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53" i="149"/>
  <c r="B19" i="149"/>
  <c r="B65" i="149"/>
  <c r="B70" i="149"/>
  <c r="B10" i="149"/>
  <c r="B92" i="149"/>
  <c r="B35" i="149"/>
  <c r="B13" i="149"/>
  <c r="B69" i="149"/>
  <c r="B83" i="149"/>
  <c r="B89" i="149"/>
  <c r="B48" i="149"/>
  <c r="B16" i="149"/>
  <c r="B32" i="149"/>
  <c r="B44" i="149"/>
  <c r="B86" i="149"/>
  <c r="B49" i="149"/>
  <c r="B84" i="149"/>
  <c r="B68" i="149"/>
  <c r="B73" i="149"/>
  <c r="B74" i="149"/>
  <c r="B8" i="149"/>
  <c r="B72" i="149"/>
  <c r="B82" i="149"/>
  <c r="B27" i="149"/>
  <c r="B88" i="149"/>
  <c r="B37" i="149"/>
  <c r="B43" i="149"/>
  <c r="B20" i="149"/>
  <c r="B46" i="149"/>
  <c r="B76" i="149"/>
  <c r="B71" i="149"/>
  <c r="B79" i="149"/>
  <c r="B25" i="149"/>
  <c r="B28" i="149"/>
  <c r="B85" i="149"/>
  <c r="B59" i="149"/>
  <c r="B77" i="149"/>
  <c r="B45" i="149"/>
  <c r="B12" i="149"/>
  <c r="B18" i="149"/>
  <c r="B87" i="149"/>
  <c r="B23" i="149"/>
  <c r="B9" i="149"/>
  <c r="B51" i="149"/>
  <c r="B57" i="149"/>
  <c r="B17" i="149"/>
  <c r="B81" i="149"/>
  <c r="B95" i="149"/>
  <c r="B64" i="149"/>
  <c r="B55" i="149"/>
  <c r="B7" i="149"/>
  <c r="B5" i="149"/>
  <c r="B42" i="149"/>
  <c r="B66" i="149"/>
  <c r="B39" i="149"/>
  <c r="B21" i="149"/>
  <c r="B91" i="149"/>
  <c r="B93" i="149"/>
  <c r="B30" i="149"/>
  <c r="B63" i="149"/>
  <c r="B54" i="149"/>
  <c r="B67" i="149"/>
  <c r="B78" i="149"/>
  <c r="B14" i="149"/>
  <c r="B26" i="149"/>
  <c r="B15" i="149"/>
  <c r="B34" i="149"/>
  <c r="B41" i="149"/>
  <c r="B61" i="149"/>
  <c r="B50" i="149"/>
  <c r="B52" i="149"/>
  <c r="B56" i="149"/>
  <c r="B38" i="149"/>
  <c r="B40" i="149"/>
  <c r="B58" i="149"/>
  <c r="B80" i="149"/>
  <c r="B31" i="149"/>
  <c r="B60" i="149"/>
  <c r="B4" i="149"/>
  <c r="B24" i="149"/>
  <c r="B11" i="149"/>
  <c r="B6" i="149"/>
  <c r="B94" i="149"/>
  <c r="B90" i="149"/>
  <c r="B33" i="149"/>
  <c r="B22" i="149"/>
  <c r="B47" i="149"/>
  <c r="B62" i="149"/>
  <c r="B36" i="149"/>
  <c r="B29" i="149"/>
  <c r="B75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19"/>
  <c r="Y21" i="125"/>
  <c r="Y32" i="111"/>
  <c r="Y32" i="117"/>
  <c r="Y32" i="119"/>
  <c r="Y32" i="125"/>
  <c r="Y32" i="120"/>
  <c r="Y37" i="8"/>
  <c r="Y37" i="117"/>
  <c r="Y37" i="104"/>
  <c r="Y37" i="125"/>
  <c r="Y37" i="124"/>
  <c r="Y41" i="106"/>
  <c r="Y41" i="117"/>
  <c r="Y41" i="104"/>
  <c r="Y41" i="120"/>
  <c r="Y41" i="118"/>
  <c r="Y45" i="103"/>
  <c r="Y49" i="117"/>
  <c r="Y54" i="8"/>
  <c r="Y54" i="106"/>
  <c r="Y54" i="111"/>
  <c r="Y54" i="104"/>
  <c r="Y54" i="105"/>
  <c r="Y54" i="117"/>
  <c r="Y54" i="12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16" i="8"/>
  <c r="Z16" i="16"/>
  <c r="Z16" i="125"/>
  <c r="Z21" i="103"/>
  <c r="Z21" i="119"/>
  <c r="Z21" i="117"/>
  <c r="Z32" i="119"/>
  <c r="Z32" i="124"/>
  <c r="Z37" i="16"/>
  <c r="Z37" i="75"/>
  <c r="Z37" i="103"/>
  <c r="Z37" i="120"/>
  <c r="Z37" i="119"/>
  <c r="Z37" i="104"/>
  <c r="Z37" i="125"/>
  <c r="Z41" i="16"/>
  <c r="Z41" i="10"/>
  <c r="Z41" i="117"/>
  <c r="Z45" i="117"/>
  <c r="Z45" i="125"/>
  <c r="Z49" i="8"/>
  <c r="Z49" i="103"/>
  <c r="Z49" i="118"/>
  <c r="Z52" i="161"/>
  <c r="Z52" i="189"/>
  <c r="Z54" i="105"/>
  <c r="Z52" i="198"/>
  <c r="Z52" i="195"/>
  <c r="Z52" i="168"/>
  <c r="Z52" i="112"/>
  <c r="Z54" i="120"/>
  <c r="Z54" i="125"/>
  <c r="Z52" i="203"/>
  <c r="Z65" i="118"/>
  <c r="Z65" i="119"/>
  <c r="Z69" i="75"/>
  <c r="Z69" i="103"/>
  <c r="Z69" i="111"/>
  <c r="Z69" i="118"/>
  <c r="Y7" i="117"/>
  <c r="Y13" i="8"/>
  <c r="Y13" i="10"/>
  <c r="Y13" i="106"/>
  <c r="Y13" i="105"/>
  <c r="Y13" i="104"/>
  <c r="Y13" i="119"/>
  <c r="Y29" i="119"/>
  <c r="Y29" i="125"/>
  <c r="Y38" i="105"/>
  <c r="Y38" i="117"/>
  <c r="Y38" i="106"/>
  <c r="Y42" i="10"/>
  <c r="Y42" i="103"/>
  <c r="Y42" i="106"/>
  <c r="Y42" i="119"/>
  <c r="Y42" i="104"/>
  <c r="Y46" i="10"/>
  <c r="Y46" i="103"/>
  <c r="Y46" i="105"/>
  <c r="Y46" i="118"/>
  <c r="Y46" i="120"/>
  <c r="Y46" i="125"/>
  <c r="Y50" i="10"/>
  <c r="Y50" i="103"/>
  <c r="Y50" i="105"/>
  <c r="Y50" i="104"/>
  <c r="Y50" i="119"/>
  <c r="Y66" i="16"/>
  <c r="Y66" i="103"/>
  <c r="Y66" i="106"/>
  <c r="Y70" i="117"/>
  <c r="Y70" i="119"/>
  <c r="Z4" i="153"/>
  <c r="Z7" i="10"/>
  <c r="Z7" i="103"/>
  <c r="Z7" i="120"/>
  <c r="Z7" i="125"/>
  <c r="Z4" i="172"/>
  <c r="Z46" i="10"/>
  <c r="Z46" i="118"/>
  <c r="Z66" i="104"/>
  <c r="Z66" i="119"/>
  <c r="Z13" i="16"/>
  <c r="Z13" i="117"/>
  <c r="Z29" i="106"/>
  <c r="Z38" i="8"/>
  <c r="Z38" i="104"/>
  <c r="Z38" i="117"/>
  <c r="Z38" i="119"/>
  <c r="Z38" i="120"/>
  <c r="Z42" i="125"/>
  <c r="Z50" i="104"/>
  <c r="Z50" i="118"/>
  <c r="Y14" i="8"/>
  <c r="Y14" i="103"/>
  <c r="Y14" i="105"/>
  <c r="Y14" i="111"/>
  <c r="Y14" i="119"/>
  <c r="Y14" i="120"/>
  <c r="Y19" i="8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3" i="125"/>
  <c r="Y47" i="8"/>
  <c r="Y47" i="119"/>
  <c r="Y51" i="16"/>
  <c r="Y51" i="105"/>
  <c r="Y51" i="119"/>
  <c r="Y63" i="119"/>
  <c r="Y67" i="111"/>
  <c r="Y67" i="103"/>
  <c r="Y71" i="117"/>
  <c r="Y71" i="119"/>
  <c r="Y71" i="120"/>
  <c r="Y71" i="111"/>
  <c r="Z14" i="8"/>
  <c r="Z11" i="161"/>
  <c r="Z11" i="91"/>
  <c r="Z14" i="104"/>
  <c r="Z14" i="106"/>
  <c r="Z14" i="111"/>
  <c r="Z11" i="183"/>
  <c r="Z19" i="8"/>
  <c r="Z17" i="153"/>
  <c r="Z17" i="81"/>
  <c r="Z17" i="196"/>
  <c r="Z17" i="199"/>
  <c r="Z17" i="165"/>
  <c r="Z19" i="117"/>
  <c r="Z17" i="121"/>
  <c r="Z17" i="169"/>
  <c r="Z19" i="120"/>
  <c r="Z19" i="106"/>
  <c r="Z17" i="109"/>
  <c r="Z24" i="8"/>
  <c r="Z22" i="154"/>
  <c r="Z22" i="192"/>
  <c r="Z24" i="104"/>
  <c r="Z24" i="106"/>
  <c r="Z22" i="110"/>
  <c r="Z24" i="103"/>
  <c r="Z22" i="113"/>
  <c r="Z22" i="170"/>
  <c r="Z22" i="115"/>
  <c r="Z22" i="203"/>
  <c r="Z30" i="104"/>
  <c r="Z30" i="117"/>
  <c r="Z39" i="117"/>
  <c r="Z39" i="120"/>
  <c r="Z39" i="119"/>
  <c r="Z43" i="103"/>
  <c r="Z43" i="104"/>
  <c r="Z43" i="117"/>
  <c r="Z43" i="124"/>
  <c r="Z43" i="118"/>
  <c r="Z43" i="125"/>
  <c r="Z47" i="103"/>
  <c r="Z47" i="104"/>
  <c r="Z47" i="117"/>
  <c r="Z47" i="120"/>
  <c r="Z47" i="119"/>
  <c r="Z47" i="125"/>
  <c r="Z51" i="10"/>
  <c r="Z51" i="104"/>
  <c r="Z51" i="117"/>
  <c r="Z51" i="119"/>
  <c r="Z63" i="8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10" i="103"/>
  <c r="Y8" i="192"/>
  <c r="Y8" i="195"/>
  <c r="Y10" i="111"/>
  <c r="Y8" i="108"/>
  <c r="Y8" i="114"/>
  <c r="Y8" i="115"/>
  <c r="Y8" i="87"/>
  <c r="Y8" i="203"/>
  <c r="Y8" i="172"/>
  <c r="Y15" i="103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"/>
  <c r="Y31" i="103"/>
  <c r="Y31" i="120"/>
  <c r="Y31" i="125"/>
  <c r="Y36" i="106"/>
  <c r="Y36" i="75"/>
  <c r="Y36" i="103"/>
  <c r="Y36" i="117"/>
  <c r="Y40" i="10"/>
  <c r="Y40" i="117"/>
  <c r="Y44" i="8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4" i="120"/>
  <c r="Y68" i="103"/>
  <c r="Y72" i="120"/>
  <c r="Y72" i="104"/>
  <c r="Z8" i="161"/>
  <c r="Z8" i="152"/>
  <c r="Z8" i="195"/>
  <c r="Z10" i="111"/>
  <c r="Z8" i="108"/>
  <c r="Z8" i="165"/>
  <c r="Z8" i="112"/>
  <c r="Z10" i="120"/>
  <c r="Z8" i="168"/>
  <c r="Z8" i="203"/>
  <c r="Z68" i="119"/>
  <c r="Z68" i="120"/>
  <c r="C62" i="119"/>
  <c r="C63" i="119"/>
  <c r="Z68" i="16" l="1"/>
  <c r="Z31" i="75"/>
  <c r="Z10" i="106"/>
  <c r="Z31" i="106"/>
  <c r="Z68" i="105"/>
  <c r="Z10" i="75"/>
  <c r="Z31" i="119"/>
  <c r="Y68" i="120"/>
  <c r="Y44" i="103"/>
  <c r="Y31" i="117"/>
  <c r="Y25" i="120"/>
  <c r="Z71" i="104"/>
  <c r="Z51" i="120"/>
  <c r="Z51" i="111"/>
  <c r="Z51" i="106"/>
  <c r="Z35" i="105"/>
  <c r="Z24" i="119"/>
  <c r="Y67" i="120"/>
  <c r="Z50" i="103"/>
  <c r="Z42" i="106"/>
  <c r="Y29" i="8"/>
  <c r="Z69" i="117"/>
  <c r="Z54" i="8"/>
  <c r="Z49" i="124"/>
  <c r="Z21" i="8"/>
  <c r="Z16" i="120"/>
  <c r="Z6" i="103"/>
  <c r="Y37" i="123"/>
  <c r="Y37" i="118"/>
  <c r="Z36" i="119"/>
  <c r="Z25" i="111"/>
  <c r="Z15" i="111"/>
  <c r="Z68" i="111"/>
  <c r="Z68" i="124"/>
  <c r="Z68" i="103"/>
  <c r="Z31" i="16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67" i="104"/>
  <c r="Y51" i="117"/>
  <c r="Y51" i="120"/>
  <c r="Y51" i="104"/>
  <c r="Y39" i="16"/>
  <c r="Y30" i="120"/>
  <c r="Y30" i="16"/>
  <c r="Z70" i="118"/>
  <c r="Z70" i="117"/>
  <c r="Z70" i="104"/>
  <c r="Z50" i="117"/>
  <c r="Z42" i="117"/>
  <c r="Z38" i="111"/>
  <c r="Z29" i="111"/>
  <c r="Z13" i="104"/>
  <c r="Z66" i="111"/>
  <c r="Z46" i="125"/>
  <c r="Z46" i="120"/>
  <c r="Z46" i="117"/>
  <c r="Z46" i="105"/>
  <c r="Z46" i="16"/>
  <c r="Z7" i="119"/>
  <c r="Y70" i="75"/>
  <c r="Y66" i="120"/>
  <c r="Y66" i="117"/>
  <c r="Y50" i="125"/>
  <c r="Y50" i="106"/>
  <c r="Y46" i="104"/>
  <c r="Y42" i="124"/>
  <c r="Y42" i="117"/>
  <c r="Y42" i="16"/>
  <c r="Y38" i="119"/>
  <c r="Z69" i="106"/>
  <c r="Z65" i="120"/>
  <c r="Z65" i="105"/>
  <c r="Z65" i="103"/>
  <c r="Z54" i="117"/>
  <c r="Z49" i="119"/>
  <c r="Z41" i="124"/>
  <c r="Z41" i="111"/>
  <c r="Z32" i="111"/>
  <c r="Z21" i="120"/>
  <c r="Z21" i="111"/>
  <c r="Z6" i="120"/>
  <c r="Y45" i="118"/>
  <c r="Y32" i="103"/>
  <c r="Y21" i="124"/>
  <c r="Y21" i="123" s="1"/>
  <c r="Z48" i="119"/>
  <c r="Z48" i="103"/>
  <c r="Y68" i="16"/>
  <c r="Y48" i="8"/>
  <c r="Y25" i="118"/>
  <c r="Y20" i="111"/>
  <c r="Y15" i="104"/>
  <c r="Z43" i="10"/>
  <c r="Z39" i="106"/>
  <c r="Z35" i="10"/>
  <c r="Z30" i="120"/>
  <c r="Z24" i="111"/>
  <c r="Z19" i="16"/>
  <c r="Y71" i="106"/>
  <c r="Y67" i="10"/>
  <c r="Y24" i="16"/>
  <c r="Y19" i="124"/>
  <c r="Y19" i="123" s="1"/>
  <c r="Y19" i="117"/>
  <c r="Y14" i="16"/>
  <c r="Z13" i="118"/>
  <c r="Z13" i="10"/>
  <c r="Z66" i="106"/>
  <c r="Y38" i="10"/>
  <c r="Z69" i="119"/>
  <c r="Z54" i="104"/>
  <c r="Z45" i="103"/>
  <c r="Z41" i="125"/>
  <c r="Z16" i="105"/>
  <c r="Z6" i="10"/>
  <c r="Y13" i="103"/>
  <c r="Y65" i="10"/>
  <c r="Y54" i="124"/>
  <c r="Y49" i="104"/>
  <c r="Y45" i="106"/>
  <c r="Y21" i="104"/>
  <c r="Z20" i="105"/>
  <c r="Y45" i="16"/>
  <c r="Y72" i="124"/>
  <c r="Y72" i="16"/>
  <c r="Y68" i="118"/>
  <c r="Y68" i="10"/>
  <c r="Y40" i="16"/>
  <c r="Y36" i="104"/>
  <c r="Y25" i="10"/>
  <c r="Y20" i="10"/>
  <c r="Y10" i="120"/>
  <c r="Y10" i="106"/>
  <c r="Z71" i="125"/>
  <c r="Z51" i="105"/>
  <c r="Z39" i="10"/>
  <c r="Z35" i="119"/>
  <c r="Z30" i="119"/>
  <c r="Z30" i="103"/>
  <c r="Z24" i="117"/>
  <c r="Z14" i="103"/>
  <c r="Y71" i="104"/>
  <c r="Y71" i="10"/>
  <c r="Y67" i="16"/>
  <c r="Y63" i="118"/>
  <c r="Y63" i="8"/>
  <c r="Y63" i="10"/>
  <c r="Y47" i="124"/>
  <c r="Y39" i="125"/>
  <c r="Y39" i="103"/>
  <c r="Y35" i="118"/>
  <c r="Y35" i="116" s="1"/>
  <c r="Y30" i="124"/>
  <c r="Y19" i="106"/>
  <c r="Y14" i="104"/>
  <c r="Z42" i="16"/>
  <c r="Z42" i="10"/>
  <c r="Z29" i="16"/>
  <c r="Z13" i="119"/>
  <c r="Z66" i="120"/>
  <c r="Z32" i="118"/>
  <c r="Z32" i="104"/>
  <c r="Z32" i="16"/>
  <c r="Z32" i="10"/>
  <c r="Z16" i="111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4" i="124"/>
  <c r="Z14" i="123" s="1"/>
  <c r="Z14" i="117"/>
  <c r="Z14" i="105"/>
  <c r="Z14" i="102" s="1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3" i="84" s="1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6" i="121" s="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7" i="17"/>
  <c r="Y28" i="16"/>
  <c r="Y21" i="111"/>
  <c r="Y16" i="16"/>
  <c r="Y12" i="119"/>
  <c r="Y11" i="119" s="1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3" i="168" s="1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Y3" i="83" s="1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75"/>
  <c r="Y25" i="119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5" s="1"/>
  <c r="Y8" i="121"/>
  <c r="Y8" i="170"/>
  <c r="Y8" i="196"/>
  <c r="Y3" i="196" s="1"/>
  <c r="Y8" i="107"/>
  <c r="Y8" i="190"/>
  <c r="Y3" i="190" s="1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16" s="1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10" i="123" s="1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75"/>
  <c r="Y47" i="111"/>
  <c r="Y43" i="102"/>
  <c r="Y43" i="10"/>
  <c r="Y39" i="116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05" s="1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19" i="116" s="1"/>
  <c r="Y14" i="102"/>
  <c r="Y8" i="183"/>
  <c r="Y3" i="183" s="1"/>
  <c r="Y9" i="119"/>
  <c r="Y8" i="156"/>
  <c r="Y8" i="165"/>
  <c r="Y8" i="199"/>
  <c r="Y9" i="103"/>
  <c r="Y8" i="186"/>
  <c r="Y8" i="85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6" i="161" s="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16" s="1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6" i="191" s="1"/>
  <c r="Y27" i="89"/>
  <c r="Y27" i="88"/>
  <c r="Y21" i="105"/>
  <c r="Y21" i="102" s="1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1" i="106" s="1"/>
  <c r="Y10" i="104"/>
  <c r="Y10" i="102" s="1"/>
  <c r="Y4" i="171"/>
  <c r="Y5" i="125"/>
  <c r="Y3" i="167"/>
  <c r="Y4" i="197"/>
  <c r="Y5" i="111"/>
  <c r="Y4" i="111" s="1"/>
  <c r="Y3" i="90"/>
  <c r="Y4" i="160"/>
  <c r="Y5" i="8"/>
  <c r="Z63" i="119"/>
  <c r="Z63" i="111"/>
  <c r="Z51" i="124"/>
  <c r="Z47" i="10"/>
  <c r="Z33" i="153"/>
  <c r="Z24" i="75"/>
  <c r="Z24" i="10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5" i="102"/>
  <c r="Y33" i="19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Z3" i="81" s="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Z3" i="107" l="1"/>
  <c r="Y3" i="160"/>
  <c r="Z20" i="116"/>
  <c r="Z69" i="123"/>
  <c r="Z52" i="75"/>
  <c r="Z26" i="77"/>
  <c r="Y26" i="88"/>
  <c r="Y30" i="123"/>
  <c r="Y72" i="123"/>
  <c r="Y3" i="109"/>
  <c r="Y26" i="89"/>
  <c r="Y7" i="116"/>
  <c r="Y8" i="118"/>
  <c r="Y20" i="123"/>
  <c r="Y3" i="110"/>
  <c r="Y2" i="110" s="1"/>
  <c r="Y52" i="118"/>
  <c r="Y26" i="90"/>
  <c r="Z11" i="104"/>
  <c r="Y26" i="91"/>
  <c r="Z69" i="116"/>
  <c r="Y65" i="102"/>
  <c r="Z3" i="113"/>
  <c r="Y20" i="102"/>
  <c r="Y8" i="105"/>
  <c r="Y26" i="159"/>
  <c r="Z26" i="174"/>
  <c r="Z16" i="116"/>
  <c r="Z69" i="102"/>
  <c r="Z69" i="93" s="1"/>
  <c r="Z69" i="11" s="1"/>
  <c r="Z69" i="9" s="1"/>
  <c r="Z69" i="7" s="1"/>
  <c r="Z26" i="173"/>
  <c r="Y3" i="85"/>
  <c r="Y31" i="116"/>
  <c r="Y31" i="93" s="1"/>
  <c r="Y31" i="11" s="1"/>
  <c r="Y31" i="9" s="1"/>
  <c r="Y31" i="7" s="1"/>
  <c r="Y22" i="75"/>
  <c r="Z31" i="102"/>
  <c r="Y3" i="185"/>
  <c r="Z26" i="166"/>
  <c r="Y64" i="102"/>
  <c r="Y3" i="186"/>
  <c r="Y2" i="186" s="1"/>
  <c r="Y27" i="104"/>
  <c r="Z26" i="152"/>
  <c r="Z51" i="102"/>
  <c r="Y67" i="116"/>
  <c r="Z3" i="110"/>
  <c r="Z11" i="120"/>
  <c r="Y26" i="115"/>
  <c r="Z27" i="106"/>
  <c r="Y26" i="192"/>
  <c r="Z26" i="112"/>
  <c r="Z10" i="116"/>
  <c r="Z16" i="102"/>
  <c r="Y26" i="121"/>
  <c r="Z50" i="116"/>
  <c r="Y26" i="87"/>
  <c r="Z26" i="202"/>
  <c r="Z8" i="105"/>
  <c r="Y3" i="107"/>
  <c r="Y3" i="170"/>
  <c r="Y2" i="170" s="1"/>
  <c r="Z26" i="196"/>
  <c r="Z27" i="104"/>
  <c r="Y51" i="116"/>
  <c r="Y17" i="75"/>
  <c r="Z3" i="82"/>
  <c r="Z30" i="116"/>
  <c r="Y42" i="123"/>
  <c r="Z17" i="111"/>
  <c r="Z26" i="110"/>
  <c r="Z40" i="116"/>
  <c r="Y26" i="107"/>
  <c r="Z67" i="116"/>
  <c r="Z67" i="93" s="1"/>
  <c r="Z67" i="11" s="1"/>
  <c r="Z67" i="9" s="1"/>
  <c r="Z67" i="7" s="1"/>
  <c r="Y26" i="78"/>
  <c r="Y50" i="123"/>
  <c r="Z3" i="17"/>
  <c r="Z2" i="17" s="1"/>
  <c r="Z26" i="89"/>
  <c r="Y3" i="19"/>
  <c r="Z71" i="116"/>
  <c r="Y17" i="106"/>
  <c r="Y3" i="80"/>
  <c r="Y2" i="80" s="1"/>
  <c r="Z26" i="159"/>
  <c r="Z41" i="123"/>
  <c r="Z64" i="116"/>
  <c r="Y20" i="116"/>
  <c r="Y3" i="169"/>
  <c r="Y2" i="169" s="1"/>
  <c r="Z3" i="156"/>
  <c r="Y37" i="116"/>
  <c r="Y26" i="79"/>
  <c r="Y66" i="102"/>
  <c r="Y3" i="192"/>
  <c r="Y2" i="154"/>
  <c r="Y66" i="116"/>
  <c r="Z8" i="104"/>
  <c r="Z3" i="112"/>
  <c r="Z43" i="93"/>
  <c r="Z43" i="11" s="1"/>
  <c r="Z43" i="9" s="1"/>
  <c r="Z43" i="7" s="1"/>
  <c r="Z3" i="159"/>
  <c r="Z41" i="116"/>
  <c r="Y25" i="116"/>
  <c r="Y32" i="102"/>
  <c r="Z26" i="83"/>
  <c r="Z17" i="119"/>
  <c r="Z52" i="111"/>
  <c r="Z51" i="123"/>
  <c r="Y39" i="123"/>
  <c r="Z72" i="102"/>
  <c r="Y4" i="119"/>
  <c r="Z19" i="123"/>
  <c r="Z3" i="197"/>
  <c r="Y67" i="102"/>
  <c r="Z35" i="116"/>
  <c r="Z4" i="75"/>
  <c r="Z26" i="191"/>
  <c r="Z25" i="116"/>
  <c r="Z26" i="78"/>
  <c r="Z26" i="167"/>
  <c r="Z3" i="84"/>
  <c r="Z22" i="120"/>
  <c r="Z24" i="116"/>
  <c r="Z26" i="114"/>
  <c r="Y3" i="78"/>
  <c r="Y35" i="123"/>
  <c r="Y35" i="93" s="1"/>
  <c r="Y35" i="11" s="1"/>
  <c r="Y35" i="9" s="1"/>
  <c r="Y35" i="7" s="1"/>
  <c r="Z26" i="170"/>
  <c r="Y61" i="120"/>
  <c r="Y48" i="102"/>
  <c r="Y26" i="199"/>
  <c r="Z42" i="116"/>
  <c r="Y2" i="167"/>
  <c r="Y26" i="168"/>
  <c r="Y49" i="102"/>
  <c r="Y26" i="197"/>
  <c r="Z26" i="156"/>
  <c r="Y42" i="116"/>
  <c r="Y14" i="116"/>
  <c r="Y30" i="102"/>
  <c r="Z26" i="115"/>
  <c r="Y29" i="102"/>
  <c r="Z3" i="80"/>
  <c r="Z26" i="91"/>
  <c r="Y26" i="203"/>
  <c r="Y2" i="203" s="1"/>
  <c r="Z27" i="111"/>
  <c r="Z30" i="123"/>
  <c r="Z3" i="183"/>
  <c r="Y61" i="111"/>
  <c r="Z7" i="102"/>
  <c r="Y37" i="102"/>
  <c r="Y3" i="77"/>
  <c r="Y25" i="102"/>
  <c r="Y21" i="116"/>
  <c r="Y21" i="93" s="1"/>
  <c r="Y21" i="11" s="1"/>
  <c r="Y21" i="9" s="1"/>
  <c r="Y21" i="7" s="1"/>
  <c r="Y27" i="119"/>
  <c r="Y22" i="118"/>
  <c r="Y52" i="125"/>
  <c r="Z3" i="173"/>
  <c r="Y26" i="201"/>
  <c r="Y26" i="171"/>
  <c r="Z38" i="123"/>
  <c r="Z3" i="168"/>
  <c r="Z26" i="169"/>
  <c r="Y3" i="152"/>
  <c r="Z66" i="116"/>
  <c r="Z48" i="102"/>
  <c r="Z45" i="102"/>
  <c r="Y33" i="120"/>
  <c r="Y3" i="159"/>
  <c r="Z3" i="167"/>
  <c r="Y26" i="195"/>
  <c r="Y4" i="104"/>
  <c r="Y44" i="102"/>
  <c r="Y61" i="118"/>
  <c r="Y2" i="161"/>
  <c r="Y2" i="190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2" i="172"/>
  <c r="Y3" i="115"/>
  <c r="Y61" i="106"/>
  <c r="Z3" i="189"/>
  <c r="Y2" i="204"/>
  <c r="Y66" i="123"/>
  <c r="Z26" i="190"/>
  <c r="Z47" i="102"/>
  <c r="Z47" i="93" s="1"/>
  <c r="Z47" i="11" s="1"/>
  <c r="Z47" i="9" s="1"/>
  <c r="Z47" i="7" s="1"/>
  <c r="Y3" i="189"/>
  <c r="Y3" i="18"/>
  <c r="Y47" i="123"/>
  <c r="Y3" i="89"/>
  <c r="Y2" i="89" s="1"/>
  <c r="Y26" i="155"/>
  <c r="Y2" i="155" s="1"/>
  <c r="Y54" i="116"/>
  <c r="Y54" i="93" s="1"/>
  <c r="Y54" i="11" s="1"/>
  <c r="Y54" i="9" s="1"/>
  <c r="Y54" i="7" s="1"/>
  <c r="Z65" i="93"/>
  <c r="Z65" i="11" s="1"/>
  <c r="Z65" i="9" s="1"/>
  <c r="Z65" i="7" s="1"/>
  <c r="Z11" i="106"/>
  <c r="Z52" i="118"/>
  <c r="Y16" i="102"/>
  <c r="Y38" i="123"/>
  <c r="Y3" i="199"/>
  <c r="Z3" i="196"/>
  <c r="Z26" i="186"/>
  <c r="Z3" i="79"/>
  <c r="Y3" i="193"/>
  <c r="Z64" i="102"/>
  <c r="Z3" i="153"/>
  <c r="Z4" i="118"/>
  <c r="Z37" i="102"/>
  <c r="Y30" i="116"/>
  <c r="Y32" i="93"/>
  <c r="Y32" i="11" s="1"/>
  <c r="Y32" i="9" s="1"/>
  <c r="Y32" i="7" s="1"/>
  <c r="Y17" i="125"/>
  <c r="Z6" i="123"/>
  <c r="Z22" i="125"/>
  <c r="Z71" i="102"/>
  <c r="Z71" i="93" s="1"/>
  <c r="Z71" i="11" s="1"/>
  <c r="Z71" i="9" s="1"/>
  <c r="Z71" i="7" s="1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9"/>
  <c r="Y26" i="198"/>
  <c r="Y2" i="198" s="1"/>
  <c r="Z3" i="194"/>
  <c r="Y26" i="85"/>
  <c r="Z6" i="102"/>
  <c r="Z26" i="84"/>
  <c r="Z7" i="116"/>
  <c r="Y4" i="8"/>
  <c r="Z13" i="102"/>
  <c r="Y2" i="160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11" i="105"/>
  <c r="Z26" i="80"/>
  <c r="Z29" i="116"/>
  <c r="Y47" i="116"/>
  <c r="Y52" i="16"/>
  <c r="Y72" i="116"/>
  <c r="Z3" i="190"/>
  <c r="Z44" i="102"/>
  <c r="Z44" i="93" s="1"/>
  <c r="Z44" i="11" s="1"/>
  <c r="Z44" i="9" s="1"/>
  <c r="Z44" i="7" s="1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17" i="116" s="1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Z2" i="81" s="1"/>
  <c r="Y17" i="16"/>
  <c r="Y22" i="117"/>
  <c r="Y23" i="116"/>
  <c r="Y70" i="102"/>
  <c r="Z33" i="104"/>
  <c r="Z62" i="123"/>
  <c r="Z61" i="124"/>
  <c r="Y26" i="82"/>
  <c r="Y2" i="82" s="1"/>
  <c r="Z3" i="154"/>
  <c r="Z2" i="154" s="1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2" i="109" s="1"/>
  <c r="Y14" i="123"/>
  <c r="Y14" i="93" s="1"/>
  <c r="Y14" i="11" s="1"/>
  <c r="Y14" i="9" s="1"/>
  <c r="Y14" i="7" s="1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2" i="121" s="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Y2" i="166" s="1"/>
  <c r="Z3" i="152"/>
  <c r="Z2" i="152" s="1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3" i="93"/>
  <c r="Y13" i="11" s="1"/>
  <c r="Y13" i="9" s="1"/>
  <c r="Y13" i="7" s="1"/>
  <c r="Y17" i="118"/>
  <c r="Y61" i="119"/>
  <c r="Z33" i="111"/>
  <c r="Z3" i="77"/>
  <c r="Z2" i="77" s="1"/>
  <c r="Y52" i="119"/>
  <c r="Z26" i="113"/>
  <c r="Z2" i="113" s="1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3" s="1"/>
  <c r="Y17" i="124"/>
  <c r="Y50" i="116"/>
  <c r="Z33" i="105"/>
  <c r="Y4" i="10"/>
  <c r="Y3" i="202"/>
  <c r="Y40" i="116"/>
  <c r="Z3" i="78"/>
  <c r="Z2" i="78" s="1"/>
  <c r="Z3" i="174"/>
  <c r="Z2" i="174" s="1"/>
  <c r="Y26" i="185"/>
  <c r="Z11" i="111"/>
  <c r="Y19" i="102"/>
  <c r="Y19" i="93" s="1"/>
  <c r="Y19" i="11" s="1"/>
  <c r="Y19" i="9" s="1"/>
  <c r="Y19" i="7" s="1"/>
  <c r="Z24" i="123"/>
  <c r="Z31" i="123"/>
  <c r="Z4" i="105"/>
  <c r="Y26" i="202"/>
  <c r="Z26" i="168"/>
  <c r="Y61" i="104"/>
  <c r="Z26" i="193"/>
  <c r="Z33" i="119"/>
  <c r="Z26" i="119" s="1"/>
  <c r="Z4" i="117"/>
  <c r="Z5" i="116"/>
  <c r="Y26" i="84"/>
  <c r="Y2" i="84" s="1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" i="168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Z2" i="107" s="1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Z2" i="161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2" i="89" s="1"/>
  <c r="Z52" i="8"/>
  <c r="Y27" i="120"/>
  <c r="Y33" i="119"/>
  <c r="Y26" i="119" s="1"/>
  <c r="Y46" i="93"/>
  <c r="Y46" i="11" s="1"/>
  <c r="Y46" i="9" s="1"/>
  <c r="Y46" i="7" s="1"/>
  <c r="Z52" i="103"/>
  <c r="Z53" i="102"/>
  <c r="Z11" i="119"/>
  <c r="Z19" i="102"/>
  <c r="Z19" i="93" s="1"/>
  <c r="Z19" i="11" s="1"/>
  <c r="Z19" i="9" s="1"/>
  <c r="Z19" i="7" s="1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Y72" i="93"/>
  <c r="Y72" i="11" s="1"/>
  <c r="Y72" i="9" s="1"/>
  <c r="Y72" i="7" s="1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66" i="93" l="1"/>
  <c r="Y66" i="11" s="1"/>
  <c r="Y66" i="9" s="1"/>
  <c r="Y66" i="7" s="1"/>
  <c r="Y31" i="149"/>
  <c r="Y2" i="192"/>
  <c r="Y2" i="85"/>
  <c r="Z3" i="106"/>
  <c r="Y2" i="87"/>
  <c r="Y2" i="193"/>
  <c r="Y2" i="185"/>
  <c r="Z2" i="173"/>
  <c r="Y2" i="189"/>
  <c r="Y3" i="105"/>
  <c r="Y2" i="165"/>
  <c r="Z2" i="196"/>
  <c r="Z2" i="167"/>
  <c r="Y39" i="149"/>
  <c r="Y20" i="93"/>
  <c r="Y20" i="11" s="1"/>
  <c r="Y20" i="9" s="1"/>
  <c r="Y20" i="7" s="1"/>
  <c r="Z2" i="91"/>
  <c r="Z2" i="166"/>
  <c r="Y2" i="77"/>
  <c r="Y26" i="105"/>
  <c r="Z16" i="93"/>
  <c r="Z16" i="11" s="1"/>
  <c r="Z16" i="9" s="1"/>
  <c r="Z16" i="7" s="1"/>
  <c r="Y57" i="149"/>
  <c r="Y52" i="116"/>
  <c r="Z92" i="149"/>
  <c r="Z2" i="83"/>
  <c r="Z2" i="169"/>
  <c r="Y26" i="104"/>
  <c r="Z2" i="159"/>
  <c r="Y2" i="159"/>
  <c r="Y73" i="149"/>
  <c r="Z64" i="93"/>
  <c r="Z64" i="11" s="1"/>
  <c r="Z64" i="9" s="1"/>
  <c r="Z64" i="7" s="1"/>
  <c r="Z40" i="93"/>
  <c r="Z40" i="11" s="1"/>
  <c r="Z40" i="9" s="1"/>
  <c r="Z40" i="7" s="1"/>
  <c r="Y42" i="93"/>
  <c r="Y42" i="11" s="1"/>
  <c r="Y42" i="9" s="1"/>
  <c r="Y42" i="7" s="1"/>
  <c r="Z39" i="93"/>
  <c r="Z39" i="11" s="1"/>
  <c r="Z39" i="9" s="1"/>
  <c r="Z39" i="7" s="1"/>
  <c r="Z51" i="93"/>
  <c r="Z51" i="11" s="1"/>
  <c r="Z51" i="9" s="1"/>
  <c r="Z51" i="7" s="1"/>
  <c r="Y37" i="93"/>
  <c r="Y37" i="11" s="1"/>
  <c r="Y37" i="9" s="1"/>
  <c r="Y37" i="7" s="1"/>
  <c r="Z26" i="104"/>
  <c r="Y41" i="93"/>
  <c r="Y41" i="11" s="1"/>
  <c r="Y41" i="9" s="1"/>
  <c r="Y41" i="7" s="1"/>
  <c r="Z3" i="103"/>
  <c r="Z2" i="80"/>
  <c r="Z2" i="19"/>
  <c r="Z8" i="116"/>
  <c r="Y2" i="115"/>
  <c r="Z2" i="202"/>
  <c r="Z2" i="110"/>
  <c r="Z57" i="149" s="1"/>
  <c r="Z7" i="93"/>
  <c r="Z7" i="11" s="1"/>
  <c r="Z7" i="9" s="1"/>
  <c r="Z7" i="7" s="1"/>
  <c r="Z24" i="93"/>
  <c r="Z24" i="11" s="1"/>
  <c r="Z24" i="9" s="1"/>
  <c r="Z24" i="7" s="1"/>
  <c r="Z2" i="84"/>
  <c r="Z50" i="93"/>
  <c r="Z50" i="11" s="1"/>
  <c r="Z50" i="9" s="1"/>
  <c r="Z50" i="7" s="1"/>
  <c r="Z2" i="112"/>
  <c r="Y3" i="104"/>
  <c r="Y2" i="121"/>
  <c r="Z26" i="120"/>
  <c r="Z2" i="120" s="1"/>
  <c r="Y2" i="19"/>
  <c r="Y67" i="93"/>
  <c r="Y67" i="11" s="1"/>
  <c r="Y67" i="9" s="1"/>
  <c r="Y67" i="7" s="1"/>
  <c r="Y2" i="199"/>
  <c r="Y50" i="93"/>
  <c r="Y50" i="11" s="1"/>
  <c r="Y50" i="9" s="1"/>
  <c r="Y50" i="7" s="1"/>
  <c r="Y49" i="93"/>
  <c r="Y49" i="11" s="1"/>
  <c r="Y49" i="9" s="1"/>
  <c r="Y49" i="7" s="1"/>
  <c r="Y2" i="107"/>
  <c r="Z48" i="93"/>
  <c r="Z48" i="11" s="1"/>
  <c r="Z48" i="9" s="1"/>
  <c r="Z48" i="7" s="1"/>
  <c r="Y2" i="197"/>
  <c r="Z2" i="114"/>
  <c r="Z2" i="189"/>
  <c r="Y25" i="93"/>
  <c r="Y25" i="11" s="1"/>
  <c r="Y25" i="9" s="1"/>
  <c r="Y25" i="7" s="1"/>
  <c r="Y47" i="93"/>
  <c r="Y47" i="11" s="1"/>
  <c r="Y47" i="9" s="1"/>
  <c r="Y47" i="7" s="1"/>
  <c r="Y17" i="116"/>
  <c r="Z22" i="116"/>
  <c r="Z42" i="93"/>
  <c r="Z42" i="11" s="1"/>
  <c r="Z42" i="9" s="1"/>
  <c r="Z42" i="7" s="1"/>
  <c r="Z2" i="199"/>
  <c r="Z2" i="170"/>
  <c r="Y2" i="201"/>
  <c r="Y51" i="93"/>
  <c r="Y51" i="11" s="1"/>
  <c r="Y51" i="9" s="1"/>
  <c r="Y51" i="7" s="1"/>
  <c r="Z10" i="93"/>
  <c r="Z10" i="11" s="1"/>
  <c r="Z10" i="9" s="1"/>
  <c r="Z10" i="7" s="1"/>
  <c r="Z31" i="93"/>
  <c r="Z31" i="11" s="1"/>
  <c r="Z31" i="9" s="1"/>
  <c r="Z31" i="7" s="1"/>
  <c r="Z2" i="194"/>
  <c r="Y2" i="158"/>
  <c r="Z45" i="93"/>
  <c r="Z45" i="11" s="1"/>
  <c r="Z45" i="9" s="1"/>
  <c r="Z45" i="7" s="1"/>
  <c r="Y26" i="16"/>
  <c r="Z2" i="79"/>
  <c r="Y7" i="149"/>
  <c r="Z72" i="93"/>
  <c r="Z72" i="11" s="1"/>
  <c r="Z72" i="9" s="1"/>
  <c r="Z72" i="7" s="1"/>
  <c r="Z30" i="93"/>
  <c r="Z30" i="11" s="1"/>
  <c r="Z30" i="9" s="1"/>
  <c r="Z30" i="7" s="1"/>
  <c r="Y3" i="118"/>
  <c r="Z2" i="185"/>
  <c r="Z2" i="183"/>
  <c r="Y13" i="149"/>
  <c r="Z2" i="156"/>
  <c r="Y23" i="149"/>
  <c r="Z26" i="111"/>
  <c r="Y32" i="149"/>
  <c r="Y75" i="149"/>
  <c r="Y30" i="93"/>
  <c r="Y30" i="11" s="1"/>
  <c r="Y30" i="9" s="1"/>
  <c r="Y30" i="7" s="1"/>
  <c r="Z25" i="93"/>
  <c r="Z25" i="11" s="1"/>
  <c r="Z25" i="9" s="1"/>
  <c r="Z25" i="7" s="1"/>
  <c r="Y26" i="103"/>
  <c r="Q3" i="161"/>
  <c r="Y44" i="93"/>
  <c r="Y44" i="11" s="1"/>
  <c r="Y44" i="9" s="1"/>
  <c r="Y44" i="7" s="1"/>
  <c r="Y3" i="103"/>
  <c r="Z16" i="149"/>
  <c r="Z3" i="75"/>
  <c r="Z2" i="115"/>
  <c r="Z66" i="93"/>
  <c r="Z66" i="11" s="1"/>
  <c r="Z66" i="9" s="1"/>
  <c r="Z66" i="7" s="1"/>
  <c r="Y26" i="120"/>
  <c r="Z41" i="93"/>
  <c r="Z41" i="11" s="1"/>
  <c r="Z41" i="9" s="1"/>
  <c r="Z41" i="7" s="1"/>
  <c r="Z3" i="118"/>
  <c r="Y11" i="116"/>
  <c r="Z2" i="186"/>
  <c r="Y2" i="78"/>
  <c r="Y2" i="81"/>
  <c r="Z2" i="197"/>
  <c r="Z32" i="93"/>
  <c r="Z32" i="11" s="1"/>
  <c r="Z32" i="9" s="1"/>
  <c r="Z32" i="7" s="1"/>
  <c r="Y26" i="117"/>
  <c r="Z2" i="87"/>
  <c r="Z2" i="168"/>
  <c r="Y2" i="171"/>
  <c r="Z6" i="93"/>
  <c r="Z6" i="11" s="1"/>
  <c r="Z6" i="9" s="1"/>
  <c r="Z6" i="7" s="1"/>
  <c r="Z2" i="188"/>
  <c r="Y2" i="18"/>
  <c r="Z3" i="105"/>
  <c r="Z2" i="191"/>
  <c r="Y48" i="93"/>
  <c r="Y48" i="11" s="1"/>
  <c r="Y48" i="9" s="1"/>
  <c r="Y48" i="7" s="1"/>
  <c r="Y4" i="116"/>
  <c r="Z26" i="10"/>
  <c r="Y16" i="93"/>
  <c r="Y16" i="11" s="1"/>
  <c r="Y16" i="9" s="1"/>
  <c r="Y16" i="7" s="1"/>
  <c r="Z15" i="93"/>
  <c r="Z15" i="11" s="1"/>
  <c r="Z15" i="9" s="1"/>
  <c r="Z15" i="7" s="1"/>
  <c r="Z2" i="190"/>
  <c r="Y2" i="152"/>
  <c r="Y33" i="123"/>
  <c r="Y26" i="123" s="1"/>
  <c r="Y8" i="116"/>
  <c r="Z8" i="123"/>
  <c r="Z52" i="149"/>
  <c r="Y24" i="93"/>
  <c r="Y24" i="11" s="1"/>
  <c r="Y24" i="9" s="1"/>
  <c r="Y24" i="7" s="1"/>
  <c r="Z70" i="93"/>
  <c r="Z70" i="11" s="1"/>
  <c r="Z70" i="9" s="1"/>
  <c r="Z70" i="7" s="1"/>
  <c r="Z33" i="116"/>
  <c r="Y2" i="195"/>
  <c r="Y83" i="149"/>
  <c r="Y44" i="149"/>
  <c r="Z3" i="8"/>
  <c r="Z29" i="93"/>
  <c r="Z29" i="11" s="1"/>
  <c r="Z29" i="9" s="1"/>
  <c r="Z29" i="7" s="1"/>
  <c r="Z37" i="93"/>
  <c r="Z37" i="11" s="1"/>
  <c r="Z37" i="9" s="1"/>
  <c r="Z37" i="7" s="1"/>
  <c r="Z2" i="201"/>
  <c r="Y2" i="113"/>
  <c r="Z2" i="153"/>
  <c r="Z13" i="93"/>
  <c r="Z13" i="11" s="1"/>
  <c r="Z13" i="9" s="1"/>
  <c r="Z13" i="7" s="1"/>
  <c r="Y2" i="187"/>
  <c r="Y3" i="125"/>
  <c r="Y2" i="125" s="1"/>
  <c r="Y40" i="93"/>
  <c r="Y40" i="11" s="1"/>
  <c r="Y40" i="9" s="1"/>
  <c r="Y40" i="7" s="1"/>
  <c r="Y55" i="149"/>
  <c r="Y28" i="149"/>
  <c r="Z2" i="104"/>
  <c r="Z2" i="151"/>
  <c r="Z26" i="16"/>
  <c r="Z26" i="117"/>
  <c r="Z4" i="116"/>
  <c r="Y63" i="93"/>
  <c r="Y63" i="11" s="1"/>
  <c r="Y63" i="9" s="1"/>
  <c r="Y63" i="7" s="1"/>
  <c r="Y2" i="188"/>
  <c r="Y15" i="93"/>
  <c r="Y15" i="11" s="1"/>
  <c r="Y15" i="9" s="1"/>
  <c r="Y15" i="7" s="1"/>
  <c r="Y26" i="124"/>
  <c r="Z3" i="119"/>
  <c r="Z2" i="119" s="1"/>
  <c r="Y3" i="124"/>
  <c r="Y38" i="93"/>
  <c r="Y38" i="11" s="1"/>
  <c r="Y38" i="9" s="1"/>
  <c r="Y38" i="7" s="1"/>
  <c r="Y89" i="149"/>
  <c r="Y68" i="93"/>
  <c r="Y68" i="11" s="1"/>
  <c r="Y68" i="9" s="1"/>
  <c r="Y68" i="7" s="1"/>
  <c r="Z2" i="187"/>
  <c r="Z4" i="123"/>
  <c r="Y22" i="116"/>
  <c r="Z61" i="116"/>
  <c r="Z26" i="124"/>
  <c r="Z27" i="116"/>
  <c r="Y64" i="93"/>
  <c r="Y64" i="11" s="1"/>
  <c r="Y64" i="9" s="1"/>
  <c r="Y64" i="7" s="1"/>
  <c r="Z27" i="123"/>
  <c r="Y38" i="149"/>
  <c r="Y12" i="149"/>
  <c r="Y2" i="119"/>
  <c r="Y27" i="149"/>
  <c r="Y93" i="149"/>
  <c r="Z58" i="149"/>
  <c r="Z43" i="149"/>
  <c r="Z63" i="149"/>
  <c r="Y48" i="149"/>
  <c r="Y22" i="149"/>
  <c r="Z51" i="149"/>
  <c r="Z88" i="149"/>
  <c r="Y34" i="149"/>
  <c r="Y94" i="149"/>
  <c r="Y72" i="149"/>
  <c r="Y43" i="149"/>
  <c r="Z25" i="149"/>
  <c r="Z26" i="149"/>
  <c r="Y52" i="149"/>
  <c r="Z53" i="93"/>
  <c r="Z52" i="102"/>
  <c r="Z32" i="149"/>
  <c r="Y29" i="149"/>
  <c r="Y11" i="123"/>
  <c r="Y3" i="123" s="1"/>
  <c r="Y2" i="202"/>
  <c r="Y26" i="106"/>
  <c r="Y2" i="106" s="1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" i="105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" i="158"/>
  <c r="Z62" i="149"/>
  <c r="Y95" i="149"/>
  <c r="Y62" i="149"/>
  <c r="Z3" i="16"/>
  <c r="Y27" i="116"/>
  <c r="Z2" i="10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13" i="149"/>
  <c r="Z26" i="75"/>
  <c r="Z2" i="86"/>
  <c r="Y18" i="93"/>
  <c r="Y17" i="102"/>
  <c r="Y33" i="149"/>
  <c r="Z11" i="116"/>
  <c r="Z7" i="149"/>
  <c r="Z73" i="149"/>
  <c r="Y70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94" i="149"/>
  <c r="Y5" i="93"/>
  <c r="Y4" i="102"/>
  <c r="Y68" i="149"/>
  <c r="Y26" i="75"/>
  <c r="Y26" i="149"/>
  <c r="Z62" i="93"/>
  <c r="Z61" i="102"/>
  <c r="Z61" i="123"/>
  <c r="Z26" i="103"/>
  <c r="Y6" i="149"/>
  <c r="Y61" i="149"/>
  <c r="Z36" i="93"/>
  <c r="Z36" i="11" s="1"/>
  <c r="Z36" i="9" s="1"/>
  <c r="Z36" i="7" s="1"/>
  <c r="Y46" i="149"/>
  <c r="Z21" i="149"/>
  <c r="Z26" i="105"/>
  <c r="Z70" i="149"/>
  <c r="Z93" i="149"/>
  <c r="Y33" i="116"/>
  <c r="Z24" i="149"/>
  <c r="Y61" i="123"/>
  <c r="Z3" i="10"/>
  <c r="Y88" i="149"/>
  <c r="Z12" i="93"/>
  <c r="Z11" i="102"/>
  <c r="Z2" i="155"/>
  <c r="Y60" i="149"/>
  <c r="Y74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82" i="149" l="1"/>
  <c r="Y20" i="149"/>
  <c r="Y56" i="149"/>
  <c r="Y18" i="149"/>
  <c r="Z75" i="149"/>
  <c r="Y82" i="149"/>
  <c r="Z34" i="149"/>
  <c r="Z12" i="149"/>
  <c r="Z23" i="149"/>
  <c r="Y64" i="149"/>
  <c r="Y86" i="149"/>
  <c r="Z2" i="105"/>
  <c r="Z79" i="149"/>
  <c r="Y2" i="104"/>
  <c r="Z2" i="10"/>
  <c r="Z61" i="149"/>
  <c r="Z18" i="149"/>
  <c r="Z87" i="149"/>
  <c r="Z46" i="149"/>
  <c r="Z2" i="103"/>
  <c r="Z76" i="149"/>
  <c r="Z50" i="149"/>
  <c r="Z2" i="111"/>
  <c r="Z60" i="149"/>
  <c r="Z38" i="149"/>
  <c r="Y58" i="149"/>
  <c r="Y2" i="118"/>
  <c r="Z27" i="149"/>
  <c r="Z42" i="149"/>
  <c r="Y54" i="149"/>
  <c r="Z95" i="149"/>
  <c r="Y2" i="120"/>
  <c r="Z56" i="149"/>
  <c r="Y81" i="149"/>
  <c r="Z22" i="149"/>
  <c r="Z64" i="149"/>
  <c r="Z86" i="149"/>
  <c r="Y2" i="16"/>
  <c r="Y2" i="103"/>
  <c r="Y17" i="149"/>
  <c r="Y21" i="149"/>
  <c r="Y3" i="116"/>
  <c r="Y2" i="117"/>
  <c r="Y51" i="149"/>
  <c r="Z10" i="149"/>
  <c r="Z3" i="116"/>
  <c r="Z74" i="149"/>
  <c r="Z2" i="75"/>
  <c r="Z54" i="149"/>
  <c r="Y24" i="149"/>
  <c r="Z2" i="118"/>
  <c r="Z2" i="124"/>
  <c r="Z30" i="149"/>
  <c r="Z2" i="117"/>
  <c r="Z77" i="149"/>
  <c r="Z39" i="149"/>
  <c r="Y41" i="149"/>
  <c r="Y91" i="149"/>
  <c r="Y42" i="149"/>
  <c r="Z2" i="125"/>
  <c r="Z44" i="149"/>
  <c r="Y2" i="123"/>
  <c r="Y11" i="149"/>
  <c r="Z26" i="116"/>
  <c r="Z45" i="149"/>
  <c r="Y63" i="149"/>
  <c r="Z2" i="8"/>
  <c r="Z41" i="149"/>
  <c r="Z26" i="102"/>
  <c r="Y26" i="102"/>
  <c r="Z2" i="16"/>
  <c r="Z26" i="123"/>
  <c r="Z3" i="123"/>
  <c r="Y2" i="124"/>
  <c r="Z3" i="102"/>
  <c r="Y2" i="10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9" i="149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53" i="149" l="1"/>
  <c r="Z40" i="149"/>
  <c r="Z37" i="149"/>
  <c r="Z71" i="149"/>
  <c r="Y45" i="149"/>
  <c r="Y71" i="149"/>
  <c r="Y37" i="149"/>
  <c r="Y80" i="149"/>
  <c r="Z19" i="149"/>
  <c r="Z2" i="123"/>
  <c r="Y2" i="116"/>
  <c r="Z2" i="116"/>
  <c r="Z65" i="149" s="1"/>
  <c r="Y15" i="149"/>
  <c r="Z66" i="149"/>
  <c r="Y66" i="149"/>
  <c r="Z2" i="102"/>
  <c r="Z85" i="149"/>
  <c r="Z90" i="149"/>
  <c r="Y84" i="149"/>
  <c r="Z15" i="149"/>
  <c r="Y9" i="149"/>
  <c r="Z5" i="149"/>
  <c r="Y2" i="102"/>
  <c r="Y26" i="93"/>
  <c r="Y85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Y2" i="93"/>
  <c r="Z2" i="93"/>
  <c r="Y36" i="149"/>
  <c r="Y26" i="11"/>
  <c r="Z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Y26" i="9"/>
  <c r="Z26" i="9"/>
  <c r="Z2" i="11"/>
  <c r="Y26" i="7"/>
  <c r="Y3" i="9"/>
  <c r="Y2" i="9" s="1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2" i="7" l="1"/>
  <c r="Y4" i="149" s="1"/>
  <c r="Z2" i="9"/>
  <c r="Z8" i="149" s="1"/>
  <c r="Z14" i="149"/>
  <c r="Y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P16" i="123" s="1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H45" i="123" s="1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R72" i="102" s="1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S65" i="102" s="1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H49" i="102" s="1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V71" i="123" s="1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M50" i="102"/>
  <c r="U50" i="102"/>
  <c r="I61" i="185"/>
  <c r="Q61" i="185"/>
  <c r="U62" i="102"/>
  <c r="K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X37" i="123"/>
  <c r="V40" i="123"/>
  <c r="X41" i="123"/>
  <c r="T43" i="123"/>
  <c r="F44" i="123"/>
  <c r="V44" i="123"/>
  <c r="R46" i="123"/>
  <c r="T47" i="123"/>
  <c r="F48" i="123"/>
  <c r="P49" i="123"/>
  <c r="X49" i="123"/>
  <c r="R50" i="123"/>
  <c r="N62" i="123"/>
  <c r="P63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R41" i="102"/>
  <c r="T42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52" i="104" l="1"/>
  <c r="U3" i="91"/>
  <c r="T26" i="78"/>
  <c r="C26" i="17"/>
  <c r="P65" i="123"/>
  <c r="N26" i="81"/>
  <c r="K3" i="203"/>
  <c r="F46" i="123"/>
  <c r="L16" i="123"/>
  <c r="H3" i="19"/>
  <c r="F64" i="123"/>
  <c r="K26" i="85"/>
  <c r="D26" i="86"/>
  <c r="V26" i="81"/>
  <c r="S26" i="17"/>
  <c r="V3" i="183"/>
  <c r="R26" i="191"/>
  <c r="D50" i="123"/>
  <c r="N3" i="86"/>
  <c r="S3" i="85"/>
  <c r="N26" i="108"/>
  <c r="I26" i="89"/>
  <c r="M3" i="17"/>
  <c r="H27" i="105"/>
  <c r="O26" i="17"/>
  <c r="M52" i="16"/>
  <c r="S26" i="191"/>
  <c r="U68" i="102"/>
  <c r="V15" i="102"/>
  <c r="C39" i="102"/>
  <c r="C39" i="93" s="1"/>
  <c r="C39" i="11" s="1"/>
  <c r="C39" i="9" s="1"/>
  <c r="C39" i="7" s="1"/>
  <c r="G6" i="102"/>
  <c r="G6" i="93" s="1"/>
  <c r="G6" i="11" s="1"/>
  <c r="G6" i="9" s="1"/>
  <c r="G6" i="7" s="1"/>
  <c r="R8" i="105"/>
  <c r="S8" i="111"/>
  <c r="N3" i="19"/>
  <c r="D26" i="187"/>
  <c r="C11" i="106"/>
  <c r="O66" i="116"/>
  <c r="R11" i="16"/>
  <c r="M26" i="17"/>
  <c r="T26" i="86"/>
  <c r="L3" i="163"/>
  <c r="H3" i="201"/>
  <c r="F26" i="81"/>
  <c r="R26" i="91"/>
  <c r="F66" i="116"/>
  <c r="T26" i="191"/>
  <c r="T3" i="83"/>
  <c r="H3" i="112"/>
  <c r="K71" i="102"/>
  <c r="K26" i="191"/>
  <c r="L17" i="106"/>
  <c r="W26" i="201"/>
  <c r="H26" i="185"/>
  <c r="N26" i="187"/>
  <c r="X51" i="123"/>
  <c r="N29" i="123"/>
  <c r="N29" i="93" s="1"/>
  <c r="N29" i="11" s="1"/>
  <c r="N29" i="9" s="1"/>
  <c r="N29" i="7" s="1"/>
  <c r="L26" i="187"/>
  <c r="W26" i="194"/>
  <c r="D71" i="123"/>
  <c r="D71" i="93" s="1"/>
  <c r="D71" i="11" s="1"/>
  <c r="D71" i="9" s="1"/>
  <c r="D71" i="7" s="1"/>
  <c r="R70" i="123"/>
  <c r="R70" i="93" s="1"/>
  <c r="R70" i="11" s="1"/>
  <c r="R70" i="9" s="1"/>
  <c r="R70" i="7" s="1"/>
  <c r="J40" i="123"/>
  <c r="L6" i="123"/>
  <c r="J70" i="123"/>
  <c r="X69" i="123"/>
  <c r="E36" i="102"/>
  <c r="P69" i="123"/>
  <c r="J26" i="86"/>
  <c r="R27" i="104"/>
  <c r="H69" i="123"/>
  <c r="D49" i="123"/>
  <c r="D49" i="93" s="1"/>
  <c r="D49" i="11" s="1"/>
  <c r="D49" i="9" s="1"/>
  <c r="D49" i="7" s="1"/>
  <c r="L21" i="123"/>
  <c r="J3" i="107"/>
  <c r="S26" i="186"/>
  <c r="N68" i="123"/>
  <c r="K3" i="190"/>
  <c r="X26" i="193"/>
  <c r="K26" i="186"/>
  <c r="F68" i="123"/>
  <c r="P26" i="193"/>
  <c r="L37" i="123"/>
  <c r="T3" i="186"/>
  <c r="D3" i="83"/>
  <c r="H26" i="193"/>
  <c r="D67" i="123"/>
  <c r="D67" i="93" s="1"/>
  <c r="D67" i="11" s="1"/>
  <c r="D67" i="9" s="1"/>
  <c r="D67" i="7" s="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Q32" i="93" s="1"/>
  <c r="Q32" i="11" s="1"/>
  <c r="Q32" i="9" s="1"/>
  <c r="Q32" i="7" s="1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M14" i="93" s="1"/>
  <c r="M14" i="11" s="1"/>
  <c r="M14" i="9" s="1"/>
  <c r="M14" i="7" s="1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J26" i="125" l="1"/>
  <c r="S26" i="105"/>
  <c r="W2" i="80"/>
  <c r="C2" i="78"/>
  <c r="U68" i="93"/>
  <c r="U68" i="11" s="1"/>
  <c r="U68" i="9" s="1"/>
  <c r="U68" i="7" s="1"/>
  <c r="Q27" i="123"/>
  <c r="M11" i="123"/>
  <c r="N27" i="123"/>
  <c r="U10" i="149"/>
  <c r="I2" i="91"/>
  <c r="N89" i="149"/>
  <c r="Q4" i="123"/>
  <c r="V2" i="183"/>
  <c r="X3" i="16"/>
  <c r="I2" i="110"/>
  <c r="H26" i="104"/>
  <c r="H2" i="183"/>
  <c r="W65" i="93"/>
  <c r="W65" i="11" s="1"/>
  <c r="W65" i="9" s="1"/>
  <c r="W65" i="7" s="1"/>
  <c r="Q10" i="149"/>
  <c r="G78" i="149"/>
  <c r="W17" i="123"/>
  <c r="E17" i="123"/>
  <c r="D2" i="114"/>
  <c r="V2" i="19"/>
  <c r="M27" i="123"/>
  <c r="G3" i="16"/>
  <c r="Q2" i="82"/>
  <c r="S26" i="104"/>
  <c r="S2" i="104" s="1"/>
  <c r="O3" i="111"/>
  <c r="I2" i="89"/>
  <c r="X17" i="123"/>
  <c r="W25" i="93"/>
  <c r="W25" i="11" s="1"/>
  <c r="W25" i="9" s="1"/>
  <c r="W25" i="7" s="1"/>
  <c r="V7" i="93"/>
  <c r="V7" i="11" s="1"/>
  <c r="C26" i="125"/>
  <c r="R3" i="105"/>
  <c r="V4" i="123"/>
  <c r="E41" i="93"/>
  <c r="E41" i="11" s="1"/>
  <c r="E41" i="9" s="1"/>
  <c r="E41" i="7" s="1"/>
  <c r="U22" i="123"/>
  <c r="D2" i="91"/>
  <c r="X3" i="104"/>
  <c r="X2" i="104" s="1"/>
  <c r="F3" i="125"/>
  <c r="W37" i="93"/>
  <c r="W37" i="11" s="1"/>
  <c r="W37" i="9" s="1"/>
  <c r="W37" i="7" s="1"/>
  <c r="O26" i="16"/>
  <c r="J2" i="196"/>
  <c r="V3" i="106"/>
  <c r="I2" i="195"/>
  <c r="E3" i="111"/>
  <c r="R66" i="93"/>
  <c r="R66" i="11" s="1"/>
  <c r="R66" i="9" s="1"/>
  <c r="R66" i="7" s="1"/>
  <c r="H2" i="201"/>
  <c r="S26" i="103"/>
  <c r="M3" i="106"/>
  <c r="S13" i="93"/>
  <c r="S13" i="11" s="1"/>
  <c r="S13" i="9" s="1"/>
  <c r="S13" i="7" s="1"/>
  <c r="O8" i="123"/>
  <c r="G3" i="104"/>
  <c r="E26" i="105"/>
  <c r="S11" i="123"/>
  <c r="Q2" i="91"/>
  <c r="X2" i="18"/>
  <c r="K2" i="189"/>
  <c r="D2" i="108"/>
  <c r="U2" i="81"/>
  <c r="M2" i="114"/>
  <c r="C2" i="86"/>
  <c r="C2" i="192"/>
  <c r="D3" i="106"/>
  <c r="I2" i="82"/>
  <c r="H2" i="197"/>
  <c r="U24" i="93"/>
  <c r="U24" i="11" s="1"/>
  <c r="U24" i="9" s="1"/>
  <c r="U24" i="7" s="1"/>
  <c r="O2" i="80"/>
  <c r="P2" i="193"/>
  <c r="D4" i="123"/>
  <c r="R2" i="198"/>
  <c r="J2" i="192"/>
  <c r="O37" i="93"/>
  <c r="O37" i="11" s="1"/>
  <c r="O37" i="9" s="1"/>
  <c r="O37" i="7" s="1"/>
  <c r="T26" i="125"/>
  <c r="T2" i="163"/>
  <c r="R3" i="125"/>
  <c r="L2" i="113"/>
  <c r="L2" i="19"/>
  <c r="D6" i="93"/>
  <c r="D6" i="11" s="1"/>
  <c r="D6" i="9" s="1"/>
  <c r="D6" i="7" s="1"/>
  <c r="N2" i="112"/>
  <c r="C26" i="117"/>
  <c r="O87" i="149"/>
  <c r="P39" i="149"/>
  <c r="G2" i="19"/>
  <c r="N26" i="104"/>
  <c r="E2" i="201"/>
  <c r="R2" i="195"/>
  <c r="U26" i="111"/>
  <c r="G2" i="110"/>
  <c r="M2" i="186"/>
  <c r="M72" i="93"/>
  <c r="M72" i="11" s="1"/>
  <c r="M72" i="9" s="1"/>
  <c r="M72" i="7" s="1"/>
  <c r="Q2" i="19"/>
  <c r="R26" i="105"/>
  <c r="R2" i="105" s="1"/>
  <c r="T61" i="149"/>
  <c r="X26" i="75"/>
  <c r="G2" i="185"/>
  <c r="H64" i="93"/>
  <c r="H64" i="11" s="1"/>
  <c r="K2" i="165"/>
  <c r="D16" i="93"/>
  <c r="D16" i="11" s="1"/>
  <c r="D16" i="9" s="1"/>
  <c r="D16" i="7" s="1"/>
  <c r="C11" i="123"/>
  <c r="N3" i="16"/>
  <c r="W2" i="108"/>
  <c r="O27" i="123"/>
  <c r="T2" i="113"/>
  <c r="M26" i="16"/>
  <c r="X2" i="77"/>
  <c r="W3" i="16"/>
  <c r="F2" i="17"/>
  <c r="O3" i="125"/>
  <c r="M47" i="93"/>
  <c r="M47" i="11" s="1"/>
  <c r="M47" i="9" s="1"/>
  <c r="M47" i="7" s="1"/>
  <c r="G26" i="103"/>
  <c r="G2" i="81"/>
  <c r="N2" i="188"/>
  <c r="D11" i="123"/>
  <c r="S40" i="93"/>
  <c r="S40" i="11" s="1"/>
  <c r="S40" i="9" s="1"/>
  <c r="S40" i="7" s="1"/>
  <c r="H2" i="203"/>
  <c r="X2" i="183"/>
  <c r="H3" i="16"/>
  <c r="K26" i="117"/>
  <c r="V2" i="193"/>
  <c r="J3" i="16"/>
  <c r="M26" i="103"/>
  <c r="O17" i="123"/>
  <c r="T11" i="123"/>
  <c r="C26" i="16"/>
  <c r="O2" i="186"/>
  <c r="F2" i="109"/>
  <c r="V26" i="106"/>
  <c r="E3" i="105"/>
  <c r="G15" i="93"/>
  <c r="G15" i="11" s="1"/>
  <c r="G15" i="9" s="1"/>
  <c r="G15" i="7" s="1"/>
  <c r="I2" i="109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K43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H95" i="149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J3" i="123" s="1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J33" i="149"/>
  <c r="T21" i="149"/>
  <c r="P56" i="149"/>
  <c r="L63" i="149"/>
  <c r="W64" i="149"/>
  <c r="I57" i="149"/>
  <c r="P21" i="149"/>
  <c r="H59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J61" i="149"/>
  <c r="I71" i="149"/>
  <c r="W17" i="149"/>
  <c r="J52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L62" i="149"/>
  <c r="I83" i="149"/>
  <c r="T32" i="149"/>
  <c r="X47" i="149"/>
  <c r="K56" i="149"/>
  <c r="V44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R51" i="149"/>
  <c r="X39" i="149"/>
  <c r="H24" i="149"/>
  <c r="V29" i="149"/>
  <c r="F43" i="149"/>
  <c r="X29" i="149"/>
  <c r="J23" i="149"/>
  <c r="X75" i="149"/>
  <c r="U56" i="149"/>
  <c r="O56" i="149"/>
  <c r="U26" i="104"/>
  <c r="H47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E28" i="93"/>
  <c r="E27" i="102"/>
  <c r="G3" i="117"/>
  <c r="F81" i="149"/>
  <c r="J68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O54" i="149" l="1"/>
  <c r="R26" i="123"/>
  <c r="I32" i="149"/>
  <c r="G24" i="149"/>
  <c r="G2" i="104"/>
  <c r="H88" i="149"/>
  <c r="K9" i="149"/>
  <c r="J83" i="149"/>
  <c r="X9" i="149"/>
  <c r="T54" i="149"/>
  <c r="O3" i="123"/>
  <c r="P48" i="149"/>
  <c r="C25" i="149"/>
  <c r="I5" i="93"/>
  <c r="J16" i="149"/>
  <c r="G21" i="149"/>
  <c r="K26" i="149"/>
  <c r="X91" i="149"/>
  <c r="C41" i="149"/>
  <c r="K33" i="149"/>
  <c r="D60" i="149"/>
  <c r="I25" i="149"/>
  <c r="W28" i="149"/>
  <c r="X17" i="149"/>
  <c r="H53" i="149"/>
  <c r="O2" i="111"/>
  <c r="X45" i="149"/>
  <c r="G64" i="149"/>
  <c r="X53" i="149"/>
  <c r="K62" i="149"/>
  <c r="H90" i="149"/>
  <c r="E33" i="149"/>
  <c r="I51" i="149"/>
  <c r="M2" i="16"/>
  <c r="L68" i="149"/>
  <c r="L47" i="149"/>
  <c r="I18" i="149"/>
  <c r="J47" i="149"/>
  <c r="P20" i="149"/>
  <c r="J5" i="149"/>
  <c r="C11" i="102"/>
  <c r="T70" i="149"/>
  <c r="V3" i="123"/>
  <c r="V2" i="106"/>
  <c r="L18" i="149"/>
  <c r="J48" i="149"/>
  <c r="R2" i="125"/>
  <c r="T17" i="149"/>
  <c r="M2" i="106"/>
  <c r="W32" i="149"/>
  <c r="J22" i="149"/>
  <c r="O59" i="149"/>
  <c r="F86" i="149"/>
  <c r="F24" i="149"/>
  <c r="J24" i="149"/>
  <c r="O95" i="149"/>
  <c r="K2" i="105"/>
  <c r="S3" i="123"/>
  <c r="S2" i="123" s="1"/>
  <c r="W41" i="149"/>
  <c r="M86" i="149"/>
  <c r="G57" i="149"/>
  <c r="K20" i="149"/>
  <c r="C29" i="149"/>
  <c r="X55" i="149"/>
  <c r="D88" i="149"/>
  <c r="M29" i="149"/>
  <c r="H68" i="149"/>
  <c r="N53" i="149"/>
  <c r="G3" i="123"/>
  <c r="N2" i="16"/>
  <c r="Q59" i="149"/>
  <c r="W24" i="149"/>
  <c r="V45" i="149"/>
  <c r="G43" i="149"/>
  <c r="X2" i="75"/>
  <c r="R18" i="149"/>
  <c r="E46" i="149"/>
  <c r="O70" i="149"/>
  <c r="U18" i="149"/>
  <c r="I64" i="149"/>
  <c r="V54" i="149"/>
  <c r="T41" i="149"/>
  <c r="T50" i="149"/>
  <c r="I21" i="149"/>
  <c r="T2" i="125"/>
  <c r="C86" i="149"/>
  <c r="Q27" i="149"/>
  <c r="J30" i="149"/>
  <c r="R2" i="106"/>
  <c r="M41" i="149"/>
  <c r="D26" i="102"/>
  <c r="O93" i="149"/>
  <c r="K91" i="149"/>
  <c r="N83" i="149"/>
  <c r="U91" i="149"/>
  <c r="J28" i="149"/>
  <c r="G26" i="123"/>
  <c r="S70" i="149"/>
  <c r="K83" i="149"/>
  <c r="F26" i="123"/>
  <c r="I9" i="149"/>
  <c r="D51" i="149"/>
  <c r="G47" i="149"/>
  <c r="G18" i="149"/>
  <c r="J2" i="75"/>
  <c r="M70" i="149"/>
  <c r="H30" i="149"/>
  <c r="R46" i="149"/>
  <c r="I59" i="149"/>
  <c r="U5" i="149"/>
  <c r="I61" i="149"/>
  <c r="C30" i="149"/>
  <c r="O9" i="93"/>
  <c r="O9" i="11" s="1"/>
  <c r="K32" i="149"/>
  <c r="R62" i="149"/>
  <c r="I2" i="124"/>
  <c r="G40" i="149"/>
  <c r="F2" i="116"/>
  <c r="U68" i="149"/>
  <c r="J2" i="16"/>
  <c r="J34" i="149"/>
  <c r="D17" i="149"/>
  <c r="M2" i="103"/>
  <c r="G26" i="149"/>
  <c r="Q26" i="149"/>
  <c r="I42" i="149"/>
  <c r="F2" i="75"/>
  <c r="K17" i="149"/>
  <c r="Q2" i="106"/>
  <c r="S83" i="149"/>
  <c r="D2" i="105"/>
  <c r="G54" i="149"/>
  <c r="C31" i="149"/>
  <c r="D2" i="104"/>
  <c r="K2" i="16"/>
  <c r="G50" i="149"/>
  <c r="T83" i="149"/>
  <c r="X43" i="149"/>
  <c r="G88" i="149"/>
  <c r="L24" i="149"/>
  <c r="V2" i="75"/>
  <c r="O57" i="149"/>
  <c r="V59" i="149"/>
  <c r="Q22" i="149"/>
  <c r="E47" i="149"/>
  <c r="H64" i="149"/>
  <c r="M18" i="149"/>
  <c r="G2" i="111"/>
  <c r="P61" i="149"/>
  <c r="O2" i="125"/>
  <c r="U26" i="123"/>
  <c r="U2" i="123" s="1"/>
  <c r="O2" i="103"/>
  <c r="P2" i="117"/>
  <c r="F32" i="149"/>
  <c r="D39" i="149"/>
  <c r="E2" i="16"/>
  <c r="Q2" i="104"/>
  <c r="O39" i="149"/>
  <c r="I38" i="149"/>
  <c r="U44" i="149"/>
  <c r="I17" i="149"/>
  <c r="Q18" i="149"/>
  <c r="P93" i="149"/>
  <c r="S2" i="16"/>
  <c r="P91" i="149"/>
  <c r="F16" i="149"/>
  <c r="W2" i="105"/>
  <c r="R34" i="149"/>
  <c r="Q28" i="149"/>
  <c r="X42" i="149"/>
  <c r="U2" i="117"/>
  <c r="C2" i="16"/>
  <c r="W22" i="149"/>
  <c r="R3" i="123"/>
  <c r="R2" i="123" s="1"/>
  <c r="U2" i="16"/>
  <c r="C2" i="105"/>
  <c r="T2" i="16"/>
  <c r="C2" i="104"/>
  <c r="P2" i="104"/>
  <c r="K68" i="149"/>
  <c r="N32" i="149"/>
  <c r="F2" i="16"/>
  <c r="V58" i="149"/>
  <c r="R2" i="116"/>
  <c r="F42" i="149"/>
  <c r="O41" i="149"/>
  <c r="G32" i="149"/>
  <c r="D52" i="149"/>
  <c r="Q88" i="149"/>
  <c r="I58" i="149"/>
  <c r="D83" i="149"/>
  <c r="I2" i="106"/>
  <c r="O30" i="149"/>
  <c r="I2" i="16"/>
  <c r="H42" i="149"/>
  <c r="T47" i="149"/>
  <c r="W30" i="149"/>
  <c r="U2" i="105"/>
  <c r="X88" i="149"/>
  <c r="J93" i="149"/>
  <c r="C70" i="149"/>
  <c r="I30" i="149"/>
  <c r="C16" i="149"/>
  <c r="J51" i="149"/>
  <c r="U46" i="149"/>
  <c r="S2" i="116"/>
  <c r="F91" i="149"/>
  <c r="L70" i="149"/>
  <c r="S42" i="149"/>
  <c r="W42" i="149"/>
  <c r="G60" i="149"/>
  <c r="C80" i="149"/>
  <c r="V48" i="149"/>
  <c r="J25" i="149"/>
  <c r="E44" i="149"/>
  <c r="H2" i="16"/>
  <c r="L59" i="149"/>
  <c r="N3" i="102"/>
  <c r="C54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M49" i="149" l="1"/>
  <c r="O53" i="149"/>
  <c r="D40" i="149"/>
  <c r="C15" i="149"/>
  <c r="Q49" i="149"/>
  <c r="M15" i="149"/>
  <c r="R90" i="149"/>
  <c r="N15" i="149"/>
  <c r="T15" i="149"/>
  <c r="I45" i="149"/>
  <c r="I85" i="149"/>
  <c r="G2" i="123"/>
  <c r="F2" i="123"/>
  <c r="S15" i="149"/>
  <c r="O8" i="93"/>
  <c r="F19" i="149"/>
  <c r="X19" i="149"/>
  <c r="M37" i="149"/>
  <c r="C45" i="149"/>
  <c r="O37" i="149"/>
  <c r="P45" i="149"/>
  <c r="J19" i="149"/>
  <c r="O90" i="149"/>
  <c r="J15" i="149"/>
  <c r="D45" i="149"/>
  <c r="U15" i="149"/>
  <c r="G53" i="149"/>
  <c r="W40" i="149"/>
  <c r="I19" i="149"/>
  <c r="V19" i="149"/>
  <c r="K15" i="149"/>
  <c r="W85" i="149"/>
  <c r="X37" i="149"/>
  <c r="P84" i="149"/>
  <c r="E15" i="149"/>
  <c r="F15" i="149"/>
  <c r="H84" i="149"/>
  <c r="C40" i="149"/>
  <c r="Q45" i="149"/>
  <c r="H15" i="149"/>
  <c r="U66" i="149"/>
  <c r="W2" i="123"/>
  <c r="U40" i="149"/>
  <c r="W53" i="149"/>
  <c r="I15" i="149"/>
  <c r="M45" i="149"/>
  <c r="I49" i="149"/>
  <c r="P49" i="149"/>
  <c r="N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G84" i="149" l="1"/>
  <c r="F84" i="149"/>
  <c r="W84" i="149"/>
  <c r="F36" i="149"/>
  <c r="I36" i="149"/>
  <c r="W36" i="149"/>
  <c r="V26" i="11"/>
  <c r="K2" i="93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E14" i="149" l="1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<sst xmlns="http://schemas.openxmlformats.org/spreadsheetml/2006/main" count="12477" uniqueCount="330">
  <si>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</si>
  <si>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</si>
  <si>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</si>
  <si>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</si>
  <si>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</si>
  <si>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</si>
  <si>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</si>
  <si>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</si>
  <si>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</si>
  <si>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</si>
  <si>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</si>
  <si>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</si>
  <si>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</si>
  <si>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</si>
  <si>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</si>
  <si>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</si>
  <si>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</si>
  <si>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</si>
  <si>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</si>
  <si>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</si>
  <si>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</si>
  <si>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</si>
  <si>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</si>
  <si>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</si>
  <si>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</si>
  <si>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</si>
  <si>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</si>
  <si>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</si>
  <si>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</si>
  <si>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</si>
  <si>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</si>
  <si>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</si>
  <si>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</si>
  <si>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</si>
  <si>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</si>
  <si>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</si>
  <si>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</si>
  <si>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</si>
  <si>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</si>
  <si>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</si>
  <si>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</si>
  <si>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</si>
  <si>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</si>
  <si>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</si>
  <si>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</si>
  <si>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</si>
  <si>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</si>
  <si>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</si>
  <si>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</si>
  <si>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</si>
  <si>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</si>
  <si>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</si>
  <si>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</si>
  <si>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</si>
  <si>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</si>
  <si>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</si>
  <si>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</si>
  <si>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</si>
  <si>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</si>
  <si>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</si>
  <si>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</si>
  <si>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</si>
  <si>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</si>
  <si>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</si>
  <si>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</si>
  <si>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</si>
  <si>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</si>
  <si>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</si>
  <si>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</si>
  <si>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</si>
  <si>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</si>
  <si>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</si>
  <si>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</si>
  <si>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</si>
  <si>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</si>
  <si>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</si>
  <si>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</si>
  <si>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</si>
  <si>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</si>
  <si>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</si>
  <si>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</si>
  <si>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</si>
  <si>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</si>
  <si>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</si>
  <si>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</si>
  <si>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</si>
  <si>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</si>
  <si>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</si>
  <si>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</si>
  <si>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</si>
  <si>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</si>
  <si>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</si>
  <si>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</si>
  <si>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</si>
  <si>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</si>
  <si>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</si>
  <si>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</si>
  <si>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</si>
  <si>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</si>
  <si>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</si>
  <si>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</si>
  <si>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</si>
  <si>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</si>
  <si>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</si>
  <si>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</si>
  <si>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</si>
  <si>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</si>
  <si>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</si>
  <si>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</si>
  <si>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</si>
  <si>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</si>
  <si>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</si>
  <si>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</si>
  <si>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</si>
  <si>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</si>
  <si>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</si>
  <si>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</si>
  <si>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</si>
  <si>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</si>
  <si>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</si>
  <si>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</si>
  <si>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</si>
  <si>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</si>
  <si>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</si>
  <si>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</si>
  <si>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</si>
  <si>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</si>
  <si>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</si>
  <si>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</si>
  <si>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</si>
  <si>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</si>
  <si>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</si>
  <si>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</si>
  <si>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</si>
  <si>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</si>
  <si>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</si>
  <si>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</si>
  <si>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</si>
  <si>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</si>
  <si>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</si>
  <si>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</si>
  <si>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</si>
  <si>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</si>
  <si>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</si>
  <si>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</si>
  <si>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</si>
  <si>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</si>
  <si>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</si>
  <si>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</si>
  <si>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</si>
  <si>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</si>
  <si>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</si>
  <si>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</si>
  <si>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</si>
  <si>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</si>
  <si>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</si>
  <si>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</si>
  <si>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</si>
  <si>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</si>
  <si>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</si>
  <si>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</si>
  <si>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</si>
  <si>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</si>
  <si>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</si>
  <si>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</si>
  <si>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</si>
  <si>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</si>
  <si>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</si>
  <si>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</si>
  <si>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</si>
  <si>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</si>
  <si>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</si>
  <si>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</si>
  <si>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</si>
  <si>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</si>
  <si>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</si>
  <si>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</si>
  <si>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</si>
  <si>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</si>
  <si>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</si>
  <si>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</si>
  <si>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</si>
  <si>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</si>
  <si>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</si>
  <si>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</si>
  <si>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</si>
  <si>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</si>
  <si>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</si>
  <si>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</si>
  <si>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</si>
  <si>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</si>
  <si>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</si>
  <si>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</si>
  <si>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</si>
  <si>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</si>
  <si>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</si>
  <si>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</si>
  <si>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</si>
  <si>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</si>
  <si>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</si>
  <si>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</si>
  <si>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</si>
  <si>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</si>
  <si>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</si>
  <si>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</si>
  <si>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</si>
  <si>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</si>
  <si>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</si>
  <si>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</si>
  <si>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</si>
  <si>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</si>
  <si>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</si>
  <si>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</si>
  <si>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</si>
  <si>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</si>
  <si>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</si>
  <si>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</si>
  <si>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</si>
  <si>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</si>
  <si>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</si>
  <si>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</si>
  <si>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</si>
  <si>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</si>
  <si>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</si>
  <si>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</si>
  <si>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</si>
  <si>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</si>
  <si>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</si>
  <si>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</si>
  <si>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</si>
  <si>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</si>
  <si>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</si>
  <si>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</si>
  <si>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</si>
  <si>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</si>
  <si>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</si>
  <si>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</si>
  <si>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</si>
  <si>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</si>
  <si>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</si>
  <si>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</si>
  <si>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</si>
  <si>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</si>
  <si>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</si>
  <si>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</si>
  <si>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</si>
  <si>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</si>
  <si>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</si>
  <si>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</si>
  <si>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</si>
  <si>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</si>
  <si>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</si>
  <si>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</si>
  <si>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</si>
  <si>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</si>
  <si>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</si>
  <si>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</si>
  <si>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</si>
  <si>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</si>
  <si>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</si>
  <si>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</si>
  <si>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</si>
  <si>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</si>
  <si>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</si>
  <si>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</si>
  <si>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</si>
  <si>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</si>
  <si>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</si>
  <si>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</si>
  <si>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</si>
  <si>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</si>
  <si>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</si>
  <si>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</si>
  <si>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</si>
  <si>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</si>
  <si>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</si>
  <si>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</si>
  <si>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</si>
  <si>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</si>
  <si>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</si>
  <si>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</si>
  <si>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</si>
  <si>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</si>
  <si>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</si>
  <si>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</si>
  <si>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</si>
  <si>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</si>
  <si>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</si>
  <si>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</si>
  <si>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</si>
  <si>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</si>
  <si>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</si>
  <si>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</si>
  <si>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</si>
  <si>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</si>
  <si>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</si>
  <si>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</si>
  <si>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</si>
  <si>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</si>
  <si>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</si>
  <si>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</si>
  <si>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</si>
  <si>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</si>
  <si>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</si>
  <si>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</si>
  <si>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</si>
  <si>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</si>
  <si>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</si>
  <si>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</si>
  <si>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</si>
  <si>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</si>
  <si>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</si>
  <si>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</si>
  <si>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</si>
  <si>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</si>
  <si>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</si>
  <si>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</si>
  <si>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</si>
  <si>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</si>
  <si>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</si>
  <si>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</si>
  <si>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</si>
  <si>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</si>
  <si>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</si>
  <si>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</si>
  <si>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</si>
  <si>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</si>
  <si>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</si>
  <si>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Italy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</si>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</sst>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45967.476851851854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432023.33251030376</v>
      </c>
      <c r="D4" s="8">
        <f>GAE!D$2</f>
        <v>428717.76336230244</v>
      </c>
      <c r="E4" s="8">
        <f>GAE!E$2</f>
        <v>437805.97293531877</v>
      </c>
      <c r="F4" s="8">
        <f>GAE!F$2</f>
        <v>456370.51880292216</v>
      </c>
      <c r="G4" s="8">
        <f>GAE!G$2</f>
        <v>465893.94732462219</v>
      </c>
      <c r="H4" s="8">
        <f>GAE!H$2</f>
        <v>468920.92940217571</v>
      </c>
      <c r="I4" s="8">
        <f>GAE!I$2</f>
        <v>463897.2618768313</v>
      </c>
      <c r="J4" s="8">
        <f>GAE!J$2</f>
        <v>457109.78664646862</v>
      </c>
      <c r="K4" s="8">
        <f>GAE!K$2</f>
        <v>444938.72026619921</v>
      </c>
      <c r="L4" s="8">
        <f>GAE!L$2</f>
        <v>399136.04268623394</v>
      </c>
      <c r="M4" s="8">
        <f>GAE!M$2</f>
        <v>406787.57442571112</v>
      </c>
      <c r="N4" s="8">
        <f>GAE!N$2</f>
        <v>397533.81177110015</v>
      </c>
      <c r="O4" s="8">
        <f>GAE!O$2</f>
        <v>380388.76612966962</v>
      </c>
      <c r="P4" s="8">
        <f>GAE!P$2</f>
        <v>351525.00498299662</v>
      </c>
      <c r="Q4" s="8">
        <f>GAE!Q$2</f>
        <v>334148.85958669346</v>
      </c>
      <c r="R4" s="8">
        <f>GAE!R$2</f>
        <v>345512.13042770157</v>
      </c>
      <c r="S4" s="8">
        <f>GAE!S$2</f>
        <v>343379.0444095225</v>
      </c>
      <c r="T4" s="8">
        <f>GAE!T$2</f>
        <v>339592.26643546036</v>
      </c>
      <c r="U4" s="8">
        <f>GAE!U$2</f>
        <v>337801.05939918611</v>
      </c>
      <c r="V4" s="8">
        <f>GAE!V$2</f>
        <v>330341.40735152509</v>
      </c>
      <c r="W4" s="8">
        <f>GAE!W$2</f>
        <v>287902.8067835478</v>
      </c>
      <c r="X4" s="8">
        <f>GAE!X$2</f>
        <v>319847.16339863749</v>
      </c>
      <c r="Y4" s="8">
        <f>GAE!Y$2</f>
        <v>327605.3310267026</v>
      </c>
      <c r="Z4" s="8">
        <f>GAE!Z$2</f>
        <v>303015.24411437486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5302.0072440000004</v>
      </c>
      <c r="D5" s="10">
        <f>INTMARB!D$2</f>
        <v>5663.6933040000013</v>
      </c>
      <c r="E5" s="10">
        <f>INTMARB!E$2</f>
        <v>6167.7423921599993</v>
      </c>
      <c r="F5" s="10">
        <f>INTMARB!F$2</f>
        <v>6728.1276898799988</v>
      </c>
      <c r="G5" s="10">
        <f>INTMARB!G$2</f>
        <v>7059.5124300000007</v>
      </c>
      <c r="H5" s="10">
        <f>INTMARB!H$2</f>
        <v>7235.3514639600016</v>
      </c>
      <c r="I5" s="10">
        <f>INTMARB!I$2</f>
        <v>7523.0197181999993</v>
      </c>
      <c r="J5" s="10">
        <f>INTMARB!J$2</f>
        <v>7766.72030412</v>
      </c>
      <c r="K5" s="10">
        <f>INTMARB!K$2</f>
        <v>8142.2029450799992</v>
      </c>
      <c r="L5" s="10">
        <f>INTMARB!L$2</f>
        <v>7582.2041660400027</v>
      </c>
      <c r="M5" s="10">
        <f>INTMARB!M$2</f>
        <v>9598.8267939600009</v>
      </c>
      <c r="N5" s="10">
        <f>INTMARB!N$2</f>
        <v>8052.6665098800022</v>
      </c>
      <c r="O5" s="10">
        <f>INTMARB!O$2</f>
        <v>7968.1065271199986</v>
      </c>
      <c r="P5" s="10">
        <f>INTMARB!P$2</f>
        <v>7038.03266712</v>
      </c>
      <c r="Q5" s="10">
        <f>INTMARB!Q$2</f>
        <v>6176.6517279600002</v>
      </c>
      <c r="R5" s="10">
        <f>INTMARB!R$2</f>
        <v>6118.4207138400016</v>
      </c>
      <c r="S5" s="10">
        <f>INTMARB!S$2</f>
        <v>7127.17737192</v>
      </c>
      <c r="T5" s="10">
        <f>INTMARB!T$2</f>
        <v>7416.5139842399994</v>
      </c>
      <c r="U5" s="10">
        <f>INTMARB!U$2</f>
        <v>8745.3555483599994</v>
      </c>
      <c r="V5" s="10">
        <f>INTMARB!V$2</f>
        <v>8522.6246276400034</v>
      </c>
      <c r="W5" s="10">
        <f>INTMARB!W$2</f>
        <v>7821.4806759599987</v>
      </c>
      <c r="X5" s="10">
        <f>INTMARB!X$2</f>
        <v>8057.5715995200017</v>
      </c>
      <c r="Y5" s="10">
        <f>INTMARB!Y$2</f>
        <v>7902.8527039200007</v>
      </c>
      <c r="Z5" s="10">
        <f>INTMARB!Z$2</f>
        <v>7279.2245545200012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2011.621752650846</v>
      </c>
      <c r="D6" s="12">
        <f>INTMARB_IN!D$2</f>
        <v>2106.6567218694381</v>
      </c>
      <c r="E6" s="12">
        <f>INTMARB_IN!E$2</f>
        <v>2379.4568598575256</v>
      </c>
      <c r="F6" s="12">
        <f>INTMARB_IN!F$2</f>
        <v>2558.3045863942884</v>
      </c>
      <c r="G6" s="12">
        <f>INTMARB_IN!G$2</f>
        <v>2585.5885768915305</v>
      </c>
      <c r="H6" s="12">
        <f>INTMARB_IN!H$2</f>
        <v>2596.5086969083545</v>
      </c>
      <c r="I6" s="12">
        <f>INTMARB_IN!I$2</f>
        <v>2682.091506331059</v>
      </c>
      <c r="J6" s="12">
        <f>INTMARB_IN!J$2</f>
        <v>2723.9802131187203</v>
      </c>
      <c r="K6" s="12">
        <f>INTMARB_IN!K$2</f>
        <v>3121.2093246281829</v>
      </c>
      <c r="L6" s="12">
        <f>INTMARB_IN!L$2</f>
        <v>2816.0385466700427</v>
      </c>
      <c r="M6" s="12">
        <f>INTMARB_IN!M$2</f>
        <v>3722.5481540782548</v>
      </c>
      <c r="N6" s="12">
        <f>INTMARB_IN!N$2</f>
        <v>3085.483612399421</v>
      </c>
      <c r="O6" s="12">
        <f>INTMARB_IN!O$2</f>
        <v>3138.7410676742479</v>
      </c>
      <c r="P6" s="12">
        <f>INTMARB_IN!P$2</f>
        <v>2973.7830024366608</v>
      </c>
      <c r="Q6" s="12">
        <f>INTMARB_IN!Q$2</f>
        <v>2557.0082133544911</v>
      </c>
      <c r="R6" s="12">
        <f>INTMARB_IN!R$2</f>
        <v>2463.9561817505573</v>
      </c>
      <c r="S6" s="12">
        <f>INTMARB_IN!S$2</f>
        <v>3016.306578764531</v>
      </c>
      <c r="T6" s="12">
        <f>INTMARB_IN!T$2</f>
        <v>3193.6087782738291</v>
      </c>
      <c r="U6" s="12">
        <f>INTMARB_IN!U$2</f>
        <v>4025.8459196816543</v>
      </c>
      <c r="V6" s="12">
        <f>INTMARB_IN!V$2</f>
        <v>3778.6100303964249</v>
      </c>
      <c r="W6" s="12">
        <f>INTMARB_IN!W$2</f>
        <v>3096.5664861992655</v>
      </c>
      <c r="X6" s="12">
        <f>INTMARB_IN!X$2</f>
        <v>3103.4954303510322</v>
      </c>
      <c r="Y6" s="12">
        <f>INTMARB_IN!Y$2</f>
        <v>3316.106473545804</v>
      </c>
      <c r="Z6" s="12">
        <f>INTMARB_IN!Z$2</f>
        <v>3078.3090880063573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3290.3854913491546</v>
      </c>
      <c r="D7" s="12">
        <f>INTMARB_EX!D$2</f>
        <v>3557.0365821305627</v>
      </c>
      <c r="E7" s="12">
        <f>INTMARB_EX!E$2</f>
        <v>3788.2855323024742</v>
      </c>
      <c r="F7" s="12">
        <f>INTMARB_EX!F$2</f>
        <v>4169.8231034857108</v>
      </c>
      <c r="G7" s="12">
        <f>INTMARB_EX!G$2</f>
        <v>4473.9238531084702</v>
      </c>
      <c r="H7" s="12">
        <f>INTMARB_EX!H$2</f>
        <v>4638.8427670516467</v>
      </c>
      <c r="I7" s="12">
        <f>INTMARB_EX!I$2</f>
        <v>4840.9282118689407</v>
      </c>
      <c r="J7" s="12">
        <f>INTMARB_EX!J$2</f>
        <v>5042.7400910012811</v>
      </c>
      <c r="K7" s="12">
        <f>INTMARB_EX!K$2</f>
        <v>5020.9936204518172</v>
      </c>
      <c r="L7" s="12">
        <f>INTMARB_EX!L$2</f>
        <v>4766.1656193699591</v>
      </c>
      <c r="M7" s="12">
        <f>INTMARB_EX!M$2</f>
        <v>5876.2786398817461</v>
      </c>
      <c r="N7" s="12">
        <f>INTMARB_EX!N$2</f>
        <v>4967.1828974805821</v>
      </c>
      <c r="O7" s="12">
        <f>INTMARB_EX!O$2</f>
        <v>4829.3654594457512</v>
      </c>
      <c r="P7" s="12">
        <f>INTMARB_EX!P$2</f>
        <v>4064.2496646833388</v>
      </c>
      <c r="Q7" s="12">
        <f>INTMARB_EX!Q$2</f>
        <v>3619.6435146055101</v>
      </c>
      <c r="R7" s="12">
        <f>INTMARB_EX!R$2</f>
        <v>3654.4645320894442</v>
      </c>
      <c r="S7" s="12">
        <f>INTMARB_EX!S$2</f>
        <v>4110.8707931554691</v>
      </c>
      <c r="T7" s="12">
        <f>INTMARB_EX!T$2</f>
        <v>4222.9052059661699</v>
      </c>
      <c r="U7" s="12">
        <f>INTMARB_EX!U$2</f>
        <v>4719.5096286783455</v>
      </c>
      <c r="V7" s="12">
        <f>INTMARB_EX!V$2</f>
        <v>4744.0145972435766</v>
      </c>
      <c r="W7" s="12">
        <f>INTMARB_EX!W$2</f>
        <v>4724.9141897607342</v>
      </c>
      <c r="X7" s="12">
        <f>INTMARB_EX!X$2</f>
        <v>4954.0761691689695</v>
      </c>
      <c r="Y7" s="12">
        <f>INTMARB_EX!Y$2</f>
        <v>4586.7462303741968</v>
      </c>
      <c r="Z7" s="12">
        <f>INTMARB_EX!Z$2</f>
        <v>4200.915466513643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426721.32526630379</v>
      </c>
      <c r="D8" s="8">
        <f>GIC!D$2</f>
        <v>423054.07005830249</v>
      </c>
      <c r="E8" s="8">
        <f>GIC!E$2</f>
        <v>431638.23054315883</v>
      </c>
      <c r="F8" s="8">
        <f>GIC!F$2</f>
        <v>449642.39111304219</v>
      </c>
      <c r="G8" s="8">
        <f>GIC!G$2</f>
        <v>458834.43489462219</v>
      </c>
      <c r="H8" s="8">
        <f>GIC!H$2</f>
        <v>461685.57793821569</v>
      </c>
      <c r="I8" s="8">
        <f>GIC!I$2</f>
        <v>456374.24215863127</v>
      </c>
      <c r="J8" s="8">
        <f>GIC!J$2</f>
        <v>449343.06634234864</v>
      </c>
      <c r="K8" s="8">
        <f>GIC!K$2</f>
        <v>436796.51732111926</v>
      </c>
      <c r="L8" s="8">
        <f>GIC!L$2</f>
        <v>391553.83852019394</v>
      </c>
      <c r="M8" s="8">
        <f>GIC!M$2</f>
        <v>397188.74763175118</v>
      </c>
      <c r="N8" s="8">
        <f>GIC!N$2</f>
        <v>389481.14526122017</v>
      </c>
      <c r="O8" s="8">
        <f>GIC!O$2</f>
        <v>372420.65960254963</v>
      </c>
      <c r="P8" s="8">
        <f>GIC!P$2</f>
        <v>344486.97231587663</v>
      </c>
      <c r="Q8" s="8">
        <f>GIC!Q$2</f>
        <v>327972.20785873348</v>
      </c>
      <c r="R8" s="8">
        <f>GIC!R$2</f>
        <v>339393.70971386158</v>
      </c>
      <c r="S8" s="8">
        <f>GIC!S$2</f>
        <v>336251.86703760253</v>
      </c>
      <c r="T8" s="8">
        <f>GIC!T$2</f>
        <v>332175.75245122035</v>
      </c>
      <c r="U8" s="8">
        <f>GIC!U$2</f>
        <v>329055.70385082613</v>
      </c>
      <c r="V8" s="8">
        <f>GIC!V$2</f>
        <v>321818.78272388509</v>
      </c>
      <c r="W8" s="8">
        <f>GIC!W$2</f>
        <v>280081.32610758778</v>
      </c>
      <c r="X8" s="8">
        <f>GIC!X$2</f>
        <v>311789.59179911745</v>
      </c>
      <c r="Y8" s="8">
        <f>GIC!Y$2</f>
        <v>319702.47832278261</v>
      </c>
      <c r="Z8" s="8">
        <f>GIC!Z$2</f>
        <v>295736.01955985487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8511.4502150399985</v>
      </c>
      <c r="D9" s="10">
        <f>INTAVI!D$2</f>
        <v>7763.2587000000012</v>
      </c>
      <c r="E9" s="10">
        <f>INTAVI!E$2</f>
        <v>7763.2587000000003</v>
      </c>
      <c r="F9" s="10">
        <f>INTAVI!F$2</f>
        <v>8730.9607712399957</v>
      </c>
      <c r="G9" s="10">
        <f>INTAVI!G$2</f>
        <v>8659.8517287599989</v>
      </c>
      <c r="H9" s="10">
        <f>INTAVI!H$2</f>
        <v>9021.5806287600008</v>
      </c>
      <c r="I9" s="10">
        <f>INTAVI!I$2</f>
        <v>9667.745957520001</v>
      </c>
      <c r="J9" s="10">
        <f>INTAVI!J$2</f>
        <v>10270.627284960001</v>
      </c>
      <c r="K9" s="10">
        <f>INTAVI!K$2</f>
        <v>9911.990228759998</v>
      </c>
      <c r="L9" s="10">
        <f>INTAVI!L$2</f>
        <v>9021.5806287600008</v>
      </c>
      <c r="M9" s="10">
        <f>INTAVI!M$2</f>
        <v>9534.8028862800056</v>
      </c>
      <c r="N9" s="10">
        <f>INTAVI!N$2</f>
        <v>9782.1387424800032</v>
      </c>
      <c r="O9" s="10">
        <f>INTAVI!O$2</f>
        <v>9333.8423575200013</v>
      </c>
      <c r="P9" s="10">
        <f>INTAVI!P$2</f>
        <v>9033.9474862799998</v>
      </c>
      <c r="Q9" s="10">
        <f>INTAVI!Q$2</f>
        <v>9259.6414712400019</v>
      </c>
      <c r="R9" s="10">
        <f>INTAVI!R$2</f>
        <v>9531.7110424799994</v>
      </c>
      <c r="S9" s="10">
        <f>INTAVI!S$2</f>
        <v>9921.2652424800017</v>
      </c>
      <c r="T9" s="10">
        <f>INTAVI!T$2</f>
        <v>10292.760952200002</v>
      </c>
      <c r="U9" s="10">
        <f>INTAVI!U$2</f>
        <v>11544.10791948</v>
      </c>
      <c r="V9" s="10">
        <f>INTAVI!V$2</f>
        <v>11946.452439240002</v>
      </c>
      <c r="W9" s="10">
        <f>INTAVI!W$2</f>
        <v>4500.2075115599991</v>
      </c>
      <c r="X9" s="10">
        <f>INTAVI!X$2</f>
        <v>4913.4502306799977</v>
      </c>
      <c r="Y9" s="10">
        <f>INTAVI!Y$2</f>
        <v>8562.1818196800032</v>
      </c>
      <c r="Z9" s="10">
        <f>INTAVI!Z$2</f>
        <v>10836.863080559999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3755.8679439469856</v>
      </c>
      <c r="D10" s="12">
        <f>INTAVI_PA_IN!D$2</f>
        <v>3558.9638958546493</v>
      </c>
      <c r="E10" s="12">
        <f>INTAVI_PA_IN!E$2</f>
        <v>3427.2958907454222</v>
      </c>
      <c r="F10" s="12">
        <f>INTAVI_PA_IN!F$2</f>
        <v>4002.7528690553304</v>
      </c>
      <c r="G10" s="12">
        <f>INTAVI_PA_IN!G$2</f>
        <v>3725.9206204910802</v>
      </c>
      <c r="H10" s="12">
        <f>INTAVI_PA_IN!H$2</f>
        <v>3913.4839914948748</v>
      </c>
      <c r="I10" s="12">
        <f>INTAVI_PA_IN!I$2</f>
        <v>4193.5825194998988</v>
      </c>
      <c r="J10" s="12">
        <f>INTAVI_PA_IN!J$2</f>
        <v>4547.7052810506002</v>
      </c>
      <c r="K10" s="12">
        <f>INTAVI_PA_IN!K$2</f>
        <v>4311.4577984477164</v>
      </c>
      <c r="L10" s="12">
        <f>INTAVI_PA_IN!L$2</f>
        <v>3831.2792341241384</v>
      </c>
      <c r="M10" s="12">
        <f>INTAVI_PA_IN!M$2</f>
        <v>3984.6287322524263</v>
      </c>
      <c r="N10" s="12">
        <f>INTAVI_PA_IN!N$2</f>
        <v>4089.146659644211</v>
      </c>
      <c r="O10" s="12">
        <f>INTAVI_PA_IN!O$2</f>
        <v>3920.5133510860351</v>
      </c>
      <c r="P10" s="12">
        <f>INTAVI_PA_IN!P$2</f>
        <v>3755.4881435406701</v>
      </c>
      <c r="Q10" s="12">
        <f>INTAVI_PA_IN!Q$2</f>
        <v>3890.5355339223556</v>
      </c>
      <c r="R10" s="12">
        <f>INTAVI_PA_IN!R$2</f>
        <v>4003.0283325671949</v>
      </c>
      <c r="S10" s="12">
        <f>INTAVI_PA_IN!S$2</f>
        <v>4350.1940183555034</v>
      </c>
      <c r="T10" s="12">
        <f>INTAVI_PA_IN!T$2</f>
        <v>4588.0984514934344</v>
      </c>
      <c r="U10" s="12">
        <f>INTAVI_PA_IN!U$2</f>
        <v>5174.8206972947237</v>
      </c>
      <c r="V10" s="12">
        <f>INTAVI_PA_IN!V$2</f>
        <v>5256.7732031551595</v>
      </c>
      <c r="W10" s="12">
        <f>INTAVI_PA_IN!W$2</f>
        <v>1444.382763137163</v>
      </c>
      <c r="X10" s="12">
        <f>INTAVI_PA_IN!X$2</f>
        <v>1715.2656307553825</v>
      </c>
      <c r="Y10" s="12">
        <f>INTAVI_PA_IN!Y$2</f>
        <v>3860.5050826007978</v>
      </c>
      <c r="Z10" s="12">
        <f>INTAVI_PA_IN!Z$2</f>
        <v>4898.4985563253003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4268.3548174092721</v>
      </c>
      <c r="D11" s="12">
        <f>INTAVI_PA_EX!D$2</f>
        <v>4044.5858821075331</v>
      </c>
      <c r="E11" s="12">
        <f>INTAVI_PA_EX!E$2</f>
        <v>3895.0087366458588</v>
      </c>
      <c r="F11" s="12">
        <f>INTAVI_PA_EX!F$2</f>
        <v>4241.4342527563049</v>
      </c>
      <c r="G11" s="12">
        <f>INTAVI_PA_EX!G$2</f>
        <v>4446.8666552011555</v>
      </c>
      <c r="H11" s="12">
        <f>INTAVI_PA_EX!H$2</f>
        <v>4553.9979211129048</v>
      </c>
      <c r="I11" s="12">
        <f>INTAVI_PA_EX!I$2</f>
        <v>4832.3833303369292</v>
      </c>
      <c r="J11" s="12">
        <f>INTAVI_PA_EX!J$2</f>
        <v>5018.2539824013629</v>
      </c>
      <c r="K11" s="12">
        <f>INTAVI_PA_EX!K$2</f>
        <v>4960.9270816385788</v>
      </c>
      <c r="L11" s="12">
        <f>INTAVI_PA_EX!L$2</f>
        <v>4676.2142345320617</v>
      </c>
      <c r="M11" s="12">
        <f>INTAVI_PA_EX!M$2</f>
        <v>4924.8851922200029</v>
      </c>
      <c r="N11" s="12">
        <f>INTAVI_PA_EX!N$2</f>
        <v>5047.5462512829963</v>
      </c>
      <c r="O11" s="12">
        <f>INTAVI_PA_EX!O$2</f>
        <v>4889.7023191147346</v>
      </c>
      <c r="P11" s="12">
        <f>INTAVI_PA_EX!P$2</f>
        <v>4720.0274267331679</v>
      </c>
      <c r="Q11" s="12">
        <f>INTAVI_PA_EX!Q$2</f>
        <v>4810.2255386664374</v>
      </c>
      <c r="R11" s="12">
        <f>INTAVI_PA_EX!R$2</f>
        <v>4877.6519034845596</v>
      </c>
      <c r="S11" s="12">
        <f>INTAVI_PA_EX!S$2</f>
        <v>4911.8372441400625</v>
      </c>
      <c r="T11" s="12">
        <f>INTAVI_PA_EX!T$2</f>
        <v>4976.7275302519565</v>
      </c>
      <c r="U11" s="12">
        <f>INTAVI_PA_EX!U$2</f>
        <v>5636.4653473005701</v>
      </c>
      <c r="V11" s="12">
        <f>INTAVI_PA_EX!V$2</f>
        <v>5969.9970985913378</v>
      </c>
      <c r="W11" s="12">
        <f>INTAVI_PA_EX!W$2</f>
        <v>2290.4845887391989</v>
      </c>
      <c r="X11" s="12">
        <f>INTAVI_PA_EX!X$2</f>
        <v>2371.3935049579222</v>
      </c>
      <c r="Y11" s="12">
        <f>INTAVI_PA_EX!Y$2</f>
        <v>4036.0005936078819</v>
      </c>
      <c r="Z11" s="12">
        <f>INTAVI_PA_EX!Z$2</f>
        <v>5276.6910935303995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61.330758458423844</v>
      </c>
      <c r="D12" s="12">
        <f>INTAVI_FR_IN!D$2</f>
        <v>28.878857657554065</v>
      </c>
      <c r="E12" s="12">
        <f>INTAVI_FR_IN!E$2</f>
        <v>107.27786607391684</v>
      </c>
      <c r="F12" s="12">
        <f>INTAVI_FR_IN!F$2</f>
        <v>115.08348487945867</v>
      </c>
      <c r="G12" s="12">
        <f>INTAVI_FR_IN!G$2</f>
        <v>124.1235033077924</v>
      </c>
      <c r="H12" s="12">
        <f>INTAVI_FR_IN!H$2</f>
        <v>127.81481740561465</v>
      </c>
      <c r="I12" s="12">
        <f>INTAVI_FR_IN!I$2</f>
        <v>140.01849421868229</v>
      </c>
      <c r="J12" s="12">
        <f>INTAVI_FR_IN!J$2</f>
        <v>149.59701889842117</v>
      </c>
      <c r="K12" s="12">
        <f>INTAVI_FR_IN!K$2</f>
        <v>138.86587076426218</v>
      </c>
      <c r="L12" s="12">
        <f>INTAVI_FR_IN!L$2</f>
        <v>122.12275574524459</v>
      </c>
      <c r="M12" s="12">
        <f>INTAVI_FR_IN!M$2</f>
        <v>113.83410457289503</v>
      </c>
      <c r="N12" s="12">
        <f>INTAVI_FR_IN!N$2</f>
        <v>105.37227501492482</v>
      </c>
      <c r="O12" s="12">
        <f>INTAVI_FR_IN!O$2</f>
        <v>97.007869693390873</v>
      </c>
      <c r="P12" s="12">
        <f>INTAVI_FR_IN!P$2</f>
        <v>95.813302005594466</v>
      </c>
      <c r="Q12" s="12">
        <f>INTAVI_FR_IN!Q$2</f>
        <v>86.890322484357156</v>
      </c>
      <c r="R12" s="12">
        <f>INTAVI_FR_IN!R$2</f>
        <v>90.900356170737709</v>
      </c>
      <c r="S12" s="12">
        <f>INTAVI_FR_IN!S$2</f>
        <v>82.580531133603458</v>
      </c>
      <c r="T12" s="12">
        <f>INTAVI_FR_IN!T$2</f>
        <v>92.059265545611026</v>
      </c>
      <c r="U12" s="12">
        <f>INTAVI_FR_IN!U$2</f>
        <v>100.09314651107492</v>
      </c>
      <c r="V12" s="12">
        <f>INTAVI_FR_IN!V$2</f>
        <v>98.536019703615409</v>
      </c>
      <c r="W12" s="12">
        <f>INTAVI_FR_IN!W$2</f>
        <v>94.264747912305907</v>
      </c>
      <c r="X12" s="12">
        <f>INTAVI_FR_IN!X$2</f>
        <v>101.92636718454186</v>
      </c>
      <c r="Y12" s="12">
        <f>INTAVI_FR_IN!Y$2</f>
        <v>118.75843112874756</v>
      </c>
      <c r="Z12" s="12">
        <f>INTAVI_FR_IN!Z$2</f>
        <v>123.28283602797892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425.89669522531852</v>
      </c>
      <c r="D13" s="12">
        <f>INTAVI_FR_EX!D$2</f>
        <v>130.83006438026464</v>
      </c>
      <c r="E13" s="12">
        <f>INTAVI_FR_EX!E$2</f>
        <v>333.67620653480327</v>
      </c>
      <c r="F13" s="12">
        <f>INTAVI_FR_EX!F$2</f>
        <v>371.69016454890215</v>
      </c>
      <c r="G13" s="12">
        <f>INTAVI_FR_EX!G$2</f>
        <v>362.94094975997257</v>
      </c>
      <c r="H13" s="12">
        <f>INTAVI_FR_EX!H$2</f>
        <v>426.28389874660598</v>
      </c>
      <c r="I13" s="12">
        <f>INTAVI_FR_EX!I$2</f>
        <v>501.76161346448959</v>
      </c>
      <c r="J13" s="12">
        <f>INTAVI_FR_EX!J$2</f>
        <v>555.07100260961613</v>
      </c>
      <c r="K13" s="12">
        <f>INTAVI_FR_EX!K$2</f>
        <v>500.73947790944135</v>
      </c>
      <c r="L13" s="12">
        <f>INTAVI_FR_EX!L$2</f>
        <v>391.9644043585559</v>
      </c>
      <c r="M13" s="12">
        <f>INTAVI_FR_EX!M$2</f>
        <v>511.45485723468101</v>
      </c>
      <c r="N13" s="12">
        <f>INTAVI_FR_EX!N$2</f>
        <v>540.07355653787101</v>
      </c>
      <c r="O13" s="12">
        <f>INTAVI_FR_EX!O$2</f>
        <v>426.61881762584096</v>
      </c>
      <c r="P13" s="12">
        <f>INTAVI_FR_EX!P$2</f>
        <v>462.61861400056858</v>
      </c>
      <c r="Q13" s="12">
        <f>INTAVI_FR_EX!Q$2</f>
        <v>471.9900761668506</v>
      </c>
      <c r="R13" s="12">
        <f>INTAVI_FR_EX!R$2</f>
        <v>560.13045025750739</v>
      </c>
      <c r="S13" s="12">
        <f>INTAVI_FR_EX!S$2</f>
        <v>576.65344885083402</v>
      </c>
      <c r="T13" s="12">
        <f>INTAVI_FR_EX!T$2</f>
        <v>635.87570490899998</v>
      </c>
      <c r="U13" s="12">
        <f>INTAVI_FR_EX!U$2</f>
        <v>632.72872837363082</v>
      </c>
      <c r="V13" s="12">
        <f>INTAVI_FR_EX!V$2</f>
        <v>621.14611778988956</v>
      </c>
      <c r="W13" s="12">
        <f>INTAVI_FR_EX!W$2</f>
        <v>671.07541177133146</v>
      </c>
      <c r="X13" s="12">
        <f>INTAVI_FR_EX!X$2</f>
        <v>724.86472778215136</v>
      </c>
      <c r="Y13" s="12">
        <f>INTAVI_FR_EX!Y$2</f>
        <v>546.91771234257544</v>
      </c>
      <c r="Z13" s="12">
        <f>INTAVI_FR_EX!Z$2</f>
        <v>538.39059467632012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418209.87505126378</v>
      </c>
      <c r="D14" s="8">
        <f>NRGSUP!D$2</f>
        <v>415290.81135830248</v>
      </c>
      <c r="E14" s="8">
        <f>NRGSUP!E$2</f>
        <v>423874.97184315883</v>
      </c>
      <c r="F14" s="8">
        <f>NRGSUP!F$2</f>
        <v>440911.43034180219</v>
      </c>
      <c r="G14" s="8">
        <f>NRGSUP!G$2</f>
        <v>450174.58316586219</v>
      </c>
      <c r="H14" s="8">
        <f>NRGSUP!H$2</f>
        <v>452663.99730945571</v>
      </c>
      <c r="I14" s="8">
        <f>NRGSUP!I$2</f>
        <v>446706.49620111129</v>
      </c>
      <c r="J14" s="8">
        <f>NRGSUP!J$2</f>
        <v>439072.43905738863</v>
      </c>
      <c r="K14" s="8">
        <f>NRGSUP!K$2</f>
        <v>426884.52709235926</v>
      </c>
      <c r="L14" s="8">
        <f>NRGSUP!L$2</f>
        <v>382532.25789143395</v>
      </c>
      <c r="M14" s="8">
        <f>NRGSUP!M$2</f>
        <v>387653.94474547118</v>
      </c>
      <c r="N14" s="8">
        <f>NRGSUP!N$2</f>
        <v>379699.00651874015</v>
      </c>
      <c r="O14" s="8">
        <f>NRGSUP!O$2</f>
        <v>363086.81724502961</v>
      </c>
      <c r="P14" s="8">
        <f>NRGSUP!P$2</f>
        <v>335453.02482959663</v>
      </c>
      <c r="Q14" s="8">
        <f>NRGSUP!Q$2</f>
        <v>318712.56638749345</v>
      </c>
      <c r="R14" s="8">
        <f>NRGSUP!R$2</f>
        <v>329861.99867138156</v>
      </c>
      <c r="S14" s="8">
        <f>NRGSUP!S$2</f>
        <v>326330.60179512243</v>
      </c>
      <c r="T14" s="8">
        <f>NRGSUP!T$2</f>
        <v>321882.99149902043</v>
      </c>
      <c r="U14" s="8">
        <f>NRGSUP!U$2</f>
        <v>317511.59593134618</v>
      </c>
      <c r="V14" s="8">
        <f>NRGSUP!V$2</f>
        <v>309872.33028464514</v>
      </c>
      <c r="W14" s="8">
        <f>NRGSUP!W$2</f>
        <v>275581.11859602784</v>
      </c>
      <c r="X14" s="8">
        <f>NRGSUP!X$2</f>
        <v>306876.14156843751</v>
      </c>
      <c r="Y14" s="8">
        <f>NRGSUP!Y$2</f>
        <v>311140.29650310258</v>
      </c>
      <c r="Z14" s="8">
        <f>NRGSUP!Z$2</f>
        <v>284899.15647929488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136417.46772306357</v>
      </c>
      <c r="D15" s="10">
        <f>TI_EHG_E!D$2</f>
        <v>133145.61930162637</v>
      </c>
      <c r="E15" s="10">
        <f>TI_EHG_E!E$2</f>
        <v>141929.65836898802</v>
      </c>
      <c r="F15" s="10">
        <f>TI_EHG_E!F$2</f>
        <v>149151.72410192559</v>
      </c>
      <c r="G15" s="10">
        <f>TI_EHG_E!G$2</f>
        <v>163240.26603743344</v>
      </c>
      <c r="H15" s="10">
        <f>TI_EHG_E!H$2</f>
        <v>159813.46130255031</v>
      </c>
      <c r="I15" s="10">
        <f>TI_EHG_E!I$2</f>
        <v>165380.31145903282</v>
      </c>
      <c r="J15" s="10">
        <f>TI_EHG_E!J$2</f>
        <v>162624.30474140838</v>
      </c>
      <c r="K15" s="10">
        <f>TI_EHG_E!K$2</f>
        <v>157006.28509725953</v>
      </c>
      <c r="L15" s="10">
        <f>TI_EHG_E!L$2</f>
        <v>132361.96209691462</v>
      </c>
      <c r="M15" s="10">
        <f>TI_EHG_E!M$2</f>
        <v>136450.25261124145</v>
      </c>
      <c r="N15" s="10">
        <f>TI_EHG_E!N$2</f>
        <v>135633.79919308305</v>
      </c>
      <c r="O15" s="10">
        <f>TI_EHG_E!O$2</f>
        <v>129870.54639961502</v>
      </c>
      <c r="P15" s="10">
        <f>TI_EHG_E!P$2</f>
        <v>111714.36101399486</v>
      </c>
      <c r="Q15" s="10">
        <f>TI_EHG_E!Q$2</f>
        <v>104091.79077276669</v>
      </c>
      <c r="R15" s="10">
        <f>TI_EHG_E!R$2</f>
        <v>109644.19804621641</v>
      </c>
      <c r="S15" s="10">
        <f>TI_EHG_E!S$2</f>
        <v>108981.60437796239</v>
      </c>
      <c r="T15" s="10">
        <f>TI_EHG_E!T$2</f>
        <v>109698.90573324761</v>
      </c>
      <c r="U15" s="10">
        <f>TI_EHG_E!U$2</f>
        <v>101865.8831252955</v>
      </c>
      <c r="V15" s="10">
        <f>TI_EHG_E!V$2</f>
        <v>97287.838053762578</v>
      </c>
      <c r="W15" s="10">
        <f>TI_EHG_E!W$2</f>
        <v>87983.384588688277</v>
      </c>
      <c r="X15" s="10">
        <f>TI_EHG_E!X$2</f>
        <v>86249.696533534545</v>
      </c>
      <c r="Y15" s="10">
        <f>TI_EHG_E!Y$2</f>
        <v>94092.897532397081</v>
      </c>
      <c r="Z15" s="10">
        <f>TI_EHG_E!Z$2</f>
        <v>73629.409800710098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106948.50470388007</v>
      </c>
      <c r="D16" s="12">
        <f>TI_EHG_E_E!D$2</f>
        <v>103262.53199346591</v>
      </c>
      <c r="E16" s="12">
        <f>TI_EHG_E_E!E$2</f>
        <v>105471.08791076922</v>
      </c>
      <c r="F16" s="12">
        <f>TI_EHG_E_E!F$2</f>
        <v>96523.440596990069</v>
      </c>
      <c r="G16" s="12">
        <f>TI_EHG_E_E!G$2</f>
        <v>107114.16922953282</v>
      </c>
      <c r="H16" s="12">
        <f>TI_EHG_E_E!H$2</f>
        <v>100820.13896183885</v>
      </c>
      <c r="I16" s="12">
        <f>TI_EHG_E_E!I$2</f>
        <v>101415.56877073349</v>
      </c>
      <c r="J16" s="12">
        <f>TI_EHG_E_E!J$2</f>
        <v>94978.991899142915</v>
      </c>
      <c r="K16" s="12">
        <f>TI_EHG_E_E!K$2</f>
        <v>93223.856062595238</v>
      </c>
      <c r="L16" s="12">
        <f>TI_EHG_E_E!L$2</f>
        <v>75066.981678476179</v>
      </c>
      <c r="M16" s="12">
        <f>TI_EHG_E_E!M$2</f>
        <v>70627.306939516842</v>
      </c>
      <c r="N16" s="12">
        <f>TI_EHG_E_E!N$2</f>
        <v>75410.995650278492</v>
      </c>
      <c r="O16" s="12">
        <f>TI_EHG_E_E!O$2</f>
        <v>71805.590589689629</v>
      </c>
      <c r="P16" s="12">
        <f>TI_EHG_E_E!P$2</f>
        <v>63226.467546970991</v>
      </c>
      <c r="Q16" s="12">
        <f>TI_EHG_E_E!Q$2</f>
        <v>58796.613733614351</v>
      </c>
      <c r="R16" s="12">
        <f>TI_EHG_E_E!R$2</f>
        <v>57932.677379264336</v>
      </c>
      <c r="S16" s="12">
        <f>TI_EHG_E_E!S$2</f>
        <v>52391.07488025073</v>
      </c>
      <c r="T16" s="12">
        <f>TI_EHG_E_E!T$2</f>
        <v>52210.979530952129</v>
      </c>
      <c r="U16" s="12">
        <f>TI_EHG_E_E!U$2</f>
        <v>46082.027874147105</v>
      </c>
      <c r="V16" s="12">
        <f>TI_EHG_E_E!V$2</f>
        <v>41876.062013992239</v>
      </c>
      <c r="W16" s="12">
        <f>TI_EHG_E_E!W$2</f>
        <v>37150.953482108132</v>
      </c>
      <c r="X16" s="12">
        <f>TI_EHG_E_E!X$2</f>
        <v>40422.741287616525</v>
      </c>
      <c r="Y16" s="12">
        <f>TI_EHG_E_E!Y$2</f>
        <v>47434.939901430313</v>
      </c>
      <c r="Z16" s="12">
        <f>TI_EHG_E_E!Z$2</f>
        <v>31674.137838157567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29468.963019183499</v>
      </c>
      <c r="D17" s="12">
        <f>TI_EHG_CHP_E!D$2</f>
        <v>29883.087308160473</v>
      </c>
      <c r="E17" s="12">
        <f>TI_EHG_CHP_E!E$2</f>
        <v>36458.570458218797</v>
      </c>
      <c r="F17" s="12">
        <f>TI_EHG_CHP_E!F$2</f>
        <v>52628.28350493552</v>
      </c>
      <c r="G17" s="12">
        <f>TI_EHG_CHP_E!G$2</f>
        <v>56126.09680790062</v>
      </c>
      <c r="H17" s="12">
        <f>TI_EHG_CHP_E!H$2</f>
        <v>58993.322340711464</v>
      </c>
      <c r="I17" s="12">
        <f>TI_EHG_CHP_E!I$2</f>
        <v>63964.742688299324</v>
      </c>
      <c r="J17" s="12">
        <f>TI_EHG_CHP_E!J$2</f>
        <v>67645.312842265455</v>
      </c>
      <c r="K17" s="12">
        <f>TI_EHG_CHP_E!K$2</f>
        <v>63782.429034664288</v>
      </c>
      <c r="L17" s="12">
        <f>TI_EHG_CHP_E!L$2</f>
        <v>57294.980418438448</v>
      </c>
      <c r="M17" s="12">
        <f>TI_EHG_CHP_E!M$2</f>
        <v>65822.945671724621</v>
      </c>
      <c r="N17" s="12">
        <f>TI_EHG_CHP_E!N$2</f>
        <v>60222.803542804533</v>
      </c>
      <c r="O17" s="12">
        <f>TI_EHG_CHP_E!O$2</f>
        <v>58064.955809925392</v>
      </c>
      <c r="P17" s="12">
        <f>TI_EHG_CHP_E!P$2</f>
        <v>48487.893467023867</v>
      </c>
      <c r="Q17" s="12">
        <f>TI_EHG_CHP_E!Q$2</f>
        <v>45295.177039152339</v>
      </c>
      <c r="R17" s="12">
        <f>TI_EHG_CHP_E!R$2</f>
        <v>51711.520666952078</v>
      </c>
      <c r="S17" s="12">
        <f>TI_EHG_CHP_E!S$2</f>
        <v>56590.52949771165</v>
      </c>
      <c r="T17" s="12">
        <f>TI_EHG_CHP_E!T$2</f>
        <v>56900.423966352086</v>
      </c>
      <c r="U17" s="12">
        <f>TI_EHG_CHP_E!U$2</f>
        <v>55126.930589594085</v>
      </c>
      <c r="V17" s="12">
        <f>TI_EHG_CHP_E!V$2</f>
        <v>54789.955670229472</v>
      </c>
      <c r="W17" s="12">
        <f>TI_EHG_CHP_E!W$2</f>
        <v>50184.943119309013</v>
      </c>
      <c r="X17" s="12">
        <f>TI_EHG_CHP_E!X$2</f>
        <v>45140.466367589135</v>
      </c>
      <c r="Y17" s="12">
        <f>TI_EHG_CHP_E!Y$2</f>
        <v>46046.117917789757</v>
      </c>
      <c r="Z17" s="12">
        <f>TI_EHG_CHP_E!Z$2</f>
        <v>41400.070738401031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587.50223594337888</v>
      </c>
      <c r="U18" s="12">
        <f>TI_EHG_H_E!U$2</f>
        <v>656.92466155431703</v>
      </c>
      <c r="V18" s="12">
        <f>TI_EHG_H_E!V$2</f>
        <v>621.82036954087744</v>
      </c>
      <c r="W18" s="12">
        <f>TI_EHG_H_E!W$2</f>
        <v>647.48798727114229</v>
      </c>
      <c r="X18" s="12">
        <f>TI_EHG_H_E!X$2</f>
        <v>686.48887832888249</v>
      </c>
      <c r="Y18" s="12">
        <f>TI_EHG_H_E!Y$2</f>
        <v>611.8397131770156</v>
      </c>
      <c r="Z18" s="12">
        <f>TI_EHG_H_E!Z$2</f>
        <v>555.2012241514966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17240.168093208005</v>
      </c>
      <c r="D19" s="8">
        <f>NRG_E!D$2</f>
        <v>16726.107251244001</v>
      </c>
      <c r="E19" s="8">
        <f>NRG_E!E$2</f>
        <v>17555.066130959996</v>
      </c>
      <c r="F19" s="8">
        <f>NRG_E!F$2</f>
        <v>16560.227034720003</v>
      </c>
      <c r="G19" s="8">
        <f>NRG_E!G$2</f>
        <v>16805.484828720004</v>
      </c>
      <c r="H19" s="8">
        <f>NRG_E!H$2</f>
        <v>19057.948573740934</v>
      </c>
      <c r="I19" s="8">
        <f>NRG_E!I$2</f>
        <v>16292.080527471564</v>
      </c>
      <c r="J19" s="8">
        <f>NRG_E!J$2</f>
        <v>17355.426646087875</v>
      </c>
      <c r="K19" s="8">
        <f>NRG_E!K$2</f>
        <v>16742.457183968792</v>
      </c>
      <c r="L19" s="8">
        <f>NRG_E!L$2</f>
        <v>15481.66964604468</v>
      </c>
      <c r="M19" s="8">
        <f>NRG_E!M$2</f>
        <v>17186.473163068007</v>
      </c>
      <c r="N19" s="8">
        <f>NRG_E!N$2</f>
        <v>16770.878728151238</v>
      </c>
      <c r="O19" s="8">
        <f>NRG_E!O$2</f>
        <v>14617.93008632314</v>
      </c>
      <c r="P19" s="8">
        <f>NRG_E!P$2</f>
        <v>11401.956905452367</v>
      </c>
      <c r="Q19" s="8">
        <f>NRG_E!Q$2</f>
        <v>10321.929653995809</v>
      </c>
      <c r="R19" s="8">
        <f>NRG_E!R$2</f>
        <v>11954.386250755577</v>
      </c>
      <c r="S19" s="8">
        <f>NRG_E!S$2</f>
        <v>9934.8283342800023</v>
      </c>
      <c r="T19" s="8">
        <f>NRG_E!T$2</f>
        <v>12120.742495656272</v>
      </c>
      <c r="U19" s="8">
        <f>NRG_E!U$2</f>
        <v>12274.509549377146</v>
      </c>
      <c r="V19" s="8">
        <f>NRG_E!V$2</f>
        <v>12163.292970272165</v>
      </c>
      <c r="W19" s="8">
        <f>NRG_E!W$2</f>
        <v>10924.036024977931</v>
      </c>
      <c r="X19" s="8">
        <f>NRG_E!X$2</f>
        <v>12838.232036051528</v>
      </c>
      <c r="Y19" s="8">
        <f>NRG_E!Y$2</f>
        <v>14671.302329825312</v>
      </c>
      <c r="Z19" s="8">
        <f>NRG_E!Z$2</f>
        <v>14383.507310816811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915.93909000000008</v>
      </c>
      <c r="D21" s="12">
        <f>NRG_OIL_NG_E!D$2</f>
        <v>597.39768000000015</v>
      </c>
      <c r="E21" s="12">
        <f>NRG_OIL_NG_E!E$2</f>
        <v>793.95524999999998</v>
      </c>
      <c r="F21" s="12">
        <f>NRG_OIL_NG_E!F$2</f>
        <v>794.20770000000005</v>
      </c>
      <c r="G21" s="12">
        <f>NRG_OIL_NG_E!G$2</f>
        <v>697.92327000000012</v>
      </c>
      <c r="H21" s="12">
        <f>NRG_OIL_NG_E!H$2</f>
        <v>692.26839000000007</v>
      </c>
      <c r="I21" s="12">
        <f>NRG_OIL_NG_E!I$2</f>
        <v>731.09520000000009</v>
      </c>
      <c r="J21" s="12">
        <f>NRG_OIL_NG_E!J$2</f>
        <v>657.37979999999993</v>
      </c>
      <c r="K21" s="12">
        <f>NRG_OIL_NG_E!K$2</f>
        <v>945.02133000000003</v>
      </c>
      <c r="L21" s="12">
        <f>NRG_OIL_NG_E!L$2</f>
        <v>464.10407999999995</v>
      </c>
      <c r="M21" s="12">
        <f>NRG_OIL_NG_E!M$2</f>
        <v>645.76709999999991</v>
      </c>
      <c r="N21" s="12">
        <f>NRG_OIL_NG_E!N$2</f>
        <v>639.80928000000006</v>
      </c>
      <c r="O21" s="12">
        <f>NRG_OIL_NG_E!O$2</f>
        <v>657.68274000000008</v>
      </c>
      <c r="P21" s="12">
        <f>NRG_OIL_NG_E!P$2</f>
        <v>620.0172</v>
      </c>
      <c r="Q21" s="12">
        <f>NRG_OIL_NG_E!Q$2</f>
        <v>612.54467999999986</v>
      </c>
      <c r="R21" s="12">
        <f>NRG_OIL_NG_E!R$2</f>
        <v>626.07600000000014</v>
      </c>
      <c r="S21" s="12">
        <f>NRG_OIL_NG_E!S$2</f>
        <v>658.23813000000007</v>
      </c>
      <c r="T21" s="12">
        <f>NRG_OIL_NG_E!T$2</f>
        <v>789.42003623999983</v>
      </c>
      <c r="U21" s="12">
        <f>NRG_OIL_NG_E!U$2</f>
        <v>815.61283452000009</v>
      </c>
      <c r="V21" s="12">
        <f>NRG_OIL_NG_E!V$2</f>
        <v>678.18390155999998</v>
      </c>
      <c r="W21" s="12">
        <f>NRG_OIL_NG_E!W$2</f>
        <v>615.04211736000013</v>
      </c>
      <c r="X21" s="12">
        <f>NRG_OIL_NG_E!X$2</f>
        <v>504.39908231999999</v>
      </c>
      <c r="Y21" s="12">
        <f>NRG_OIL_NG_E!Y$2</f>
        <v>746.57819807999988</v>
      </c>
      <c r="Z21" s="12">
        <f>NRG_OIL_NG_E!Z$2</f>
        <v>596.11691916000007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1031.4754075679998</v>
      </c>
      <c r="D23" s="12">
        <f>NRG_CO_E!D$2</f>
        <v>462.8083349640001</v>
      </c>
      <c r="E23" s="12">
        <f>NRG_CO_E!E$2</f>
        <v>490.88928168000007</v>
      </c>
      <c r="F23" s="12">
        <f>NRG_CO_E!F$2</f>
        <v>353.35663199999999</v>
      </c>
      <c r="G23" s="12">
        <f>NRG_CO_E!G$2</f>
        <v>217.67667191999996</v>
      </c>
      <c r="H23" s="12">
        <f>NRG_CO_E!H$2</f>
        <v>1042.9550003409297</v>
      </c>
      <c r="I23" s="12">
        <f>NRG_CO_E!I$2</f>
        <v>226.38535991156112</v>
      </c>
      <c r="J23" s="12">
        <f>NRG_CO_E!J$2</f>
        <v>216.24640284787353</v>
      </c>
      <c r="K23" s="12">
        <f>NRG_CO_E!K$2</f>
        <v>202.89751164878822</v>
      </c>
      <c r="L23" s="12">
        <f>NRG_CO_E!L$2</f>
        <v>167.5742751646797</v>
      </c>
      <c r="M23" s="12">
        <f>NRG_CO_E!M$2</f>
        <v>159.39580670800368</v>
      </c>
      <c r="N23" s="12">
        <f>NRG_CO_E!N$2</f>
        <v>190.0900576312352</v>
      </c>
      <c r="O23" s="12">
        <f>NRG_CO_E!O$2</f>
        <v>203.37616148313671</v>
      </c>
      <c r="P23" s="12">
        <f>NRG_CO_E!P$2</f>
        <v>162.70898729236745</v>
      </c>
      <c r="Q23" s="12">
        <f>NRG_CO_E!Q$2</f>
        <v>54.766305955807709</v>
      </c>
      <c r="R23" s="12">
        <f>NRG_CO_E!R$2</f>
        <v>43.830774115573945</v>
      </c>
      <c r="S23" s="12">
        <f>NRG_CO_E!S$2</f>
        <v>7.8721199999999998</v>
      </c>
      <c r="T23" s="12">
        <f>NRG_CO_E!T$2</f>
        <v>175.62703584000002</v>
      </c>
      <c r="U23" s="12">
        <f>NRG_CO_E!U$2</f>
        <v>235.64456063999998</v>
      </c>
      <c r="V23" s="12">
        <f>NRG_CO_E!V$2</f>
        <v>178.73443200000003</v>
      </c>
      <c r="W23" s="12">
        <f>NRG_CO_E!W$2</f>
        <v>134.63311824000002</v>
      </c>
      <c r="X23" s="12">
        <f>NRG_CO_E!X$2</f>
        <v>122.17202544000003</v>
      </c>
      <c r="Y23" s="12">
        <f>NRG_CO_E!Y$2</f>
        <v>135.33812064000003</v>
      </c>
      <c r="Z23" s="12">
        <f>NRG_CO_E!Z$2</f>
        <v>168.19501631999998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879.413904</v>
      </c>
      <c r="D26" s="12">
        <f>NRG_BF_E!D$2</f>
        <v>227.73801599999996</v>
      </c>
      <c r="E26" s="12">
        <f>NRG_BF_E!E$2</f>
        <v>42.757200000000005</v>
      </c>
      <c r="F26" s="12">
        <f>NRG_BF_E!F$2</f>
        <v>12.627359999999998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14413.339691640003</v>
      </c>
      <c r="D27" s="12">
        <f>NRG_PR_E!D$2</f>
        <v>15438.163220280001</v>
      </c>
      <c r="E27" s="12">
        <f>NRG_PR_E!E$2</f>
        <v>16227.464399279997</v>
      </c>
      <c r="F27" s="12">
        <f>NRG_PR_E!F$2</f>
        <v>15400.035342720004</v>
      </c>
      <c r="G27" s="12">
        <f>NRG_PR_E!G$2</f>
        <v>15889.884886800002</v>
      </c>
      <c r="H27" s="12">
        <f>NRG_PR_E!H$2</f>
        <v>17322.725183400002</v>
      </c>
      <c r="I27" s="12">
        <f>NRG_PR_E!I$2</f>
        <v>15334.599967560003</v>
      </c>
      <c r="J27" s="12">
        <f>NRG_PR_E!J$2</f>
        <v>16366.380303240001</v>
      </c>
      <c r="K27" s="12">
        <f>NRG_PR_E!K$2</f>
        <v>15479.118202320002</v>
      </c>
      <c r="L27" s="12">
        <f>NRG_PR_E!L$2</f>
        <v>14734.57115088</v>
      </c>
      <c r="M27" s="12">
        <f>NRG_PR_E!M$2</f>
        <v>16231.203486360002</v>
      </c>
      <c r="N27" s="12">
        <f>NRG_PR_E!N$2</f>
        <v>15794.507900520002</v>
      </c>
      <c r="O27" s="12">
        <f>NRG_PR_E!O$2</f>
        <v>13651.044144840002</v>
      </c>
      <c r="P27" s="12">
        <f>NRG_PR_E!P$2</f>
        <v>10519.46247816</v>
      </c>
      <c r="Q27" s="12">
        <f>NRG_PR_E!Q$2</f>
        <v>9533.4426680399993</v>
      </c>
      <c r="R27" s="12">
        <f>NRG_PR_E!R$2</f>
        <v>11171.331386640002</v>
      </c>
      <c r="S27" s="12">
        <f>NRG_PR_E!S$2</f>
        <v>9149.7636442800012</v>
      </c>
      <c r="T27" s="12">
        <f>NRG_PR_E!T$2</f>
        <v>10989.000668976272</v>
      </c>
      <c r="U27" s="12">
        <f>NRG_PR_E!U$2</f>
        <v>11042.767166897147</v>
      </c>
      <c r="V27" s="12">
        <f>NRG_PR_E!V$2</f>
        <v>11072.932102112165</v>
      </c>
      <c r="W27" s="12">
        <f>NRG_PR_E!W$2</f>
        <v>9937.0882853379317</v>
      </c>
      <c r="X27" s="12">
        <f>NRG_PR_E!X$2</f>
        <v>12015.075487811528</v>
      </c>
      <c r="Y27" s="12">
        <f>NRG_PR_E!Y$2</f>
        <v>13552.635573665313</v>
      </c>
      <c r="Z27" s="12">
        <f>NRG_PR_E!Z$2</f>
        <v>13339.822491656811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115.42014</v>
      </c>
      <c r="K30" s="12">
        <f>NRG_LNG_E!K$2</f>
        <v>115.42014</v>
      </c>
      <c r="L30" s="12">
        <f>NRG_LNG_E!L$2</f>
        <v>115.42014</v>
      </c>
      <c r="M30" s="12">
        <f>NRG_LNG_E!M$2</f>
        <v>150.10677000000001</v>
      </c>
      <c r="N30" s="12">
        <f>NRG_LNG_E!N$2</f>
        <v>146.47149000000002</v>
      </c>
      <c r="O30" s="12">
        <f>NRG_LNG_E!O$2</f>
        <v>105.82704000000001</v>
      </c>
      <c r="P30" s="12">
        <f>NRG_LNG_E!P$2</f>
        <v>99.76824000000002</v>
      </c>
      <c r="Q30" s="12">
        <f>NRG_LNG_E!Q$2</f>
        <v>121.176</v>
      </c>
      <c r="R30" s="12">
        <f>NRG_LNG_E!R$2</f>
        <v>113.14809</v>
      </c>
      <c r="S30" s="12">
        <f>NRG_LNG_E!S$2</f>
        <v>118.95444000000001</v>
      </c>
      <c r="T30" s="12">
        <f>NRG_LNG_E!T$2</f>
        <v>166.69475460000001</v>
      </c>
      <c r="U30" s="12">
        <f>NRG_LNG_E!U$2</f>
        <v>180.48498732000002</v>
      </c>
      <c r="V30" s="12">
        <f>NRG_LNG_E!V$2</f>
        <v>233.44253460000002</v>
      </c>
      <c r="W30" s="12">
        <f>NRG_LNG_E!W$2</f>
        <v>237.27250404</v>
      </c>
      <c r="X30" s="12">
        <f>NRG_LNG_E!X$2</f>
        <v>196.58544048000002</v>
      </c>
      <c r="Y30" s="12">
        <f>NRG_LNG_E!Y$2</f>
        <v>236.7504374400001</v>
      </c>
      <c r="Z30" s="12">
        <f>NRG_LNG_E!Z$2</f>
        <v>279.37288367999997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264552.23923499219</v>
      </c>
      <c r="D35" s="8">
        <f>FC_E!D$2</f>
        <v>265419.08480543207</v>
      </c>
      <c r="E35" s="8">
        <f>FC_E!E$2</f>
        <v>264390.24734321074</v>
      </c>
      <c r="F35" s="8">
        <f>FC_E!F$2</f>
        <v>275199.47920515656</v>
      </c>
      <c r="G35" s="8">
        <f>FC_E!G$2</f>
        <v>270128.83229970874</v>
      </c>
      <c r="H35" s="8">
        <f>FC_E!H$2</f>
        <v>273792.58743316442</v>
      </c>
      <c r="I35" s="8">
        <f>FC_E!I$2</f>
        <v>265034.10421460692</v>
      </c>
      <c r="J35" s="8">
        <f>FC_E!J$2</f>
        <v>259092.70766989241</v>
      </c>
      <c r="K35" s="8">
        <f>FC_E!K$2</f>
        <v>253135.78481113096</v>
      </c>
      <c r="L35" s="8">
        <f>FC_E!L$2</f>
        <v>234688.62614847455</v>
      </c>
      <c r="M35" s="8">
        <f>FC_E!M$2</f>
        <v>234017.21897116167</v>
      </c>
      <c r="N35" s="8">
        <f>FC_E!N$2</f>
        <v>227294.32859750584</v>
      </c>
      <c r="O35" s="8">
        <f>FC_E!O$2</f>
        <v>218598.34075909143</v>
      </c>
      <c r="P35" s="8">
        <f>FC_E!P$2</f>
        <v>212336.70691014946</v>
      </c>
      <c r="Q35" s="8">
        <f>FC_E!Q$2</f>
        <v>204298.84596073101</v>
      </c>
      <c r="R35" s="8">
        <f>FC_E!R$2</f>
        <v>208263.41437440956</v>
      </c>
      <c r="S35" s="8">
        <f>FC_E!S$2</f>
        <v>207414.16908288014</v>
      </c>
      <c r="T35" s="8">
        <f>FC_E!T$2</f>
        <v>200063.34327011649</v>
      </c>
      <c r="U35" s="8">
        <f>FC_E!U$2</f>
        <v>203371.2032566735</v>
      </c>
      <c r="V35" s="8">
        <f>FC_E!V$2</f>
        <v>200421.19926061036</v>
      </c>
      <c r="W35" s="8">
        <f>FC_E!W$2</f>
        <v>176673.69798236163</v>
      </c>
      <c r="X35" s="8">
        <f>FC_E!X$2</f>
        <v>207788.21299885144</v>
      </c>
      <c r="Y35" s="8">
        <f>FC_E!Y$2</f>
        <v>202376.09664088019</v>
      </c>
      <c r="Z35" s="8">
        <f>FC_E!Z$2</f>
        <v>196886.23936776799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70359.932218952497</v>
      </c>
      <c r="D36" s="12">
        <f>FC_IND_E!D$2</f>
        <v>65336.564466154945</v>
      </c>
      <c r="E36" s="12">
        <f>FC_IND_E!E$2</f>
        <v>66057.576724856583</v>
      </c>
      <c r="F36" s="12">
        <f>FC_IND_E!F$2</f>
        <v>70892.320766767909</v>
      </c>
      <c r="G36" s="12">
        <f>FC_IND_E!G$2</f>
        <v>61726.620463350941</v>
      </c>
      <c r="H36" s="12">
        <f>FC_IND_E!H$2</f>
        <v>61571.162588816384</v>
      </c>
      <c r="I36" s="12">
        <f>FC_IND_E!I$2</f>
        <v>57311.67869852094</v>
      </c>
      <c r="J36" s="12">
        <f>FC_IND_E!J$2</f>
        <v>57622.839441510099</v>
      </c>
      <c r="K36" s="12">
        <f>FC_IND_E!K$2</f>
        <v>54777.33955619725</v>
      </c>
      <c r="L36" s="12">
        <f>FC_IND_E!L$2</f>
        <v>41553.508654982783</v>
      </c>
      <c r="M36" s="12">
        <f>FC_IND_E!M$2</f>
        <v>40940.443770133606</v>
      </c>
      <c r="N36" s="12">
        <f>FC_IND_E!N$2</f>
        <v>40216.479196146007</v>
      </c>
      <c r="O36" s="12">
        <f>FC_IND_E!O$2</f>
        <v>39254.791638228351</v>
      </c>
      <c r="P36" s="12">
        <f>FC_IND_E!P$2</f>
        <v>35450.257328829452</v>
      </c>
      <c r="Q36" s="12">
        <f>FC_IND_E!Q$2</f>
        <v>33994.137906851029</v>
      </c>
      <c r="R36" s="12">
        <f>FC_IND_E!R$2</f>
        <v>34329.928409049535</v>
      </c>
      <c r="S36" s="12">
        <f>FC_IND_E!S$2</f>
        <v>34584.594507240094</v>
      </c>
      <c r="T36" s="12">
        <f>FC_IND_E!T$2</f>
        <v>31686.674456593886</v>
      </c>
      <c r="U36" s="12">
        <f>FC_IND_E!U$2</f>
        <v>31876.920499088861</v>
      </c>
      <c r="V36" s="12">
        <f>FC_IND_E!V$2</f>
        <v>30762.89516509699</v>
      </c>
      <c r="W36" s="12">
        <f>FC_IND_E!W$2</f>
        <v>29062.873690923581</v>
      </c>
      <c r="X36" s="12">
        <f>FC_IND_E!X$2</f>
        <v>40456.886076526513</v>
      </c>
      <c r="Y36" s="12">
        <f>FC_IND_E!Y$2</f>
        <v>37845.624904754288</v>
      </c>
      <c r="Z36" s="12">
        <f>FC_IND_E!Z$2</f>
        <v>35609.080645078378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10548.562537692</v>
      </c>
      <c r="D37" s="14">
        <f>FC_IND_IS_E!D$2</f>
        <v>8619.6650016599997</v>
      </c>
      <c r="E37" s="14">
        <f>FC_IND_IS_E!E$2</f>
        <v>8309.9771129760011</v>
      </c>
      <c r="F37" s="14">
        <f>FC_IND_IS_E!F$2</f>
        <v>8561.2168675079993</v>
      </c>
      <c r="G37" s="14">
        <f>FC_IND_IS_E!G$2</f>
        <v>8444.9309663639997</v>
      </c>
      <c r="H37" s="14">
        <f>FC_IND_IS_E!H$2</f>
        <v>9490.8985017130872</v>
      </c>
      <c r="I37" s="14">
        <f>FC_IND_IS_E!I$2</f>
        <v>9126.5748074020339</v>
      </c>
      <c r="J37" s="14">
        <f>FC_IND_IS_E!J$2</f>
        <v>8819.8578308170945</v>
      </c>
      <c r="K37" s="14">
        <f>FC_IND_IS_E!K$2</f>
        <v>8208.5697268567674</v>
      </c>
      <c r="L37" s="14">
        <f>FC_IND_IS_E!L$2</f>
        <v>5012.2410687865868</v>
      </c>
      <c r="M37" s="14">
        <f>FC_IND_IS_E!M$2</f>
        <v>5958.964696019324</v>
      </c>
      <c r="N37" s="14">
        <f>FC_IND_IS_E!N$2</f>
        <v>6261.19010879089</v>
      </c>
      <c r="O37" s="14">
        <f>FC_IND_IS_E!O$2</f>
        <v>6743.8149018785707</v>
      </c>
      <c r="P37" s="14">
        <f>FC_IND_IS_E!P$2</f>
        <v>5579.7678213637628</v>
      </c>
      <c r="Q37" s="14">
        <f>FC_IND_IS_E!Q$2</f>
        <v>6344.7856895286677</v>
      </c>
      <c r="R37" s="14">
        <f>FC_IND_IS_E!R$2</f>
        <v>5818.9604197068857</v>
      </c>
      <c r="S37" s="14">
        <f>FC_IND_IS_E!S$2</f>
        <v>6114.3153511971159</v>
      </c>
      <c r="T37" s="14">
        <f>FC_IND_IS_E!T$2</f>
        <v>5309.2822320724208</v>
      </c>
      <c r="U37" s="14">
        <f>FC_IND_IS_E!U$2</f>
        <v>5591.4842555664172</v>
      </c>
      <c r="V37" s="14">
        <f>FC_IND_IS_E!V$2</f>
        <v>5330.2964322245207</v>
      </c>
      <c r="W37" s="14">
        <f>FC_IND_IS_E!W$2</f>
        <v>4431.499000413176</v>
      </c>
      <c r="X37" s="14">
        <f>FC_IND_IS_E!X$2</f>
        <v>5636.5204073206951</v>
      </c>
      <c r="Y37" s="14">
        <f>FC_IND_IS_E!Y$2</f>
        <v>5155.0357911225574</v>
      </c>
      <c r="Z37" s="14">
        <f>FC_IND_IS_E!Z$2</f>
        <v>4897.5805552281954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8192.3942914585659</v>
      </c>
      <c r="D38" s="16">
        <f>FC_IND_IS_BF_E!D$2</f>
        <v>6600.6069229027671</v>
      </c>
      <c r="E38" s="16">
        <f>FC_IND_IS_BF_E!E$2</f>
        <v>6233.6176539712305</v>
      </c>
      <c r="F38" s="16">
        <f>FC_IND_IS_BF_E!F$2</f>
        <v>6467.2210711520256</v>
      </c>
      <c r="G38" s="16">
        <f>FC_IND_IS_BF_E!G$2</f>
        <v>6447.9016085562134</v>
      </c>
      <c r="H38" s="16">
        <f>FC_IND_IS_BF_E!H$2</f>
        <v>7499.3893042302843</v>
      </c>
      <c r="I38" s="16">
        <f>FC_IND_IS_BF_E!I$2</f>
        <v>7079.5542046594619</v>
      </c>
      <c r="J38" s="16">
        <f>FC_IND_IS_BF_E!J$2</f>
        <v>6823.6432319313099</v>
      </c>
      <c r="K38" s="16">
        <f>FC_IND_IS_BF_E!K$2</f>
        <v>6240.8652095372454</v>
      </c>
      <c r="L38" s="16">
        <f>FC_IND_IS_BF_E!L$2</f>
        <v>3557.0910670656758</v>
      </c>
      <c r="M38" s="16">
        <f>FC_IND_IS_BF_E!M$2</f>
        <v>4418.2535560376564</v>
      </c>
      <c r="N38" s="16">
        <f>FC_IND_IS_BF_E!N$2</f>
        <v>4794.6500650560847</v>
      </c>
      <c r="O38" s="16">
        <f>FC_IND_IS_BF_E!O$2</f>
        <v>5124.4616871286398</v>
      </c>
      <c r="P38" s="16">
        <f>FC_IND_IS_BF_E!P$2</f>
        <v>3872.7473160017121</v>
      </c>
      <c r="Q38" s="16">
        <f>FC_IND_IS_BF_E!Q$2</f>
        <v>4250.9865990270282</v>
      </c>
      <c r="R38" s="16">
        <f>FC_IND_IS_BF_E!R$2</f>
        <v>3512.041912755702</v>
      </c>
      <c r="S38" s="16">
        <f>FC_IND_IS_BF_E!S$2</f>
        <v>3881.7926635104031</v>
      </c>
      <c r="T38" s="16">
        <f>FC_IND_IS_BF_E!T$2</f>
        <v>3038.2489744138484</v>
      </c>
      <c r="U38" s="16">
        <f>FC_IND_IS_BF_E!U$2</f>
        <v>3148.7399923245734</v>
      </c>
      <c r="V38" s="16">
        <f>FC_IND_IS_BF_E!V$2</f>
        <v>2970.2148783823309</v>
      </c>
      <c r="W38" s="16">
        <f>FC_IND_IS_BF_E!W$2</f>
        <v>2156.5797146523482</v>
      </c>
      <c r="X38" s="16">
        <f>FC_IND_IS_BF_E!X$2</f>
        <v>2644.2460826042743</v>
      </c>
      <c r="Y38" s="16">
        <f>FC_IND_IS_BF_E!Y$2</f>
        <v>2538.2761280773111</v>
      </c>
      <c r="Z38" s="16">
        <f>FC_IND_IS_BF_E!Z$2</f>
        <v>2311.3749496942228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2356.1682462334329</v>
      </c>
      <c r="D39" s="16">
        <f>FC_IND_IS_EA_E!D$2</f>
        <v>2019.058078757233</v>
      </c>
      <c r="E39" s="16">
        <f>FC_IND_IS_EA_E!E$2</f>
        <v>2076.3594590047701</v>
      </c>
      <c r="F39" s="16">
        <f>FC_IND_IS_EA_E!F$2</f>
        <v>2093.9957963559737</v>
      </c>
      <c r="G39" s="16">
        <f>FC_IND_IS_EA_E!G$2</f>
        <v>1997.0293578077865</v>
      </c>
      <c r="H39" s="16">
        <f>FC_IND_IS_EA_E!H$2</f>
        <v>1991.5091974828035</v>
      </c>
      <c r="I39" s="16">
        <f>FC_IND_IS_EA_E!I$2</f>
        <v>2047.020602742572</v>
      </c>
      <c r="J39" s="16">
        <f>FC_IND_IS_EA_E!J$2</f>
        <v>1996.2145988857837</v>
      </c>
      <c r="K39" s="16">
        <f>FC_IND_IS_EA_E!K$2</f>
        <v>1967.7045173195224</v>
      </c>
      <c r="L39" s="16">
        <f>FC_IND_IS_EA_E!L$2</f>
        <v>1455.150001720911</v>
      </c>
      <c r="M39" s="16">
        <f>FC_IND_IS_EA_E!M$2</f>
        <v>1540.711139981667</v>
      </c>
      <c r="N39" s="16">
        <f>FC_IND_IS_EA_E!N$2</f>
        <v>1466.5400437348053</v>
      </c>
      <c r="O39" s="16">
        <f>FC_IND_IS_EA_E!O$2</f>
        <v>1619.3532147499313</v>
      </c>
      <c r="P39" s="16">
        <f>FC_IND_IS_EA_E!P$2</f>
        <v>1707.0205053620502</v>
      </c>
      <c r="Q39" s="16">
        <f>FC_IND_IS_EA_E!Q$2</f>
        <v>2093.7990905016404</v>
      </c>
      <c r="R39" s="16">
        <f>FC_IND_IS_EA_E!R$2</f>
        <v>2306.9185069511832</v>
      </c>
      <c r="S39" s="16">
        <f>FC_IND_IS_EA_E!S$2</f>
        <v>2232.5226876867132</v>
      </c>
      <c r="T39" s="16">
        <f>FC_IND_IS_EA_E!T$2</f>
        <v>2271.0332576585729</v>
      </c>
      <c r="U39" s="16">
        <f>FC_IND_IS_EA_E!U$2</f>
        <v>2442.7442632418438</v>
      </c>
      <c r="V39" s="16">
        <f>FC_IND_IS_EA_E!V$2</f>
        <v>2360.0815538421907</v>
      </c>
      <c r="W39" s="16">
        <f>FC_IND_IS_EA_E!W$2</f>
        <v>2274.9192857608277</v>
      </c>
      <c r="X39" s="16">
        <f>FC_IND_IS_EA_E!X$2</f>
        <v>2992.2743247164212</v>
      </c>
      <c r="Y39" s="16">
        <f>FC_IND_IS_EA_E!Y$2</f>
        <v>2616.7596630452463</v>
      </c>
      <c r="Z39" s="16">
        <f>FC_IND_IS_EA_E!Z$2</f>
        <v>2586.2056055339735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1258.3572944819475</v>
      </c>
      <c r="D40" s="14">
        <f>FC_IND_NFM_E!D$2</f>
        <v>1250.3279887599258</v>
      </c>
      <c r="E40" s="14">
        <f>FC_IND_NFM_E!E$2</f>
        <v>1183.0283790665121</v>
      </c>
      <c r="F40" s="14">
        <f>FC_IND_NFM_E!F$2</f>
        <v>1234.2988608526496</v>
      </c>
      <c r="G40" s="14">
        <f>FC_IND_NFM_E!G$2</f>
        <v>1222.8591025007559</v>
      </c>
      <c r="H40" s="14">
        <f>FC_IND_NFM_E!H$2</f>
        <v>1191.3816695529674</v>
      </c>
      <c r="I40" s="14">
        <f>FC_IND_NFM_E!I$2</f>
        <v>1225.9038242291465</v>
      </c>
      <c r="J40" s="14">
        <f>FC_IND_NFM_E!J$2</f>
        <v>1171.796703044989</v>
      </c>
      <c r="K40" s="14">
        <f>FC_IND_NFM_E!K$2</f>
        <v>1127.0648153557518</v>
      </c>
      <c r="L40" s="14">
        <f>FC_IND_NFM_E!L$2</f>
        <v>1044.447863074332</v>
      </c>
      <c r="M40" s="14">
        <f>FC_IND_NFM_E!M$2</f>
        <v>1092.5876240398161</v>
      </c>
      <c r="N40" s="14">
        <f>FC_IND_NFM_E!N$2</f>
        <v>1327.4115285504383</v>
      </c>
      <c r="O40" s="14">
        <f>FC_IND_NFM_E!O$2</f>
        <v>1049.5512994105736</v>
      </c>
      <c r="P40" s="14">
        <f>FC_IND_NFM_E!P$2</f>
        <v>1030.5110535601693</v>
      </c>
      <c r="Q40" s="14">
        <f>FC_IND_NFM_E!Q$2</f>
        <v>1021.3592493071121</v>
      </c>
      <c r="R40" s="14">
        <f>FC_IND_NFM_E!R$2</f>
        <v>991.13212502429565</v>
      </c>
      <c r="S40" s="14">
        <f>FC_IND_NFM_E!S$2</f>
        <v>1076.0244141599999</v>
      </c>
      <c r="T40" s="14">
        <f>FC_IND_NFM_E!T$2</f>
        <v>1145.6735581226494</v>
      </c>
      <c r="U40" s="14">
        <f>FC_IND_NFM_E!U$2</f>
        <v>1264.1366351362803</v>
      </c>
      <c r="V40" s="14">
        <f>FC_IND_NFM_E!V$2</f>
        <v>1237.261739887791</v>
      </c>
      <c r="W40" s="14">
        <f>FC_IND_NFM_E!W$2</f>
        <v>1113.0206134461778</v>
      </c>
      <c r="X40" s="14">
        <f>FC_IND_NFM_E!X$2</f>
        <v>1454.8790669408015</v>
      </c>
      <c r="Y40" s="14">
        <f>FC_IND_NFM_E!Y$2</f>
        <v>1113.0184217330466</v>
      </c>
      <c r="Z40" s="14">
        <f>FC_IND_NFM_E!Z$2</f>
        <v>1059.6325329253391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668.36982034149253</v>
      </c>
      <c r="D41" s="16">
        <f>FC_IND_NFM_AM_E!D$2</f>
        <v>397.39396851723649</v>
      </c>
      <c r="E41" s="16">
        <f>FC_IND_NFM_AM_E!E$2</f>
        <v>682.71536804913126</v>
      </c>
      <c r="F41" s="16">
        <f>FC_IND_NFM_AM_E!F$2</f>
        <v>748.77418639917016</v>
      </c>
      <c r="G41" s="16">
        <f>FC_IND_NFM_AM_E!G$2</f>
        <v>755.47135721184054</v>
      </c>
      <c r="H41" s="16">
        <f>FC_IND_NFM_AM_E!H$2</f>
        <v>695.08336756094195</v>
      </c>
      <c r="I41" s="16">
        <f>FC_IND_NFM_AM_E!I$2</f>
        <v>706.46810423034162</v>
      </c>
      <c r="J41" s="16">
        <f>FC_IND_NFM_AM_E!J$2</f>
        <v>668.63200444019299</v>
      </c>
      <c r="K41" s="16">
        <f>FC_IND_NFM_AM_E!K$2</f>
        <v>655.00257683221287</v>
      </c>
      <c r="L41" s="16">
        <f>FC_IND_NFM_AM_E!L$2</f>
        <v>87.049107817797648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53.801013848822464</v>
      </c>
      <c r="D42" s="16">
        <f>FC_IND_NFM_PA_E!D$2</f>
        <v>66.467897020334775</v>
      </c>
      <c r="E42" s="16">
        <f>FC_IND_NFM_PA_E!E$2</f>
        <v>49.06508987145331</v>
      </c>
      <c r="F42" s="16">
        <f>FC_IND_NFM_PA_E!F$2</f>
        <v>51.827319368282893</v>
      </c>
      <c r="G42" s="16">
        <f>FC_IND_NFM_PA_E!G$2</f>
        <v>51.046476353715029</v>
      </c>
      <c r="H42" s="16">
        <f>FC_IND_NFM_PA_E!H$2</f>
        <v>45.505781609812402</v>
      </c>
      <c r="I42" s="16">
        <f>FC_IND_NFM_PA_E!I$2</f>
        <v>46.040197907807126</v>
      </c>
      <c r="J42" s="16">
        <f>FC_IND_NFM_PA_E!J$2</f>
        <v>41.816178389627567</v>
      </c>
      <c r="K42" s="16">
        <f>FC_IND_NFM_PA_E!K$2</f>
        <v>40.126011709273683</v>
      </c>
      <c r="L42" s="16">
        <f>FC_IND_NFM_PA_E!L$2</f>
        <v>83.167638805363467</v>
      </c>
      <c r="M42" s="16">
        <f>FC_IND_NFM_PA_E!M$2</f>
        <v>83.938915608664274</v>
      </c>
      <c r="N42" s="16">
        <f>FC_IND_NFM_PA_E!N$2</f>
        <v>72.979121581740173</v>
      </c>
      <c r="O42" s="16">
        <f>FC_IND_NFM_PA_E!O$2</f>
        <v>51.917989873490335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143.6388068340749</v>
      </c>
      <c r="D43" s="16">
        <f>FC_IND_NFM_SA_E!D$2</f>
        <v>147.73044163891771</v>
      </c>
      <c r="E43" s="16">
        <f>FC_IND_NFM_SA_E!E$2</f>
        <v>123.09732488682366</v>
      </c>
      <c r="F43" s="16">
        <f>FC_IND_NFM_SA_E!F$2</f>
        <v>131.4671217586689</v>
      </c>
      <c r="G43" s="16">
        <f>FC_IND_NFM_SA_E!G$2</f>
        <v>131.56765943338388</v>
      </c>
      <c r="H43" s="16">
        <f>FC_IND_NFM_SA_E!H$2</f>
        <v>189.21599327638933</v>
      </c>
      <c r="I43" s="16">
        <f>FC_IND_NFM_SA_E!I$2</f>
        <v>217.63698327394292</v>
      </c>
      <c r="J43" s="16">
        <f>FC_IND_NFM_SA_E!J$2</f>
        <v>214.71546511842664</v>
      </c>
      <c r="K43" s="16">
        <f>FC_IND_NFM_SA_E!K$2</f>
        <v>205.07622771915942</v>
      </c>
      <c r="L43" s="16">
        <f>FC_IND_NFM_SA_E!L$2</f>
        <v>233.84942351178611</v>
      </c>
      <c r="M43" s="16">
        <f>FC_IND_NFM_SA_E!M$2</f>
        <v>346.64558062985981</v>
      </c>
      <c r="N43" s="16">
        <f>FC_IND_NFM_SA_E!N$2</f>
        <v>311.00933510627453</v>
      </c>
      <c r="O43" s="16">
        <f>FC_IND_NFM_SA_E!O$2</f>
        <v>279.58928972089871</v>
      </c>
      <c r="P43" s="16">
        <f>FC_IND_NFM_SA_E!P$2</f>
        <v>269.66089561049921</v>
      </c>
      <c r="Q43" s="16">
        <f>FC_IND_NFM_SA_E!Q$2</f>
        <v>197.67030040302541</v>
      </c>
      <c r="R43" s="16">
        <f>FC_IND_NFM_SA_E!R$2</f>
        <v>184.67081411298295</v>
      </c>
      <c r="S43" s="16">
        <f>FC_IND_NFM_SA_E!S$2</f>
        <v>205.61467762020646</v>
      </c>
      <c r="T43" s="16">
        <f>FC_IND_NFM_SA_E!T$2</f>
        <v>228.14406048273219</v>
      </c>
      <c r="U43" s="16">
        <f>FC_IND_NFM_SA_E!U$2</f>
        <v>228.3492433355147</v>
      </c>
      <c r="V43" s="16">
        <f>FC_IND_NFM_SA_E!V$2</f>
        <v>226.16648011048767</v>
      </c>
      <c r="W43" s="16">
        <f>FC_IND_NFM_SA_E!W$2</f>
        <v>177.98890350727316</v>
      </c>
      <c r="X43" s="16">
        <f>FC_IND_NFM_SA_E!X$2</f>
        <v>279.49239182264307</v>
      </c>
      <c r="Y43" s="16">
        <f>FC_IND_NFM_SA_E!Y$2</f>
        <v>259.1910387424212</v>
      </c>
      <c r="Z43" s="16">
        <f>FC_IND_NFM_SA_E!Z$2</f>
        <v>183.24158534294284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392.54765345755766</v>
      </c>
      <c r="D44" s="16">
        <f>FC_IND_NFM_OM_E!D$2</f>
        <v>638.73568158343687</v>
      </c>
      <c r="E44" s="16">
        <f>FC_IND_NFM_OM_E!E$2</f>
        <v>328.15059625910402</v>
      </c>
      <c r="F44" s="16">
        <f>FC_IND_NFM_OM_E!F$2</f>
        <v>302.2302333265277</v>
      </c>
      <c r="G44" s="16">
        <f>FC_IND_NFM_OM_E!G$2</f>
        <v>284.77360950181657</v>
      </c>
      <c r="H44" s="16">
        <f>FC_IND_NFM_OM_E!H$2</f>
        <v>261.57652710582374</v>
      </c>
      <c r="I44" s="16">
        <f>FC_IND_NFM_OM_E!I$2</f>
        <v>255.75853881705493</v>
      </c>
      <c r="J44" s="16">
        <f>FC_IND_NFM_OM_E!J$2</f>
        <v>246.63305509674186</v>
      </c>
      <c r="K44" s="16">
        <f>FC_IND_NFM_OM_E!K$2</f>
        <v>226.85999909510571</v>
      </c>
      <c r="L44" s="16">
        <f>FC_IND_NFM_OM_E!L$2</f>
        <v>640.38169293938449</v>
      </c>
      <c r="M44" s="16">
        <f>FC_IND_NFM_OM_E!M$2</f>
        <v>662.00312780129207</v>
      </c>
      <c r="N44" s="16">
        <f>FC_IND_NFM_OM_E!N$2</f>
        <v>943.42307186242363</v>
      </c>
      <c r="O44" s="16">
        <f>FC_IND_NFM_OM_E!O$2</f>
        <v>718.04401981618457</v>
      </c>
      <c r="P44" s="16">
        <f>FC_IND_NFM_OM_E!P$2</f>
        <v>760.85015794967023</v>
      </c>
      <c r="Q44" s="16">
        <f>FC_IND_NFM_OM_E!Q$2</f>
        <v>823.68894890408683</v>
      </c>
      <c r="R44" s="16">
        <f>FC_IND_NFM_OM_E!R$2</f>
        <v>806.46131091131269</v>
      </c>
      <c r="S44" s="16">
        <f>FC_IND_NFM_OM_E!S$2</f>
        <v>870.40973653979336</v>
      </c>
      <c r="T44" s="16">
        <f>FC_IND_NFM_OM_E!T$2</f>
        <v>917.52949763991728</v>
      </c>
      <c r="U44" s="16">
        <f>FC_IND_NFM_OM_E!U$2</f>
        <v>1035.7873918007656</v>
      </c>
      <c r="V44" s="16">
        <f>FC_IND_NFM_OM_E!V$2</f>
        <v>1011.0952597773035</v>
      </c>
      <c r="W44" s="16">
        <f>FC_IND_NFM_OM_E!W$2</f>
        <v>935.03170993890467</v>
      </c>
      <c r="X44" s="16">
        <f>FC_IND_NFM_OM_E!X$2</f>
        <v>1175.3866751181583</v>
      </c>
      <c r="Y44" s="16">
        <f>FC_IND_NFM_OM_E!Y$2</f>
        <v>853.82738299062544</v>
      </c>
      <c r="Z44" s="16">
        <f>FC_IND_NFM_OM_E!Z$2</f>
        <v>876.39094758239605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11057.698569751727</v>
      </c>
      <c r="D45" s="14">
        <f>FC_IND_CPC_E!D$2</f>
        <v>8800.9277280411188</v>
      </c>
      <c r="E45" s="14">
        <f>FC_IND_CPC_E!E$2</f>
        <v>8908.4872749247443</v>
      </c>
      <c r="F45" s="14">
        <f>FC_IND_CPC_E!F$2</f>
        <v>10248.718517354942</v>
      </c>
      <c r="G45" s="14">
        <f>FC_IND_CPC_E!G$2</f>
        <v>6927.0082561266772</v>
      </c>
      <c r="H45" s="14">
        <f>FC_IND_CPC_E!H$2</f>
        <v>6669.9256883181679</v>
      </c>
      <c r="I45" s="14">
        <f>FC_IND_CPC_E!I$2</f>
        <v>6226.7939857123329</v>
      </c>
      <c r="J45" s="14">
        <f>FC_IND_CPC_E!J$2</f>
        <v>7719.1820441572927</v>
      </c>
      <c r="K45" s="14">
        <f>FC_IND_CPC_E!K$2</f>
        <v>5356.0282106174727</v>
      </c>
      <c r="L45" s="14">
        <f>FC_IND_CPC_E!L$2</f>
        <v>5058.1524942500837</v>
      </c>
      <c r="M45" s="14">
        <f>FC_IND_CPC_E!M$2</f>
        <v>4784.9884884174762</v>
      </c>
      <c r="N45" s="14">
        <f>FC_IND_CPC_E!N$2</f>
        <v>4719.0634595621414</v>
      </c>
      <c r="O45" s="14">
        <f>FC_IND_CPC_E!O$2</f>
        <v>5214.4076485073547</v>
      </c>
      <c r="P45" s="14">
        <f>FC_IND_CPC_E!P$2</f>
        <v>4364.0452786801707</v>
      </c>
      <c r="Q45" s="14">
        <f>FC_IND_CPC_E!Q$2</f>
        <v>4343.8197887471133</v>
      </c>
      <c r="R45" s="14">
        <f>FC_IND_CPC_E!R$2</f>
        <v>3468.9607991796361</v>
      </c>
      <c r="S45" s="14">
        <f>FC_IND_CPC_E!S$2</f>
        <v>3924.9366490799998</v>
      </c>
      <c r="T45" s="14">
        <f>FC_IND_CPC_E!T$2</f>
        <v>3737.6870820979711</v>
      </c>
      <c r="U45" s="14">
        <f>FC_IND_CPC_E!U$2</f>
        <v>3823.4692689069757</v>
      </c>
      <c r="V45" s="14">
        <f>FC_IND_CPC_E!V$2</f>
        <v>3673.1401657226183</v>
      </c>
      <c r="W45" s="14">
        <f>FC_IND_CPC_E!W$2</f>
        <v>3369.9829613439147</v>
      </c>
      <c r="X45" s="14">
        <f>FC_IND_CPC_E!X$2</f>
        <v>6535.6068496184143</v>
      </c>
      <c r="Y45" s="14">
        <f>FC_IND_CPC_E!Y$2</f>
        <v>5526.15767382798</v>
      </c>
      <c r="Z45" s="14">
        <f>FC_IND_CPC_E!Z$2</f>
        <v>5609.3309225089715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3925.7917637271066</v>
      </c>
      <c r="D46" s="16">
        <f>FC_IND_CPC_BC_E!D$2</f>
        <v>3106.1416943729259</v>
      </c>
      <c r="E46" s="16">
        <f>FC_IND_CPC_BC_E!E$2</f>
        <v>3121.1955014717155</v>
      </c>
      <c r="F46" s="16">
        <f>FC_IND_CPC_BC_E!F$2</f>
        <v>3273.6090259470461</v>
      </c>
      <c r="G46" s="16">
        <f>FC_IND_CPC_BC_E!G$2</f>
        <v>2163.171221397959</v>
      </c>
      <c r="H46" s="16">
        <f>FC_IND_CPC_BC_E!H$2</f>
        <v>2374.5159867066386</v>
      </c>
      <c r="I46" s="16">
        <f>FC_IND_CPC_BC_E!I$2</f>
        <v>2247.169727611757</v>
      </c>
      <c r="J46" s="16">
        <f>FC_IND_CPC_BC_E!J$2</f>
        <v>2773.7705033751181</v>
      </c>
      <c r="K46" s="16">
        <f>FC_IND_CPC_BC_E!K$2</f>
        <v>2269.1232976095894</v>
      </c>
      <c r="L46" s="16">
        <f>FC_IND_CPC_BC_E!L$2</f>
        <v>1771.1708020948111</v>
      </c>
      <c r="M46" s="16">
        <f>FC_IND_CPC_BC_E!M$2</f>
        <v>2128.5171789877591</v>
      </c>
      <c r="N46" s="16">
        <f>FC_IND_CPC_BC_E!N$2</f>
        <v>2051.1870674820761</v>
      </c>
      <c r="O46" s="16">
        <f>FC_IND_CPC_BC_E!O$2</f>
        <v>2125.5274830456638</v>
      </c>
      <c r="P46" s="16">
        <f>FC_IND_CPC_BC_E!P$2</f>
        <v>1855.0583390240988</v>
      </c>
      <c r="Q46" s="16">
        <f>FC_IND_CPC_BC_E!Q$2</f>
        <v>1872.4053198510242</v>
      </c>
      <c r="R46" s="16">
        <f>FC_IND_CPC_BC_E!R$2</f>
        <v>1690.3419600752122</v>
      </c>
      <c r="S46" s="16">
        <f>FC_IND_CPC_BC_E!S$2</f>
        <v>1973.7350642255956</v>
      </c>
      <c r="T46" s="16">
        <f>FC_IND_CPC_BC_E!T$2</f>
        <v>1979.9069953947551</v>
      </c>
      <c r="U46" s="16">
        <f>FC_IND_CPC_BC_E!U$2</f>
        <v>1996.3501642753947</v>
      </c>
      <c r="V46" s="16">
        <f>FC_IND_CPC_BC_E!V$2</f>
        <v>1862.0926290327675</v>
      </c>
      <c r="W46" s="16">
        <f>FC_IND_CPC_BC_E!W$2</f>
        <v>1600.5789019499593</v>
      </c>
      <c r="X46" s="16">
        <f>FC_IND_CPC_BC_E!X$2</f>
        <v>3396.4064885110079</v>
      </c>
      <c r="Y46" s="16">
        <f>FC_IND_CPC_BC_E!Y$2</f>
        <v>2660.8640263242041</v>
      </c>
      <c r="Z46" s="16">
        <f>FC_IND_CPC_BC_E!Z$2</f>
        <v>2567.3908536011695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4096.8880555335054</v>
      </c>
      <c r="D47" s="16">
        <f>FC_IND_CPC_OC_E!D$2</f>
        <v>2763.794126231759</v>
      </c>
      <c r="E47" s="16">
        <f>FC_IND_CPC_OC_E!E$2</f>
        <v>2705.2289611564961</v>
      </c>
      <c r="F47" s="16">
        <f>FC_IND_CPC_OC_E!F$2</f>
        <v>3809.3070785684322</v>
      </c>
      <c r="G47" s="16">
        <f>FC_IND_CPC_OC_E!G$2</f>
        <v>2617.0979594005944</v>
      </c>
      <c r="H47" s="16">
        <f>FC_IND_CPC_OC_E!H$2</f>
        <v>2316.2155470166699</v>
      </c>
      <c r="I47" s="16">
        <f>FC_IND_CPC_OC_E!I$2</f>
        <v>2094.8320667582148</v>
      </c>
      <c r="J47" s="16">
        <f>FC_IND_CPC_OC_E!J$2</f>
        <v>2890.5943266057639</v>
      </c>
      <c r="K47" s="16">
        <f>FC_IND_CPC_OC_E!K$2</f>
        <v>1334.1677835810497</v>
      </c>
      <c r="L47" s="16">
        <f>FC_IND_CPC_OC_E!L$2</f>
        <v>1639.4873738049002</v>
      </c>
      <c r="M47" s="16">
        <f>FC_IND_CPC_OC_E!M$2</f>
        <v>1029.9417310669221</v>
      </c>
      <c r="N47" s="16">
        <f>FC_IND_CPC_OC_E!N$2</f>
        <v>962.0752986778067</v>
      </c>
      <c r="O47" s="16">
        <f>FC_IND_CPC_OC_E!O$2</f>
        <v>1303.1958231972089</v>
      </c>
      <c r="P47" s="16">
        <f>FC_IND_CPC_OC_E!P$2</f>
        <v>1078.0248170432585</v>
      </c>
      <c r="Q47" s="16">
        <f>FC_IND_CPC_OC_E!Q$2</f>
        <v>840.2353261291837</v>
      </c>
      <c r="R47" s="16">
        <f>FC_IND_CPC_OC_E!R$2</f>
        <v>829.86630480351766</v>
      </c>
      <c r="S47" s="16">
        <f>FC_IND_CPC_OC_E!S$2</f>
        <v>904.64446415754662</v>
      </c>
      <c r="T47" s="16">
        <f>FC_IND_CPC_OC_E!T$2</f>
        <v>703.11442975341242</v>
      </c>
      <c r="U47" s="16">
        <f>FC_IND_CPC_OC_E!U$2</f>
        <v>836.55964992544807</v>
      </c>
      <c r="V47" s="16">
        <f>FC_IND_CPC_OC_E!V$2</f>
        <v>721.76275814738756</v>
      </c>
      <c r="W47" s="16">
        <f>FC_IND_CPC_OC_E!W$2</f>
        <v>735.97873772790717</v>
      </c>
      <c r="X47" s="16">
        <f>FC_IND_CPC_OC_E!X$2</f>
        <v>1610.9491685926362</v>
      </c>
      <c r="Y47" s="16">
        <f>FC_IND_CPC_OC_E!Y$2</f>
        <v>1621.2136588822516</v>
      </c>
      <c r="Z47" s="16">
        <f>FC_IND_CPC_OC_E!Z$2</f>
        <v>1620.8640330387616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3035.0187504911155</v>
      </c>
      <c r="D48" s="16">
        <f>FC_IND_CPC_PH_E!D$2</f>
        <v>2930.9919074364334</v>
      </c>
      <c r="E48" s="16">
        <f>FC_IND_CPC_PH_E!E$2</f>
        <v>3082.0628122965327</v>
      </c>
      <c r="F48" s="16">
        <f>FC_IND_CPC_PH_E!F$2</f>
        <v>3165.802412839465</v>
      </c>
      <c r="G48" s="16">
        <f>FC_IND_CPC_PH_E!G$2</f>
        <v>2146.7390753281238</v>
      </c>
      <c r="H48" s="16">
        <f>FC_IND_CPC_PH_E!H$2</f>
        <v>1979.1941545948594</v>
      </c>
      <c r="I48" s="16">
        <f>FC_IND_CPC_PH_E!I$2</f>
        <v>1884.7921913423609</v>
      </c>
      <c r="J48" s="16">
        <f>FC_IND_CPC_PH_E!J$2</f>
        <v>2054.8172141764107</v>
      </c>
      <c r="K48" s="16">
        <f>FC_IND_CPC_PH_E!K$2</f>
        <v>1752.7371294268337</v>
      </c>
      <c r="L48" s="16">
        <f>FC_IND_CPC_PH_E!L$2</f>
        <v>1647.4943183503726</v>
      </c>
      <c r="M48" s="16">
        <f>FC_IND_CPC_PH_E!M$2</f>
        <v>1626.5295783627948</v>
      </c>
      <c r="N48" s="16">
        <f>FC_IND_CPC_PH_E!N$2</f>
        <v>1705.8010934022584</v>
      </c>
      <c r="O48" s="16">
        <f>FC_IND_CPC_PH_E!O$2</f>
        <v>1785.684342264482</v>
      </c>
      <c r="P48" s="16">
        <f>FC_IND_CPC_PH_E!P$2</f>
        <v>1430.9621226128124</v>
      </c>
      <c r="Q48" s="16">
        <f>FC_IND_CPC_PH_E!Q$2</f>
        <v>1631.1791427669054</v>
      </c>
      <c r="R48" s="16">
        <f>FC_IND_CPC_PH_E!R$2</f>
        <v>948.75253430090606</v>
      </c>
      <c r="S48" s="16">
        <f>FC_IND_CPC_PH_E!S$2</f>
        <v>1046.5571206968582</v>
      </c>
      <c r="T48" s="16">
        <f>FC_IND_CPC_PH_E!T$2</f>
        <v>1054.6656569498036</v>
      </c>
      <c r="U48" s="16">
        <f>FC_IND_CPC_PH_E!U$2</f>
        <v>990.5594547061329</v>
      </c>
      <c r="V48" s="16">
        <f>FC_IND_CPC_PH_E!V$2</f>
        <v>1089.2847785424628</v>
      </c>
      <c r="W48" s="16">
        <f>FC_IND_CPC_PH_E!W$2</f>
        <v>1033.4253216660481</v>
      </c>
      <c r="X48" s="16">
        <f>FC_IND_CPC_PH_E!X$2</f>
        <v>1528.2511925147705</v>
      </c>
      <c r="Y48" s="16">
        <f>FC_IND_CPC_PH_E!Y$2</f>
        <v>1244.0799886215248</v>
      </c>
      <c r="Z48" s="16">
        <f>FC_IND_CPC_PH_E!Z$2</f>
        <v>1421.0760358690402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20701.913060733903</v>
      </c>
      <c r="D49" s="14">
        <f>FC_IND_NMM_E!D$2</f>
        <v>19103.286391766516</v>
      </c>
      <c r="E49" s="14">
        <f>FC_IND_NMM_E!E$2</f>
        <v>19274.830538639551</v>
      </c>
      <c r="F49" s="14">
        <f>FC_IND_NMM_E!F$2</f>
        <v>22198.328459220313</v>
      </c>
      <c r="G49" s="14">
        <f>FC_IND_NMM_E!G$2</f>
        <v>22833.513911455513</v>
      </c>
      <c r="H49" s="14">
        <f>FC_IND_NMM_E!H$2</f>
        <v>23352.13160653245</v>
      </c>
      <c r="I49" s="14">
        <f>FC_IND_NMM_E!I$2</f>
        <v>20705.618075058359</v>
      </c>
      <c r="J49" s="14">
        <f>FC_IND_NMM_E!J$2</f>
        <v>21048.486042901026</v>
      </c>
      <c r="K49" s="14">
        <f>FC_IND_NMM_E!K$2</f>
        <v>21894.14723118367</v>
      </c>
      <c r="L49" s="14">
        <f>FC_IND_NMM_E!L$2</f>
        <v>15003.814345784702</v>
      </c>
      <c r="M49" s="14">
        <f>FC_IND_NMM_E!M$2</f>
        <v>15284.055405453713</v>
      </c>
      <c r="N49" s="14">
        <f>FC_IND_NMM_E!N$2</f>
        <v>15429.825593953094</v>
      </c>
      <c r="O49" s="14">
        <f>FC_IND_NMM_E!O$2</f>
        <v>14306.530554973549</v>
      </c>
      <c r="P49" s="14">
        <f>FC_IND_NMM_E!P$2</f>
        <v>12853.832383385015</v>
      </c>
      <c r="Q49" s="14">
        <f>FC_IND_NMM_E!Q$2</f>
        <v>10846.46610968343</v>
      </c>
      <c r="R49" s="14">
        <f>FC_IND_NMM_E!R$2</f>
        <v>12565.032955239076</v>
      </c>
      <c r="S49" s="14">
        <f>FC_IND_NMM_E!S$2</f>
        <v>11275.251383562972</v>
      </c>
      <c r="T49" s="14">
        <f>FC_IND_NMM_E!T$2</f>
        <v>9438.0096857434783</v>
      </c>
      <c r="U49" s="14">
        <f>FC_IND_NMM_E!U$2</f>
        <v>9773.3155615952546</v>
      </c>
      <c r="V49" s="14">
        <f>FC_IND_NMM_E!V$2</f>
        <v>9578.8816502968184</v>
      </c>
      <c r="W49" s="14">
        <f>FC_IND_NMM_E!W$2</f>
        <v>9725.623153984965</v>
      </c>
      <c r="X49" s="14">
        <f>FC_IND_NMM_E!X$2</f>
        <v>10986.717853463353</v>
      </c>
      <c r="Y49" s="14">
        <f>FC_IND_NMM_E!Y$2</f>
        <v>11607.5672367849</v>
      </c>
      <c r="Z49" s="14">
        <f>FC_IND_NMM_E!Z$2</f>
        <v>10319.677738847213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8982.0739633183985</v>
      </c>
      <c r="D50" s="16">
        <f>FC_IND_NMM_CM_E!D$2</f>
        <v>8687.8886217692052</v>
      </c>
      <c r="E50" s="16">
        <f>FC_IND_NMM_CM_E!E$2</f>
        <v>9184.2697418716689</v>
      </c>
      <c r="F50" s="16">
        <f>FC_IND_NMM_CM_E!F$2</f>
        <v>9834.9764582458956</v>
      </c>
      <c r="G50" s="16">
        <f>FC_IND_NMM_CM_E!G$2</f>
        <v>9773.2143188340124</v>
      </c>
      <c r="H50" s="16">
        <f>FC_IND_NMM_CM_E!H$2</f>
        <v>9695.3842700671175</v>
      </c>
      <c r="I50" s="16">
        <f>FC_IND_NMM_CM_E!I$2</f>
        <v>9644.0660228187535</v>
      </c>
      <c r="J50" s="16">
        <f>FC_IND_NMM_CM_E!J$2</f>
        <v>9694.7656834280897</v>
      </c>
      <c r="K50" s="16">
        <f>FC_IND_NMM_CM_E!K$2</f>
        <v>9140.4912027298178</v>
      </c>
      <c r="L50" s="16">
        <f>FC_IND_NMM_CM_E!L$2</f>
        <v>7153.3786188348113</v>
      </c>
      <c r="M50" s="16">
        <f>FC_IND_NMM_CM_E!M$2</f>
        <v>7701.5174429157523</v>
      </c>
      <c r="N50" s="16">
        <f>FC_IND_NMM_CM_E!N$2</f>
        <v>7330.6563579893909</v>
      </c>
      <c r="O50" s="16">
        <f>FC_IND_NMM_CM_E!O$2</f>
        <v>6012.7338029437169</v>
      </c>
      <c r="P50" s="16">
        <f>FC_IND_NMM_CM_E!P$2</f>
        <v>5012.7116413099266</v>
      </c>
      <c r="Q50" s="16">
        <f>FC_IND_NMM_CM_E!Q$2</f>
        <v>4241.8716368379255</v>
      </c>
      <c r="R50" s="16">
        <f>FC_IND_NMM_CM_E!R$2</f>
        <v>4528.1999317767531</v>
      </c>
      <c r="S50" s="16">
        <f>FC_IND_NMM_CM_E!S$2</f>
        <v>4324.556568214346</v>
      </c>
      <c r="T50" s="16">
        <f>FC_IND_NMM_CM_E!T$2</f>
        <v>3687.2827866645594</v>
      </c>
      <c r="U50" s="16">
        <f>FC_IND_NMM_CM_E!U$2</f>
        <v>3743.5149960813364</v>
      </c>
      <c r="V50" s="16">
        <f>FC_IND_NMM_CM_E!V$2</f>
        <v>3844.8008160269028</v>
      </c>
      <c r="W50" s="16">
        <f>FC_IND_NMM_CM_E!W$2</f>
        <v>4148.191658221278</v>
      </c>
      <c r="X50" s="16">
        <f>FC_IND_NMM_CM_E!X$2</f>
        <v>4643.4027733865669</v>
      </c>
      <c r="Y50" s="16">
        <f>FC_IND_NMM_CM_E!Y$2</f>
        <v>4843.9690047434169</v>
      </c>
      <c r="Z50" s="16">
        <f>FC_IND_NMM_CM_E!Z$2</f>
        <v>3915.1716967191805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9778.1336307619094</v>
      </c>
      <c r="D51" s="16">
        <f>FC_IND_NMM_CR_E!D$2</f>
        <v>8616.2202026787509</v>
      </c>
      <c r="E51" s="16">
        <f>FC_IND_NMM_CR_E!E$2</f>
        <v>8374.2608400040153</v>
      </c>
      <c r="F51" s="16">
        <f>FC_IND_NMM_CR_E!F$2</f>
        <v>10463.473078104966</v>
      </c>
      <c r="G51" s="16">
        <f>FC_IND_NMM_CR_E!G$2</f>
        <v>11113.479728503564</v>
      </c>
      <c r="H51" s="16">
        <f>FC_IND_NMM_CR_E!H$2</f>
        <v>11448.66192487986</v>
      </c>
      <c r="I51" s="16">
        <f>FC_IND_NMM_CR_E!I$2</f>
        <v>9351.1372145085334</v>
      </c>
      <c r="J51" s="16">
        <f>FC_IND_NMM_CR_E!J$2</f>
        <v>9507.5687972879568</v>
      </c>
      <c r="K51" s="16">
        <f>FC_IND_NMM_CR_E!K$2</f>
        <v>10852.715593323863</v>
      </c>
      <c r="L51" s="16">
        <f>FC_IND_NMM_CR_E!L$2</f>
        <v>6322.0294240667736</v>
      </c>
      <c r="M51" s="16">
        <f>FC_IND_NMM_CR_E!M$2</f>
        <v>6085.069032594668</v>
      </c>
      <c r="N51" s="16">
        <f>FC_IND_NMM_CR_E!N$2</f>
        <v>6459.7697592368686</v>
      </c>
      <c r="O51" s="16">
        <f>FC_IND_NMM_CR_E!O$2</f>
        <v>6710.7554268690437</v>
      </c>
      <c r="P51" s="16">
        <f>FC_IND_NMM_CR_E!P$2</f>
        <v>6331.3193819287035</v>
      </c>
      <c r="Q51" s="16">
        <f>FC_IND_NMM_CR_E!Q$2</f>
        <v>5068.6342610190632</v>
      </c>
      <c r="R51" s="16">
        <f>FC_IND_NMM_CR_E!R$2</f>
        <v>6275.3194418465846</v>
      </c>
      <c r="S51" s="16">
        <f>FC_IND_NMM_CR_E!S$2</f>
        <v>5146.0763275605414</v>
      </c>
      <c r="T51" s="16">
        <f>FC_IND_NMM_CR_E!T$2</f>
        <v>4142.0597607203954</v>
      </c>
      <c r="U51" s="16">
        <f>FC_IND_NMM_CR_E!U$2</f>
        <v>4202.6865886446758</v>
      </c>
      <c r="V51" s="16">
        <f>FC_IND_NMM_CR_E!V$2</f>
        <v>3945.8585654384319</v>
      </c>
      <c r="W51" s="16">
        <f>FC_IND_NMM_CR_E!W$2</f>
        <v>3774.2912234781579</v>
      </c>
      <c r="X51" s="16">
        <f>FC_IND_NMM_CR_E!X$2</f>
        <v>4471.9282620996128</v>
      </c>
      <c r="Y51" s="16">
        <f>FC_IND_NMM_CR_E!Y$2</f>
        <v>4825.2113730798092</v>
      </c>
      <c r="Z51" s="16">
        <f>FC_IND_NMM_CR_E!Z$2</f>
        <v>4700.593262428677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1941.7054666535964</v>
      </c>
      <c r="D52" s="16">
        <f>FC_IND_NMM_GL_E!D$2</f>
        <v>1799.1775673185621</v>
      </c>
      <c r="E52" s="16">
        <f>FC_IND_NMM_GL_E!E$2</f>
        <v>1716.2999567638672</v>
      </c>
      <c r="F52" s="16">
        <f>FC_IND_NMM_GL_E!F$2</f>
        <v>1899.8789228694502</v>
      </c>
      <c r="G52" s="16">
        <f>FC_IND_NMM_GL_E!G$2</f>
        <v>1946.8198641179431</v>
      </c>
      <c r="H52" s="16">
        <f>FC_IND_NMM_GL_E!H$2</f>
        <v>2208.0854115854727</v>
      </c>
      <c r="I52" s="16">
        <f>FC_IND_NMM_GL_E!I$2</f>
        <v>1710.414837731073</v>
      </c>
      <c r="J52" s="16">
        <f>FC_IND_NMM_GL_E!J$2</f>
        <v>1846.1515621849776</v>
      </c>
      <c r="K52" s="16">
        <f>FC_IND_NMM_GL_E!K$2</f>
        <v>1900.9404351299909</v>
      </c>
      <c r="L52" s="16">
        <f>FC_IND_NMM_GL_E!L$2</f>
        <v>1528.406302883117</v>
      </c>
      <c r="M52" s="16">
        <f>FC_IND_NMM_GL_E!M$2</f>
        <v>1497.4689299432937</v>
      </c>
      <c r="N52" s="16">
        <f>FC_IND_NMM_GL_E!N$2</f>
        <v>1639.3994767268312</v>
      </c>
      <c r="O52" s="16">
        <f>FC_IND_NMM_GL_E!O$2</f>
        <v>1583.0413251607893</v>
      </c>
      <c r="P52" s="16">
        <f>FC_IND_NMM_GL_E!P$2</f>
        <v>1509.8013601463861</v>
      </c>
      <c r="Q52" s="16">
        <f>FC_IND_NMM_GL_E!Q$2</f>
        <v>1535.9602118264422</v>
      </c>
      <c r="R52" s="16">
        <f>FC_IND_NMM_GL_E!R$2</f>
        <v>1761.513581615739</v>
      </c>
      <c r="S52" s="16">
        <f>FC_IND_NMM_GL_E!S$2</f>
        <v>1804.6184877880839</v>
      </c>
      <c r="T52" s="16">
        <f>FC_IND_NMM_GL_E!T$2</f>
        <v>1608.6671383585244</v>
      </c>
      <c r="U52" s="16">
        <f>FC_IND_NMM_GL_E!U$2</f>
        <v>1827.1139768692431</v>
      </c>
      <c r="V52" s="16">
        <f>FC_IND_NMM_GL_E!V$2</f>
        <v>1788.2222688314832</v>
      </c>
      <c r="W52" s="16">
        <f>FC_IND_NMM_GL_E!W$2</f>
        <v>1803.1402722855278</v>
      </c>
      <c r="X52" s="16">
        <f>FC_IND_NMM_GL_E!X$2</f>
        <v>1871.3868179771744</v>
      </c>
      <c r="Y52" s="16">
        <f>FC_IND_NMM_GL_E!Y$2</f>
        <v>1938.3868589616727</v>
      </c>
      <c r="Z52" s="16">
        <f>FC_IND_NMM_GL_E!Z$2</f>
        <v>1703.9127796993555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4296.5990848749407</v>
      </c>
      <c r="D53" s="14">
        <f>FC_IND_PPP_E!D$2</f>
        <v>4384.8775498746427</v>
      </c>
      <c r="E53" s="14">
        <f>FC_IND_PPP_E!E$2</f>
        <v>4429.1663977385124</v>
      </c>
      <c r="F53" s="14">
        <f>FC_IND_PPP_E!F$2</f>
        <v>4559.2607069999995</v>
      </c>
      <c r="G53" s="14">
        <f>FC_IND_PPP_E!G$2</f>
        <v>3075.7240828799995</v>
      </c>
      <c r="H53" s="14">
        <f>FC_IND_PPP_E!H$2</f>
        <v>2700.2424938400004</v>
      </c>
      <c r="I53" s="14">
        <f>FC_IND_PPP_E!I$2</f>
        <v>2745.0425991600005</v>
      </c>
      <c r="J53" s="14">
        <f>FC_IND_PPP_E!J$2</f>
        <v>2878.8745755600003</v>
      </c>
      <c r="K53" s="14">
        <f>FC_IND_PPP_E!K$2</f>
        <v>2618.1818370000001</v>
      </c>
      <c r="L53" s="14">
        <f>FC_IND_PPP_E!L$2</f>
        <v>2654.6123829600001</v>
      </c>
      <c r="M53" s="14">
        <f>FC_IND_PPP_E!M$2</f>
        <v>2540.40450444</v>
      </c>
      <c r="N53" s="14">
        <f>FC_IND_PPP_E!N$2</f>
        <v>1987.1188938000003</v>
      </c>
      <c r="O53" s="14">
        <f>FC_IND_PPP_E!O$2</f>
        <v>1754.2603346400001</v>
      </c>
      <c r="P53" s="14">
        <f>FC_IND_PPP_E!P$2</f>
        <v>1637.8811539200001</v>
      </c>
      <c r="Q53" s="14">
        <f>FC_IND_PPP_E!Q$2</f>
        <v>1601.3652166800002</v>
      </c>
      <c r="R53" s="14">
        <f>FC_IND_PPP_E!R$2</f>
        <v>1653.3497534400003</v>
      </c>
      <c r="S53" s="14">
        <f>FC_IND_PPP_E!S$2</f>
        <v>1694.0632946400001</v>
      </c>
      <c r="T53" s="14">
        <f>FC_IND_PPP_E!T$2</f>
        <v>1717.0350628645954</v>
      </c>
      <c r="U53" s="14">
        <f>FC_IND_PPP_E!U$2</f>
        <v>1599.0071276348865</v>
      </c>
      <c r="V53" s="14">
        <f>FC_IND_PPP_E!V$2</f>
        <v>1552.6846167873518</v>
      </c>
      <c r="W53" s="14">
        <f>FC_IND_PPP_E!W$2</f>
        <v>1604.1620562637938</v>
      </c>
      <c r="X53" s="14">
        <f>FC_IND_PPP_E!X$2</f>
        <v>4190.328081964235</v>
      </c>
      <c r="Y53" s="14">
        <f>FC_IND_PPP_E!Y$2</f>
        <v>3710.8571461454512</v>
      </c>
      <c r="Z53" s="14">
        <f>FC_IND_PPP_E!Z$2</f>
        <v>3542.1608847796233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146.51023591435751</v>
      </c>
      <c r="D54" s="16">
        <f>FC_IND_PPP_PU_E!D$2</f>
        <v>146.63727890674096</v>
      </c>
      <c r="E54" s="16">
        <f>FC_IND_PPP_PU_E!E$2</f>
        <v>153.42295583020837</v>
      </c>
      <c r="F54" s="16">
        <f>FC_IND_PPP_PU_E!F$2</f>
        <v>165.08531342378171</v>
      </c>
      <c r="G54" s="16">
        <f>FC_IND_PPP_PU_E!G$2</f>
        <v>114.48121788838242</v>
      </c>
      <c r="H54" s="16">
        <f>FC_IND_PPP_PU_E!H$2</f>
        <v>99.811129478820803</v>
      </c>
      <c r="I54" s="16">
        <f>FC_IND_PPP_PU_E!I$2</f>
        <v>100.01525613507076</v>
      </c>
      <c r="J54" s="16">
        <f>FC_IND_PPP_PU_E!J$2</f>
        <v>103.7443609072633</v>
      </c>
      <c r="K54" s="16">
        <f>FC_IND_PPP_PU_E!K$2</f>
        <v>96.03799424506272</v>
      </c>
      <c r="L54" s="16">
        <f>FC_IND_PPP_PU_E!L$2</f>
        <v>86.064224885394751</v>
      </c>
      <c r="M54" s="16">
        <f>FC_IND_PPP_PU_E!M$2</f>
        <v>79.889590636736742</v>
      </c>
      <c r="N54" s="16">
        <f>FC_IND_PPP_PU_E!N$2</f>
        <v>59.160584866153442</v>
      </c>
      <c r="O54" s="16">
        <f>FC_IND_PPP_PU_E!O$2</f>
        <v>56.541674914457587</v>
      </c>
      <c r="P54" s="16">
        <f>FC_IND_PPP_PU_E!P$2</f>
        <v>46.636499493970241</v>
      </c>
      <c r="Q54" s="16">
        <f>FC_IND_PPP_PU_E!Q$2</f>
        <v>55.64599272120023</v>
      </c>
      <c r="R54" s="16">
        <f>FC_IND_PPP_PU_E!R$2</f>
        <v>55.579757240893713</v>
      </c>
      <c r="S54" s="16">
        <f>FC_IND_PPP_PU_E!S$2</f>
        <v>55.779111423258712</v>
      </c>
      <c r="T54" s="16">
        <f>FC_IND_PPP_PU_E!T$2</f>
        <v>56.868121505065268</v>
      </c>
      <c r="U54" s="16">
        <f>FC_IND_PPP_PU_E!U$2</f>
        <v>49.000455679376998</v>
      </c>
      <c r="V54" s="16">
        <f>FC_IND_PPP_PU_E!V$2</f>
        <v>42.374430311163039</v>
      </c>
      <c r="W54" s="16">
        <f>FC_IND_PPP_PU_E!W$2</f>
        <v>30.806480867296493</v>
      </c>
      <c r="X54" s="16">
        <f>FC_IND_PPP_PU_E!X$2</f>
        <v>88.458095701970691</v>
      </c>
      <c r="Y54" s="16">
        <f>FC_IND_PPP_PU_E!Y$2</f>
        <v>84.477672716348053</v>
      </c>
      <c r="Z54" s="16">
        <f>FC_IND_PPP_PU_E!Z$2</f>
        <v>78.973834523277176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3998.2321027885723</v>
      </c>
      <c r="D55" s="16">
        <f>FC_IND_PPP_PA_E!D$2</f>
        <v>4085.310431330925</v>
      </c>
      <c r="E55" s="16">
        <f>FC_IND_PPP_PA_E!E$2</f>
        <v>4123.6685295932311</v>
      </c>
      <c r="F55" s="16">
        <f>FC_IND_PPP_PA_E!F$2</f>
        <v>4237.3001371205355</v>
      </c>
      <c r="G55" s="16">
        <f>FC_IND_PPP_PA_E!G$2</f>
        <v>2810.4286883546256</v>
      </c>
      <c r="H55" s="16">
        <f>FC_IND_PPP_PA_E!H$2</f>
        <v>2489.7927443957078</v>
      </c>
      <c r="I55" s="16">
        <f>FC_IND_PPP_PA_E!I$2</f>
        <v>2524.7964778618566</v>
      </c>
      <c r="J55" s="16">
        <f>FC_IND_PPP_PA_E!J$2</f>
        <v>2628.1582407745341</v>
      </c>
      <c r="K55" s="16">
        <f>FC_IND_PPP_PA_E!K$2</f>
        <v>2419.4952454319377</v>
      </c>
      <c r="L55" s="16">
        <f>FC_IND_PPP_PA_E!L$2</f>
        <v>2448.9902153977168</v>
      </c>
      <c r="M55" s="16">
        <f>FC_IND_PPP_PA_E!M$2</f>
        <v>2360.3349025158732</v>
      </c>
      <c r="N55" s="16">
        <f>FC_IND_PPP_PA_E!N$2</f>
        <v>1858.7702901263945</v>
      </c>
      <c r="O55" s="16">
        <f>FC_IND_PPP_PA_E!O$2</f>
        <v>1595.6707764340658</v>
      </c>
      <c r="P55" s="16">
        <f>FC_IND_PPP_PA_E!P$2</f>
        <v>1546.0239926515451</v>
      </c>
      <c r="Q55" s="16">
        <f>FC_IND_PPP_PA_E!Q$2</f>
        <v>1465.4377653603433</v>
      </c>
      <c r="R55" s="16">
        <f>FC_IND_PPP_PA_E!R$2</f>
        <v>1505.4989313129411</v>
      </c>
      <c r="S55" s="16">
        <f>FC_IND_PPP_PA_E!S$2</f>
        <v>1551.2557423310498</v>
      </c>
      <c r="T55" s="16">
        <f>FC_IND_PPP_PA_E!T$2</f>
        <v>1558.0385571570948</v>
      </c>
      <c r="U55" s="16">
        <f>FC_IND_PPP_PA_E!U$2</f>
        <v>1481.5356974291287</v>
      </c>
      <c r="V55" s="16">
        <f>FC_IND_PPP_PA_E!V$2</f>
        <v>1469.7112225727719</v>
      </c>
      <c r="W55" s="16">
        <f>FC_IND_PPP_PA_E!W$2</f>
        <v>1533.0287176923273</v>
      </c>
      <c r="X55" s="16">
        <f>FC_IND_PPP_PA_E!X$2</f>
        <v>3947.6858313159369</v>
      </c>
      <c r="Y55" s="16">
        <f>FC_IND_PPP_PA_E!Y$2</f>
        <v>3499.1729529447189</v>
      </c>
      <c r="Z55" s="16">
        <f>FC_IND_PPP_PA_E!Z$2</f>
        <v>3325.1421886873868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151.85674617201076</v>
      </c>
      <c r="D56" s="16">
        <f>FC_IND_PPP_PR_E!D$2</f>
        <v>152.92983963697711</v>
      </c>
      <c r="E56" s="16">
        <f>FC_IND_PPP_PR_E!E$2</f>
        <v>152.07491231507376</v>
      </c>
      <c r="F56" s="16">
        <f>FC_IND_PPP_PR_E!F$2</f>
        <v>156.87525645568229</v>
      </c>
      <c r="G56" s="16">
        <f>FC_IND_PPP_PR_E!G$2</f>
        <v>150.81417663699148</v>
      </c>
      <c r="H56" s="16">
        <f>FC_IND_PPP_PR_E!H$2</f>
        <v>110.6386199654718</v>
      </c>
      <c r="I56" s="16">
        <f>FC_IND_PPP_PR_E!I$2</f>
        <v>120.2308651630731</v>
      </c>
      <c r="J56" s="16">
        <f>FC_IND_PPP_PR_E!J$2</f>
        <v>146.97197387820276</v>
      </c>
      <c r="K56" s="16">
        <f>FC_IND_PPP_PR_E!K$2</f>
        <v>102.64859732299969</v>
      </c>
      <c r="L56" s="16">
        <f>FC_IND_PPP_PR_E!L$2</f>
        <v>119.5579426768882</v>
      </c>
      <c r="M56" s="16">
        <f>FC_IND_PPP_PR_E!M$2</f>
        <v>100.18001128739014</v>
      </c>
      <c r="N56" s="16">
        <f>FC_IND_PPP_PR_E!N$2</f>
        <v>69.188018807452423</v>
      </c>
      <c r="O56" s="16">
        <f>FC_IND_PPP_PR_E!O$2</f>
        <v>102.04788329147658</v>
      </c>
      <c r="P56" s="16">
        <f>FC_IND_PPP_PR_E!P$2</f>
        <v>45.220661774484853</v>
      </c>
      <c r="Q56" s="16">
        <f>FC_IND_PPP_PR_E!Q$2</f>
        <v>80.281458598456823</v>
      </c>
      <c r="R56" s="16">
        <f>FC_IND_PPP_PR_E!R$2</f>
        <v>92.271064886165675</v>
      </c>
      <c r="S56" s="16">
        <f>FC_IND_PPP_PR_E!S$2</f>
        <v>87.02844088569158</v>
      </c>
      <c r="T56" s="16">
        <f>FC_IND_PPP_PR_E!T$2</f>
        <v>102.12838420243523</v>
      </c>
      <c r="U56" s="16">
        <f>FC_IND_PPP_PR_E!U$2</f>
        <v>68.470974526380871</v>
      </c>
      <c r="V56" s="16">
        <f>FC_IND_PPP_PR_E!V$2</f>
        <v>40.598963903416951</v>
      </c>
      <c r="W56" s="16">
        <f>FC_IND_PPP_PR_E!W$2</f>
        <v>40.326857704169974</v>
      </c>
      <c r="X56" s="16">
        <f>FC_IND_PPP_PR_E!X$2</f>
        <v>154.18415494632737</v>
      </c>
      <c r="Y56" s="16">
        <f>FC_IND_PPP_PR_E!Y$2</f>
        <v>127.2065204843838</v>
      </c>
      <c r="Z56" s="16">
        <f>FC_IND_PPP_PR_E!Z$2</f>
        <v>138.04486156895931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6390.2126229600017</v>
      </c>
      <c r="D57" s="14">
        <f>FC_IND_FBT_E!D$2</f>
        <v>6531.1311827999998</v>
      </c>
      <c r="E57" s="14">
        <f>FC_IND_FBT_E!E$2</f>
        <v>6913.3203559199992</v>
      </c>
      <c r="F57" s="14">
        <f>FC_IND_FBT_E!F$2</f>
        <v>6981.9219831600012</v>
      </c>
      <c r="G57" s="14">
        <f>FC_IND_FBT_E!G$2</f>
        <v>6164.9978345999989</v>
      </c>
      <c r="H57" s="14">
        <f>FC_IND_FBT_E!H$2</f>
        <v>5590.3806579600005</v>
      </c>
      <c r="I57" s="14">
        <f>FC_IND_FBT_E!I$2</f>
        <v>5249.4432724800008</v>
      </c>
      <c r="J57" s="14">
        <f>FC_IND_FBT_E!J$2</f>
        <v>4816.9536289200014</v>
      </c>
      <c r="K57" s="14">
        <f>FC_IND_FBT_E!K$2</f>
        <v>5101.1771248800014</v>
      </c>
      <c r="L57" s="14">
        <f>FC_IND_FBT_E!L$2</f>
        <v>4409.9556281999994</v>
      </c>
      <c r="M57" s="14">
        <f>FC_IND_FBT_E!M$2</f>
        <v>3731.8977439199994</v>
      </c>
      <c r="N57" s="14">
        <f>FC_IND_FBT_E!N$2</f>
        <v>3388.4282555999989</v>
      </c>
      <c r="O57" s="14">
        <f>FC_IND_FBT_E!O$2</f>
        <v>3270.0731389200005</v>
      </c>
      <c r="P57" s="14">
        <f>FC_IND_FBT_E!P$2</f>
        <v>3255.7667248800012</v>
      </c>
      <c r="Q57" s="14">
        <f>FC_IND_FBT_E!Q$2</f>
        <v>3171.04034508</v>
      </c>
      <c r="R57" s="14">
        <f>FC_IND_FBT_E!R$2</f>
        <v>3198.8791976400003</v>
      </c>
      <c r="S57" s="14">
        <f>FC_IND_FBT_E!S$2</f>
        <v>3452.9236041600011</v>
      </c>
      <c r="T57" s="14">
        <f>FC_IND_FBT_E!T$2</f>
        <v>3345.4873414149465</v>
      </c>
      <c r="U57" s="14">
        <f>FC_IND_FBT_E!U$2</f>
        <v>3157.7785764402929</v>
      </c>
      <c r="V57" s="14">
        <f>FC_IND_FBT_E!V$2</f>
        <v>2946.3030186525457</v>
      </c>
      <c r="W57" s="14">
        <f>FC_IND_FBT_E!W$2</f>
        <v>2751.4824773281498</v>
      </c>
      <c r="X57" s="14">
        <f>FC_IND_FBT_E!X$2</f>
        <v>3630.4450506780472</v>
      </c>
      <c r="Y57" s="14">
        <f>FC_IND_FBT_E!Y$2</f>
        <v>3533.0291780361922</v>
      </c>
      <c r="Z57" s="14">
        <f>FC_IND_FBT_E!Z$2</f>
        <v>3370.4494722228751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  <c r="Y58" s="14">
        <f>FC_IND_TE_E!Y$2</f>
        <v>0</v>
      </c>
      <c r="Z58" s="14">
        <f>FC_IND_TE_E!Z$2</f>
        <v>0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7632.2128130502215</v>
      </c>
      <c r="D59" s="14">
        <f>FC_IND_MAC_E!D$2</f>
        <v>7807.4317351452482</v>
      </c>
      <c r="E59" s="14">
        <f>FC_IND_MAC_E!E$2</f>
        <v>7782.3484871105111</v>
      </c>
      <c r="F59" s="14">
        <f>FC_IND_MAC_E!F$2</f>
        <v>7721.6289836399992</v>
      </c>
      <c r="G59" s="14">
        <f>FC_IND_MAC_E!G$2</f>
        <v>7306.7143593600013</v>
      </c>
      <c r="H59" s="14">
        <f>FC_IND_MAC_E!H$2</f>
        <v>6976.6408231199994</v>
      </c>
      <c r="I59" s="14">
        <f>FC_IND_MAC_E!I$2</f>
        <v>6862.0369827600007</v>
      </c>
      <c r="J59" s="14">
        <f>FC_IND_MAC_E!J$2</f>
        <v>6782.0388735600009</v>
      </c>
      <c r="K59" s="14">
        <f>FC_IND_MAC_E!K$2</f>
        <v>6722.8734434399994</v>
      </c>
      <c r="L59" s="14">
        <f>FC_IND_MAC_E!L$2</f>
        <v>5217.7019115600015</v>
      </c>
      <c r="M59" s="14">
        <f>FC_IND_MAC_E!M$2</f>
        <v>5071.6468310399987</v>
      </c>
      <c r="N59" s="14">
        <f>FC_IND_MAC_E!N$2</f>
        <v>4433.2284258</v>
      </c>
      <c r="O59" s="14">
        <f>FC_IND_MAC_E!O$2</f>
        <v>4246.966674360001</v>
      </c>
      <c r="P59" s="14">
        <f>FC_IND_MAC_E!P$2</f>
        <v>4027.1866210799994</v>
      </c>
      <c r="Q59" s="14">
        <f>FC_IND_MAC_E!Q$2</f>
        <v>3999.8451826800001</v>
      </c>
      <c r="R59" s="14">
        <f>FC_IND_MAC_E!R$2</f>
        <v>4007.9717172000001</v>
      </c>
      <c r="S59" s="14">
        <f>FC_IND_MAC_E!S$2</f>
        <v>4094.2115254800015</v>
      </c>
      <c r="T59" s="14">
        <f>FC_IND_MAC_E!T$2</f>
        <v>4119.8900673651096</v>
      </c>
      <c r="U59" s="14">
        <f>FC_IND_MAC_E!U$2</f>
        <v>4017.9170239634091</v>
      </c>
      <c r="V59" s="14">
        <f>FC_IND_MAC_E!V$2</f>
        <v>3799.911721130054</v>
      </c>
      <c r="W59" s="14">
        <f>FC_IND_MAC_E!W$2</f>
        <v>3500.1593957085774</v>
      </c>
      <c r="X59" s="14">
        <f>FC_IND_MAC_E!X$2</f>
        <v>4404.4262758814566</v>
      </c>
      <c r="Y59" s="14">
        <f>FC_IND_MAC_E!Y$2</f>
        <v>4095.0315984845051</v>
      </c>
      <c r="Z59" s="14">
        <f>FC_IND_MAC_E!Z$2</f>
        <v>3870.7790382177582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4384.5984138800341</v>
      </c>
      <c r="D60" s="14">
        <f>FC_IND_TL_E!D$2</f>
        <v>4280.1761681248463</v>
      </c>
      <c r="E60" s="14">
        <f>FC_IND_TL_E!E$2</f>
        <v>4511.8913158982323</v>
      </c>
      <c r="F60" s="14">
        <f>FC_IND_TL_E!F$2</f>
        <v>4650.5455815599989</v>
      </c>
      <c r="G60" s="14">
        <f>FC_IND_TL_E!G$2</f>
        <v>4119.0385672800003</v>
      </c>
      <c r="H60" s="14">
        <f>FC_IND_TL_E!H$2</f>
        <v>3792.3779120400009</v>
      </c>
      <c r="I60" s="14">
        <f>FC_IND_TL_E!I$2</f>
        <v>3539.0884489199998</v>
      </c>
      <c r="J60" s="14">
        <f>FC_IND_TL_E!J$2</f>
        <v>2844.7866014400006</v>
      </c>
      <c r="K60" s="14">
        <f>FC_IND_TL_E!K$2</f>
        <v>2406.5209666800001</v>
      </c>
      <c r="L60" s="14">
        <f>FC_IND_TL_E!L$2</f>
        <v>2046.0985063200001</v>
      </c>
      <c r="M60" s="14">
        <f>FC_IND_TL_E!M$2</f>
        <v>1856.3888555999999</v>
      </c>
      <c r="N60" s="14">
        <f>FC_IND_TL_E!N$2</f>
        <v>1493.77348332</v>
      </c>
      <c r="O60" s="14">
        <f>FC_IND_TL_E!O$2</f>
        <v>1671.3436658400001</v>
      </c>
      <c r="P60" s="14">
        <f>FC_IND_TL_E!P$2</f>
        <v>1628.5275881999999</v>
      </c>
      <c r="Q60" s="14">
        <f>FC_IND_TL_E!Q$2</f>
        <v>1564.5518377200001</v>
      </c>
      <c r="R60" s="14">
        <f>FC_IND_TL_E!R$2</f>
        <v>1523.5816518000001</v>
      </c>
      <c r="S60" s="14">
        <f>FC_IND_TL_E!S$2</f>
        <v>1525.50863712</v>
      </c>
      <c r="T60" s="14">
        <f>FC_IND_TL_E!T$2</f>
        <v>1647.6527385440327</v>
      </c>
      <c r="U60" s="14">
        <f>FC_IND_TL_E!U$2</f>
        <v>1582.8335242029084</v>
      </c>
      <c r="V60" s="14">
        <f>FC_IND_TL_E!V$2</f>
        <v>1522.2603892261131</v>
      </c>
      <c r="W60" s="14">
        <f>FC_IND_TL_E!W$2</f>
        <v>1440.7349203562414</v>
      </c>
      <c r="X60" s="14">
        <f>FC_IND_TL_E!X$2</f>
        <v>1579.870198182876</v>
      </c>
      <c r="Y60" s="14">
        <f>FC_IND_TL_E!Y$2</f>
        <v>1370.2045338973128</v>
      </c>
      <c r="Z60" s="14">
        <f>FC_IND_TL_E!Z$2</f>
        <v>1302.4585500143653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79.395188399999995</v>
      </c>
      <c r="O61" s="14">
        <f>FC_IND_WP_E!O$2</f>
        <v>73.656554400000019</v>
      </c>
      <c r="P61" s="14">
        <f>FC_IND_WP_E!P$2</f>
        <v>72.444794399999992</v>
      </c>
      <c r="Q61" s="14">
        <f>FC_IND_WP_E!Q$2</f>
        <v>70.786980000000014</v>
      </c>
      <c r="R61" s="14">
        <f>FC_IND_WP_E!R$2</f>
        <v>91.630281600000018</v>
      </c>
      <c r="S61" s="14">
        <f>FC_IND_WP_E!S$2</f>
        <v>103.9637412</v>
      </c>
      <c r="T61" s="14">
        <f>FC_IND_WP_E!T$2</f>
        <v>111.19571491575853</v>
      </c>
      <c r="U61" s="14">
        <f>FC_IND_WP_E!U$2</f>
        <v>109.6101986164377</v>
      </c>
      <c r="V61" s="14">
        <f>FC_IND_WP_E!V$2</f>
        <v>88.190717142414144</v>
      </c>
      <c r="W61" s="14">
        <f>FC_IND_WP_E!W$2</f>
        <v>86.980036758885802</v>
      </c>
      <c r="X61" s="14">
        <f>FC_IND_WP_E!X$2</f>
        <v>198.95801479540546</v>
      </c>
      <c r="Y61" s="14">
        <f>FC_IND_WP_E!Y$2</f>
        <v>195.41552110264894</v>
      </c>
      <c r="Z61" s="14">
        <f>FC_IND_WP_E!Z$2</f>
        <v>186.69929974298952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223.19411139600001</v>
      </c>
      <c r="D62" s="14">
        <f>FC_IND_MQ_E!D$2</f>
        <v>216.88070247600004</v>
      </c>
      <c r="E62" s="14">
        <f>FC_IND_MQ_E!E$2</f>
        <v>209.39528809199999</v>
      </c>
      <c r="F62" s="14">
        <f>FC_IND_MQ_E!F$2</f>
        <v>225.66874824000001</v>
      </c>
      <c r="G62" s="14">
        <f>FC_IND_MQ_E!G$2</f>
        <v>217.89595079999998</v>
      </c>
      <c r="H62" s="14">
        <f>FC_IND_MQ_E!H$2</f>
        <v>218.53624175999997</v>
      </c>
      <c r="I62" s="14">
        <f>FC_IND_MQ_E!I$2</f>
        <v>216.58321079999996</v>
      </c>
      <c r="J62" s="14">
        <f>FC_IND_MQ_E!J$2</f>
        <v>199.41081984000004</v>
      </c>
      <c r="K62" s="14">
        <f>FC_IND_MQ_E!K$2</f>
        <v>211.85515512000001</v>
      </c>
      <c r="L62" s="14">
        <f>FC_IND_MQ_E!L$2</f>
        <v>188.83731492000001</v>
      </c>
      <c r="M62" s="14">
        <f>FC_IND_MQ_E!M$2</f>
        <v>202.33318824000003</v>
      </c>
      <c r="N62" s="14">
        <f>FC_IND_MQ_E!N$2</f>
        <v>260.03069892000002</v>
      </c>
      <c r="O62" s="14">
        <f>FC_IND_MQ_E!O$2</f>
        <v>158.82870276</v>
      </c>
      <c r="P62" s="14">
        <f>FC_IND_MQ_E!P$2</f>
        <v>150.77846808000001</v>
      </c>
      <c r="Q62" s="14">
        <f>FC_IND_MQ_E!Q$2</f>
        <v>164.71389276000002</v>
      </c>
      <c r="R62" s="14">
        <f>FC_IND_MQ_E!R$2</f>
        <v>150.32024999999996</v>
      </c>
      <c r="S62" s="14">
        <f>FC_IND_MQ_E!S$2</f>
        <v>187.01558820000002</v>
      </c>
      <c r="T62" s="14">
        <f>FC_IND_MQ_E!T$2</f>
        <v>162.44339581941739</v>
      </c>
      <c r="U62" s="14">
        <f>FC_IND_MQ_E!U$2</f>
        <v>183.16634270884265</v>
      </c>
      <c r="V62" s="14">
        <f>FC_IND_MQ_E!V$2</f>
        <v>185.73645942196993</v>
      </c>
      <c r="W62" s="14">
        <f>FC_IND_MQ_E!W$2</f>
        <v>119.2651684533286</v>
      </c>
      <c r="X62" s="14">
        <f>FC_IND_MQ_E!X$2</f>
        <v>342.70165095118483</v>
      </c>
      <c r="Y62" s="14">
        <f>FC_IND_MQ_E!Y$2</f>
        <v>217.24810432941837</v>
      </c>
      <c r="Z62" s="14">
        <f>FC_IND_MQ_E!Z$2</f>
        <v>206.88083540401996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307.83615300000002</v>
      </c>
      <c r="D63" s="14">
        <f>FC_IND_CON_E!D$2</f>
        <v>241.54629299999999</v>
      </c>
      <c r="E63" s="14">
        <f>FC_IND_CON_E!E$2</f>
        <v>157.83308891999999</v>
      </c>
      <c r="F63" s="14">
        <f>FC_IND_CON_E!F$2</f>
        <v>192.55617108000001</v>
      </c>
      <c r="G63" s="14">
        <f>FC_IND_CON_E!G$2</f>
        <v>202.02615107999998</v>
      </c>
      <c r="H63" s="14">
        <f>FC_IND_CON_E!H$2</f>
        <v>195.71300891999999</v>
      </c>
      <c r="I63" s="14">
        <f>FC_IND_CON_E!I$2</f>
        <v>170.45963999999998</v>
      </c>
      <c r="J63" s="14">
        <f>FC_IND_CON_E!J$2</f>
        <v>154.67625107999999</v>
      </c>
      <c r="K63" s="14">
        <f>FC_IND_CON_E!K$2</f>
        <v>126.26631108000001</v>
      </c>
      <c r="L63" s="14">
        <f>FC_IND_CON_E!L$2</f>
        <v>113.38583939999998</v>
      </c>
      <c r="M63" s="14">
        <f>FC_IND_CON_E!M$2</f>
        <v>160.7357394</v>
      </c>
      <c r="N63" s="14">
        <f>FC_IND_CON_E!N$2</f>
        <v>716.34147048000011</v>
      </c>
      <c r="O63" s="14">
        <f>FC_IND_CON_E!O$2</f>
        <v>630.90402155999993</v>
      </c>
      <c r="P63" s="14">
        <f>FC_IND_CON_E!P$2</f>
        <v>611.26341156000001</v>
      </c>
      <c r="Q63" s="14">
        <f>FC_IND_CON_E!Q$2</f>
        <v>597.30198047999988</v>
      </c>
      <c r="R63" s="14">
        <f>FC_IND_CON_E!R$2</f>
        <v>563.79255047999993</v>
      </c>
      <c r="S63" s="14">
        <f>FC_IND_CON_E!S$2</f>
        <v>573.13277892000008</v>
      </c>
      <c r="T63" s="14">
        <f>FC_IND_CON_E!T$2</f>
        <v>635.31291699296298</v>
      </c>
      <c r="U63" s="14">
        <f>FC_IND_CON_E!U$2</f>
        <v>565.46258416329545</v>
      </c>
      <c r="V63" s="14">
        <f>FC_IND_CON_E!V$2</f>
        <v>550.90037825676222</v>
      </c>
      <c r="W63" s="14">
        <f>FC_IND_CON_E!W$2</f>
        <v>501.32593713862713</v>
      </c>
      <c r="X63" s="14">
        <f>FC_IND_CON_E!X$2</f>
        <v>922.34358778567741</v>
      </c>
      <c r="Y63" s="14">
        <f>FC_IND_CON_E!Y$2</f>
        <v>830.89411827489437</v>
      </c>
      <c r="Z63" s="14">
        <f>FC_IND_CON_E!Z$2</f>
        <v>789.61496880357322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3558.7475571317259</v>
      </c>
      <c r="D64" s="14">
        <f>FC_IND_NSP_E!D$2</f>
        <v>4100.3137245066437</v>
      </c>
      <c r="E64" s="14">
        <f>FC_IND_NSP_E!E$2</f>
        <v>4377.2984855705126</v>
      </c>
      <c r="F64" s="14">
        <f>FC_IND_NSP_E!F$2</f>
        <v>4318.1758871520005</v>
      </c>
      <c r="G64" s="14">
        <f>FC_IND_NSP_E!G$2</f>
        <v>1211.9112809040003</v>
      </c>
      <c r="H64" s="14">
        <f>FC_IND_NSP_E!H$2</f>
        <v>1392.9339850597057</v>
      </c>
      <c r="I64" s="14">
        <f>FC_IND_NSP_E!I$2</f>
        <v>1244.1338519990666</v>
      </c>
      <c r="J64" s="14">
        <f>FC_IND_NSP_E!J$2</f>
        <v>1186.7760701896982</v>
      </c>
      <c r="K64" s="14">
        <f>FC_IND_NSP_E!K$2</f>
        <v>1004.6547339835882</v>
      </c>
      <c r="L64" s="14">
        <f>FC_IND_NSP_E!L$2</f>
        <v>804.26129972708145</v>
      </c>
      <c r="M64" s="14">
        <f>FC_IND_NSP_E!M$2</f>
        <v>256.44069356328225</v>
      </c>
      <c r="N64" s="14">
        <f>FC_IND_NSP_E!N$2</f>
        <v>120.67208896944625</v>
      </c>
      <c r="O64" s="14">
        <f>FC_IND_NSP_E!O$2</f>
        <v>134.45414097830533</v>
      </c>
      <c r="P64" s="14">
        <f>FC_IND_NSP_E!P$2</f>
        <v>238.25202972033836</v>
      </c>
      <c r="Q64" s="14">
        <f>FC_IND_NSP_E!Q$2</f>
        <v>268.1016341847054</v>
      </c>
      <c r="R64" s="14">
        <f>FC_IND_NSP_E!R$2</f>
        <v>296.31670773963566</v>
      </c>
      <c r="S64" s="14">
        <f>FC_IND_NSP_E!S$2</f>
        <v>563.24753952000003</v>
      </c>
      <c r="T64" s="14">
        <f>FC_IND_NSP_E!T$2</f>
        <v>317.00466064054604</v>
      </c>
      <c r="U64" s="14">
        <f>FC_IND_NSP_E!U$2</f>
        <v>208.73940015386773</v>
      </c>
      <c r="V64" s="14">
        <f>FC_IND_NSP_E!V$2</f>
        <v>297.32787634803014</v>
      </c>
      <c r="W64" s="14">
        <f>FC_IND_NSP_E!W$2</f>
        <v>418.63796972774526</v>
      </c>
      <c r="X64" s="14">
        <f>FC_IND_NSP_E!X$2</f>
        <v>574.08903894436878</v>
      </c>
      <c r="Y64" s="14">
        <f>FC_IND_NSP_E!Y$2</f>
        <v>491.16558101538351</v>
      </c>
      <c r="Z64" s="14">
        <f>FC_IND_NSP_E!Z$2</f>
        <v>453.81584638345544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116373.23955179998</v>
      </c>
      <c r="D65" s="12">
        <f>FC_TRA_E!D$2</f>
        <v>118499.78312640003</v>
      </c>
      <c r="E65" s="12">
        <f>FC_TRA_E!E$2</f>
        <v>120758.65637399998</v>
      </c>
      <c r="F65" s="12">
        <f>FC_TRA_E!F$2</f>
        <v>121820.31625716001</v>
      </c>
      <c r="G65" s="12">
        <f>FC_TRA_E!G$2</f>
        <v>124046.66236031998</v>
      </c>
      <c r="H65" s="12">
        <f>FC_TRA_E!H$2</f>
        <v>122969.73980736002</v>
      </c>
      <c r="I65" s="12">
        <f>FC_TRA_E!I$2</f>
        <v>124269.81406235999</v>
      </c>
      <c r="J65" s="12">
        <f>FC_TRA_E!J$2</f>
        <v>124748.30556503998</v>
      </c>
      <c r="K65" s="12">
        <f>FC_TRA_E!K$2</f>
        <v>117941.10012791996</v>
      </c>
      <c r="L65" s="12">
        <f>FC_TRA_E!L$2</f>
        <v>111852.28427723997</v>
      </c>
      <c r="M65" s="12">
        <f>FC_TRA_E!M$2</f>
        <v>109198.96859988003</v>
      </c>
      <c r="N65" s="12">
        <f>FC_TRA_E!N$2</f>
        <v>109162.65318624002</v>
      </c>
      <c r="O65" s="12">
        <f>FC_TRA_E!O$2</f>
        <v>102522.44836548</v>
      </c>
      <c r="P65" s="12">
        <f>FC_TRA_E!P$2</f>
        <v>100734.74736839999</v>
      </c>
      <c r="Q65" s="12">
        <f>FC_TRA_E!Q$2</f>
        <v>105403.63382064001</v>
      </c>
      <c r="R65" s="12">
        <f>FC_TRA_E!R$2</f>
        <v>103020.14498868001</v>
      </c>
      <c r="S65" s="12">
        <f>FC_TRA_E!S$2</f>
        <v>101723.12231544002</v>
      </c>
      <c r="T65" s="12">
        <f>FC_TRA_E!T$2</f>
        <v>97623.812859331665</v>
      </c>
      <c r="U65" s="12">
        <f>FC_TRA_E!U$2</f>
        <v>100216.20627612935</v>
      </c>
      <c r="V65" s="12">
        <f>FC_TRA_E!V$2</f>
        <v>100931.99617662386</v>
      </c>
      <c r="W65" s="12">
        <f>FC_TRA_E!W$2</f>
        <v>80677.29567692049</v>
      </c>
      <c r="X65" s="12">
        <f>FC_TRA_E!X$2</f>
        <v>98124.841865334733</v>
      </c>
      <c r="Y65" s="12">
        <f>FC_TRA_E!Y$2</f>
        <v>103836.18698609096</v>
      </c>
      <c r="Z65" s="12">
        <f>FC_TRA_E!Z$2</f>
        <v>104788.77368501325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432.46250891999972</v>
      </c>
      <c r="D66" s="14">
        <f>FC_TRA_RAIL_E!D$2</f>
        <v>375.64262892000005</v>
      </c>
      <c r="E66" s="14">
        <f>FC_TRA_RAIL_E!E$2</f>
        <v>385.11260892000007</v>
      </c>
      <c r="F66" s="14">
        <f>FC_TRA_RAIL_E!F$2</f>
        <v>416.67911999999995</v>
      </c>
      <c r="G66" s="14">
        <f>FC_TRA_RAIL_E!G$2</f>
        <v>363.01581108000011</v>
      </c>
      <c r="H66" s="14">
        <f>FC_TRA_RAIL_E!H$2</f>
        <v>306.19593107999998</v>
      </c>
      <c r="I66" s="14">
        <f>FC_TRA_RAIL_E!I$2</f>
        <v>353.54583108000014</v>
      </c>
      <c r="J66" s="14">
        <f>FC_TRA_RAIL_E!J$2</f>
        <v>331.44929999999988</v>
      </c>
      <c r="K66" s="14">
        <f>FC_TRA_RAIL_E!K$2</f>
        <v>220.96611107999996</v>
      </c>
      <c r="L66" s="14">
        <f>FC_TRA_RAIL_E!L$2</f>
        <v>189.39959999999996</v>
      </c>
      <c r="M66" s="14">
        <f>FC_TRA_RAIL_E!M$2</f>
        <v>198.86957999999998</v>
      </c>
      <c r="N66" s="14">
        <f>FC_TRA_RAIL_E!N$2</f>
        <v>142.04970000000003</v>
      </c>
      <c r="O66" s="14">
        <f>FC_TRA_RAIL_E!O$2</f>
        <v>170.45963999999998</v>
      </c>
      <c r="P66" s="14">
        <f>FC_TRA_RAIL_E!P$2</f>
        <v>119.95316891999997</v>
      </c>
      <c r="Q66" s="14">
        <f>FC_TRA_RAIL_E!Q$2</f>
        <v>56.819880000000005</v>
      </c>
      <c r="R66" s="14">
        <f>FC_TRA_RAIL_E!R$2</f>
        <v>69.446431079999982</v>
      </c>
      <c r="S66" s="14">
        <f>FC_TRA_RAIL_E!S$2</f>
        <v>47.349899999999998</v>
      </c>
      <c r="T66" s="14">
        <f>FC_TRA_RAIL_E!T$2</f>
        <v>104.16978</v>
      </c>
      <c r="U66" s="14">
        <f>FC_TRA_RAIL_E!U$2</f>
        <v>138.89312892000001</v>
      </c>
      <c r="V66" s="14">
        <f>FC_TRA_RAIL_E!V$2</f>
        <v>135.73629108</v>
      </c>
      <c r="W66" s="14">
        <f>FC_TRA_RAIL_E!W$2</f>
        <v>136.86975432</v>
      </c>
      <c r="X66" s="14">
        <f>FC_TRA_RAIL_E!X$2</f>
        <v>118.34007120000004</v>
      </c>
      <c r="Y66" s="14">
        <f>FC_TRA_RAIL_E!Y$2</f>
        <v>35.1242892</v>
      </c>
      <c r="Z66" s="14">
        <f>FC_TRA_RAIL_E!Z$2</f>
        <v>36.989741880000004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411.82532717642943</v>
      </c>
      <c r="D68" s="16">
        <f>FC_TRA_RAIL_CPT_E!D$2</f>
        <v>359.92208924690408</v>
      </c>
      <c r="E68" s="16">
        <f>FC_TRA_RAIL_CPT_E!E$2</f>
        <v>370.17438638236979</v>
      </c>
      <c r="F68" s="16">
        <f>FC_TRA_RAIL_CPT_E!F$2</f>
        <v>400.54504710776655</v>
      </c>
      <c r="G68" s="16">
        <f>FC_TRA_RAIL_CPT_E!G$2</f>
        <v>343.25654451488208</v>
      </c>
      <c r="H68" s="16">
        <f>FC_TRA_RAIL_CPT_E!H$2</f>
        <v>293.59015480260342</v>
      </c>
      <c r="I68" s="16">
        <f>FC_TRA_RAIL_CPT_E!I$2</f>
        <v>300.16175673783562</v>
      </c>
      <c r="J68" s="16">
        <f>FC_TRA_RAIL_CPT_E!J$2</f>
        <v>265.04937186643787</v>
      </c>
      <c r="K68" s="16">
        <f>FC_TRA_RAIL_CPT_E!K$2</f>
        <v>152.38094612949092</v>
      </c>
      <c r="L68" s="16">
        <f>FC_TRA_RAIL_CPT_E!L$2</f>
        <v>151.95746655485644</v>
      </c>
      <c r="M68" s="16">
        <f>FC_TRA_RAIL_CPT_E!M$2</f>
        <v>164.53929478970508</v>
      </c>
      <c r="N68" s="16">
        <f>FC_TRA_RAIL_CPT_E!N$2</f>
        <v>121.81371225753753</v>
      </c>
      <c r="O68" s="16">
        <f>FC_TRA_RAIL_CPT_E!O$2</f>
        <v>150.62011075174917</v>
      </c>
      <c r="P68" s="16">
        <f>FC_TRA_RAIL_CPT_E!P$2</f>
        <v>106.21414048507931</v>
      </c>
      <c r="Q68" s="16">
        <f>FC_TRA_RAIL_CPT_E!Q$2</f>
        <v>49.954402223439793</v>
      </c>
      <c r="R68" s="16">
        <f>FC_TRA_RAIL_CPT_E!R$2</f>
        <v>61.149355322416376</v>
      </c>
      <c r="S68" s="16">
        <f>FC_TRA_RAIL_CPT_E!S$2</f>
        <v>41.34179594137651</v>
      </c>
      <c r="T68" s="16">
        <f>FC_TRA_RAIL_CPT_E!T$2</f>
        <v>90.725476862660557</v>
      </c>
      <c r="U68" s="16">
        <f>FC_TRA_RAIL_CPT_E!U$2</f>
        <v>121.97736778149607</v>
      </c>
      <c r="V68" s="16">
        <f>FC_TRA_RAIL_CPT_E!V$2</f>
        <v>118.13688920002922</v>
      </c>
      <c r="W68" s="16">
        <f>FC_TRA_RAIL_CPT_E!W$2</f>
        <v>116.80393928228061</v>
      </c>
      <c r="X68" s="16">
        <f>FC_TRA_RAIL_CPT_E!X$2</f>
        <v>98.165603611439423</v>
      </c>
      <c r="Y68" s="16">
        <f>FC_TRA_RAIL_CPT_E!Y$2</f>
        <v>29.314811928086801</v>
      </c>
      <c r="Z68" s="16">
        <f>FC_TRA_RAIL_CPT_E!Z$2</f>
        <v>31.40255867534529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20.637181743570288</v>
      </c>
      <c r="D70" s="16">
        <f>FC_TRA_RAIL_FRT_E!D$2</f>
        <v>15.720539673095983</v>
      </c>
      <c r="E70" s="16">
        <f>FC_TRA_RAIL_FRT_E!E$2</f>
        <v>14.938222537630269</v>
      </c>
      <c r="F70" s="16">
        <f>FC_TRA_RAIL_FRT_E!F$2</f>
        <v>16.134072892233405</v>
      </c>
      <c r="G70" s="16">
        <f>FC_TRA_RAIL_FRT_E!G$2</f>
        <v>19.759266565118029</v>
      </c>
      <c r="H70" s="16">
        <f>FC_TRA_RAIL_FRT_E!H$2</f>
        <v>12.605776277396558</v>
      </c>
      <c r="I70" s="16">
        <f>FC_TRA_RAIL_FRT_E!I$2</f>
        <v>53.384074342164503</v>
      </c>
      <c r="J70" s="16">
        <f>FC_TRA_RAIL_FRT_E!J$2</f>
        <v>66.399928133562028</v>
      </c>
      <c r="K70" s="16">
        <f>FC_TRA_RAIL_FRT_E!K$2</f>
        <v>68.585164950509039</v>
      </c>
      <c r="L70" s="16">
        <f>FC_TRA_RAIL_FRT_E!L$2</f>
        <v>37.44213344514354</v>
      </c>
      <c r="M70" s="16">
        <f>FC_TRA_RAIL_FRT_E!M$2</f>
        <v>34.33028521029491</v>
      </c>
      <c r="N70" s="16">
        <f>FC_TRA_RAIL_FRT_E!N$2</f>
        <v>20.235987742462488</v>
      </c>
      <c r="O70" s="16">
        <f>FC_TRA_RAIL_FRT_E!O$2</f>
        <v>19.839529248250813</v>
      </c>
      <c r="P70" s="16">
        <f>FC_TRA_RAIL_FRT_E!P$2</f>
        <v>13.739028434920655</v>
      </c>
      <c r="Q70" s="16">
        <f>FC_TRA_RAIL_FRT_E!Q$2</f>
        <v>6.8654777765602146</v>
      </c>
      <c r="R70" s="16">
        <f>FC_TRA_RAIL_FRT_E!R$2</f>
        <v>8.2970757575836096</v>
      </c>
      <c r="S70" s="16">
        <f>FC_TRA_RAIL_FRT_E!S$2</f>
        <v>6.008104058623486</v>
      </c>
      <c r="T70" s="16">
        <f>FC_TRA_RAIL_FRT_E!T$2</f>
        <v>13.444303137339439</v>
      </c>
      <c r="U70" s="16">
        <f>FC_TRA_RAIL_FRT_E!U$2</f>
        <v>16.915761138503935</v>
      </c>
      <c r="V70" s="16">
        <f>FC_TRA_RAIL_FRT_E!V$2</f>
        <v>17.599401879970774</v>
      </c>
      <c r="W70" s="16">
        <f>FC_TRA_RAIL_FRT_E!W$2</f>
        <v>20.065815037719393</v>
      </c>
      <c r="X70" s="16">
        <f>FC_TRA_RAIL_FRT_E!X$2</f>
        <v>20.17446758856061</v>
      </c>
      <c r="Y70" s="16">
        <f>FC_TRA_RAIL_FRT_E!Y$2</f>
        <v>5.8094772719131971</v>
      </c>
      <c r="Z70" s="16">
        <f>FC_TRA_RAIL_FRT_E!Z$2</f>
        <v>5.5871832046547114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109927.61445564</v>
      </c>
      <c r="D71" s="14">
        <f>FC_TRA_ROAD_E!D$2</f>
        <v>112113.12032280001</v>
      </c>
      <c r="E71" s="14">
        <f>FC_TRA_ROAD_E!E$2</f>
        <v>114374.98143971997</v>
      </c>
      <c r="F71" s="14">
        <f>FC_TRA_ROAD_E!F$2</f>
        <v>114857.87605308001</v>
      </c>
      <c r="G71" s="14">
        <f>FC_TRA_ROAD_E!G$2</f>
        <v>117155.20451904001</v>
      </c>
      <c r="H71" s="14">
        <f>FC_TRA_ROAD_E!H$2</f>
        <v>116115.91610112</v>
      </c>
      <c r="I71" s="14">
        <f>FC_TRA_ROAD_E!I$2</f>
        <v>117215.89815779999</v>
      </c>
      <c r="J71" s="14">
        <f>FC_TRA_ROAD_E!J$2</f>
        <v>117740.21845752001</v>
      </c>
      <c r="K71" s="14">
        <f>FC_TRA_ROAD_E!K$2</f>
        <v>110882.23367039998</v>
      </c>
      <c r="L71" s="14">
        <f>FC_TRA_ROAD_E!L$2</f>
        <v>105811.64054783997</v>
      </c>
      <c r="M71" s="14">
        <f>FC_TRA_ROAD_E!M$2</f>
        <v>103278.89876724001</v>
      </c>
      <c r="N71" s="14">
        <f>FC_TRA_ROAD_E!N$2</f>
        <v>103148.90283132</v>
      </c>
      <c r="O71" s="14">
        <f>FC_TRA_ROAD_E!O$2</f>
        <v>96907.489358039995</v>
      </c>
      <c r="P71" s="14">
        <f>FC_TRA_ROAD_E!P$2</f>
        <v>94949.631237959999</v>
      </c>
      <c r="Q71" s="14">
        <f>FC_TRA_ROAD_E!Q$2</f>
        <v>99856.686602520014</v>
      </c>
      <c r="R71" s="14">
        <f>FC_TRA_ROAD_E!R$2</f>
        <v>97467.749103600028</v>
      </c>
      <c r="S71" s="14">
        <f>FC_TRA_ROAD_E!S$2</f>
        <v>96001.905967200015</v>
      </c>
      <c r="T71" s="14">
        <f>FC_TRA_ROAD_E!T$2</f>
        <v>91911.841688452012</v>
      </c>
      <c r="U71" s="14">
        <f>FC_TRA_ROAD_E!U$2</f>
        <v>94874.35822526722</v>
      </c>
      <c r="V71" s="14">
        <f>FC_TRA_ROAD_E!V$2</f>
        <v>95708.286107246182</v>
      </c>
      <c r="W71" s="14">
        <f>FC_TRA_ROAD_E!W$2</f>
        <v>77268.776317060416</v>
      </c>
      <c r="X71" s="14">
        <f>FC_TRA_ROAD_E!X$2</f>
        <v>94017.735498024238</v>
      </c>
      <c r="Y71" s="14">
        <f>FC_TRA_ROAD_E!Y$2</f>
        <v>98853.988411691666</v>
      </c>
      <c r="Z71" s="14">
        <f>FC_TRA_ROAD_E!Z$2</f>
        <v>99402.310005592328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4162.2579605207738</v>
      </c>
      <c r="D72" s="16">
        <f>FC_TRA_ROAD_P2W_E!D$2</f>
        <v>4204.0809342829225</v>
      </c>
      <c r="E72" s="16">
        <f>FC_TRA_ROAD_P2W_E!E$2</f>
        <v>4125.0481640171211</v>
      </c>
      <c r="F72" s="16">
        <f>FC_TRA_ROAD_P2W_E!F$2</f>
        <v>4157.8901375610612</v>
      </c>
      <c r="G72" s="16">
        <f>FC_TRA_ROAD_P2W_E!G$2</f>
        <v>4277.9906042777875</v>
      </c>
      <c r="H72" s="16">
        <f>FC_TRA_ROAD_P2W_E!H$2</f>
        <v>4250.8944100694471</v>
      </c>
      <c r="I72" s="16">
        <f>FC_TRA_ROAD_P2W_E!I$2</f>
        <v>3987.7031678089652</v>
      </c>
      <c r="J72" s="16">
        <f>FC_TRA_ROAD_P2W_E!J$2</f>
        <v>3492.0680077165653</v>
      </c>
      <c r="K72" s="16">
        <f>FC_TRA_ROAD_P2W_E!K$2</f>
        <v>3603.1544323105977</v>
      </c>
      <c r="L72" s="16">
        <f>FC_TRA_ROAD_P2W_E!L$2</f>
        <v>3287.7353809461247</v>
      </c>
      <c r="M72" s="16">
        <f>FC_TRA_ROAD_P2W_E!M$2</f>
        <v>3305.5311618705541</v>
      </c>
      <c r="N72" s="16">
        <f>FC_TRA_ROAD_P2W_E!N$2</f>
        <v>3369.0210547555566</v>
      </c>
      <c r="O72" s="16">
        <f>FC_TRA_ROAD_P2W_E!O$2</f>
        <v>3210.8180222287615</v>
      </c>
      <c r="P72" s="16">
        <f>FC_TRA_ROAD_P2W_E!P$2</f>
        <v>3098.2020950129795</v>
      </c>
      <c r="Q72" s="16">
        <f>FC_TRA_ROAD_P2W_E!Q$2</f>
        <v>3132.4485648003815</v>
      </c>
      <c r="R72" s="16">
        <f>FC_TRA_ROAD_P2W_E!R$2</f>
        <v>3085.1659305541743</v>
      </c>
      <c r="S72" s="16">
        <f>FC_TRA_ROAD_P2W_E!S$2</f>
        <v>3126.0314918890081</v>
      </c>
      <c r="T72" s="16">
        <f>FC_TRA_ROAD_P2W_E!T$2</f>
        <v>2922.101737044738</v>
      </c>
      <c r="U72" s="16">
        <f>FC_TRA_ROAD_P2W_E!U$2</f>
        <v>2769.5972205662993</v>
      </c>
      <c r="V72" s="16">
        <f>FC_TRA_ROAD_P2W_E!V$2</f>
        <v>2990.5779177183185</v>
      </c>
      <c r="W72" s="16">
        <f>FC_TRA_ROAD_P2W_E!W$2</f>
        <v>2606.6090075874067</v>
      </c>
      <c r="X72" s="16">
        <f>FC_TRA_ROAD_P2W_E!X$2</f>
        <v>2785.0649355320702</v>
      </c>
      <c r="Y72" s="16">
        <f>FC_TRA_ROAD_P2W_E!Y$2</f>
        <v>2803.2662916633531</v>
      </c>
      <c r="Z72" s="16">
        <f>FC_TRA_ROAD_P2W_E!Z$2</f>
        <v>3007.3064914098923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68782.871050569316</v>
      </c>
      <c r="D73" s="16">
        <f>FC_TRA_ROAD_CAR_E!D$2</f>
        <v>69316.442503078273</v>
      </c>
      <c r="E73" s="16">
        <f>FC_TRA_ROAD_CAR_E!E$2</f>
        <v>71663.716498285867</v>
      </c>
      <c r="F73" s="16">
        <f>FC_TRA_ROAD_CAR_E!F$2</f>
        <v>71332.905727246078</v>
      </c>
      <c r="G73" s="16">
        <f>FC_TRA_ROAD_CAR_E!G$2</f>
        <v>72079.277163342835</v>
      </c>
      <c r="H73" s="16">
        <f>FC_TRA_ROAD_CAR_E!H$2</f>
        <v>68704.260170455265</v>
      </c>
      <c r="I73" s="16">
        <f>FC_TRA_ROAD_CAR_E!I$2</f>
        <v>71545.58699003527</v>
      </c>
      <c r="J73" s="16">
        <f>FC_TRA_ROAD_CAR_E!J$2</f>
        <v>71631.320241187423</v>
      </c>
      <c r="K73" s="16">
        <f>FC_TRA_ROAD_CAR_E!K$2</f>
        <v>69231.145507345514</v>
      </c>
      <c r="L73" s="16">
        <f>FC_TRA_ROAD_CAR_E!L$2</f>
        <v>68564.04756142931</v>
      </c>
      <c r="M73" s="16">
        <f>FC_TRA_ROAD_CAR_E!M$2</f>
        <v>65479.355449770985</v>
      </c>
      <c r="N73" s="16">
        <f>FC_TRA_ROAD_CAR_E!N$2</f>
        <v>64035.857076967637</v>
      </c>
      <c r="O73" s="16">
        <f>FC_TRA_ROAD_CAR_E!O$2</f>
        <v>59215.276161423193</v>
      </c>
      <c r="P73" s="16">
        <f>FC_TRA_ROAD_CAR_E!P$2</f>
        <v>61482.857091025151</v>
      </c>
      <c r="Q73" s="16">
        <f>FC_TRA_ROAD_CAR_E!Q$2</f>
        <v>65934.43739371172</v>
      </c>
      <c r="R73" s="16">
        <f>FC_TRA_ROAD_CAR_E!R$2</f>
        <v>66158.346994402935</v>
      </c>
      <c r="S73" s="16">
        <f>FC_TRA_ROAD_CAR_E!S$2</f>
        <v>66643.878356115441</v>
      </c>
      <c r="T73" s="16">
        <f>FC_TRA_ROAD_CAR_E!T$2</f>
        <v>65612.264403243084</v>
      </c>
      <c r="U73" s="16">
        <f>FC_TRA_ROAD_CAR_E!U$2</f>
        <v>65558.700952422005</v>
      </c>
      <c r="V73" s="16">
        <f>FC_TRA_ROAD_CAR_E!V$2</f>
        <v>65566.192135658654</v>
      </c>
      <c r="W73" s="16">
        <f>FC_TRA_ROAD_CAR_E!W$2</f>
        <v>49864.915750480381</v>
      </c>
      <c r="X73" s="16">
        <f>FC_TRA_ROAD_CAR_E!X$2</f>
        <v>58837.322439515134</v>
      </c>
      <c r="Y73" s="16">
        <f>FC_TRA_ROAD_CAR_E!Y$2</f>
        <v>61354.492999604525</v>
      </c>
      <c r="Z73" s="16">
        <f>FC_TRA_ROAD_CAR_E!Z$2</f>
        <v>62884.650370247567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6590.9063900139809</v>
      </c>
      <c r="D74" s="16">
        <f>FC_TRA_ROAD_BUS_E!D$2</f>
        <v>6613.3131668335009</v>
      </c>
      <c r="E74" s="16">
        <f>FC_TRA_ROAD_BUS_E!E$2</f>
        <v>6659.5740354829913</v>
      </c>
      <c r="F74" s="16">
        <f>FC_TRA_ROAD_BUS_E!F$2</f>
        <v>6657.2914854820401</v>
      </c>
      <c r="G74" s="16">
        <f>FC_TRA_ROAD_BUS_E!G$2</f>
        <v>6637.2610406070371</v>
      </c>
      <c r="H74" s="16">
        <f>FC_TRA_ROAD_BUS_E!H$2</f>
        <v>6667.0549591757026</v>
      </c>
      <c r="I74" s="16">
        <f>FC_TRA_ROAD_BUS_E!I$2</f>
        <v>6729.2312438570316</v>
      </c>
      <c r="J74" s="16">
        <f>FC_TRA_ROAD_BUS_E!J$2</f>
        <v>6707.6236538820858</v>
      </c>
      <c r="K74" s="16">
        <f>FC_TRA_ROAD_BUS_E!K$2</f>
        <v>6604.6551999785897</v>
      </c>
      <c r="L74" s="16">
        <f>FC_TRA_ROAD_BUS_E!L$2</f>
        <v>6459.5165634433324</v>
      </c>
      <c r="M74" s="16">
        <f>FC_TRA_ROAD_BUS_E!M$2</f>
        <v>6485.8492475938019</v>
      </c>
      <c r="N74" s="16">
        <f>FC_TRA_ROAD_BUS_E!N$2</f>
        <v>6663.1802195646487</v>
      </c>
      <c r="O74" s="16">
        <f>FC_TRA_ROAD_BUS_E!O$2</f>
        <v>6396.2276438648414</v>
      </c>
      <c r="P74" s="16">
        <f>FC_TRA_ROAD_BUS_E!P$2</f>
        <v>6413.2827159964372</v>
      </c>
      <c r="Q74" s="16">
        <f>FC_TRA_ROAD_BUS_E!Q$2</f>
        <v>6515.2781792319784</v>
      </c>
      <c r="R74" s="16">
        <f>FC_TRA_ROAD_BUS_E!R$2</f>
        <v>6649.4280693472692</v>
      </c>
      <c r="S74" s="16">
        <f>FC_TRA_ROAD_BUS_E!S$2</f>
        <v>6648.5455928906295</v>
      </c>
      <c r="T74" s="16">
        <f>FC_TRA_ROAD_BUS_E!T$2</f>
        <v>6672.7414048381497</v>
      </c>
      <c r="U74" s="16">
        <f>FC_TRA_ROAD_BUS_E!U$2</f>
        <v>6441.174417261238</v>
      </c>
      <c r="V74" s="16">
        <f>FC_TRA_ROAD_BUS_E!V$2</f>
        <v>6723.8859361493178</v>
      </c>
      <c r="W74" s="16">
        <f>FC_TRA_ROAD_BUS_E!W$2</f>
        <v>6489.2782848965362</v>
      </c>
      <c r="X74" s="16">
        <f>FC_TRA_ROAD_BUS_E!X$2</f>
        <v>6683.9024408349214</v>
      </c>
      <c r="Y74" s="16">
        <f>FC_TRA_ROAD_BUS_E!Y$2</f>
        <v>6449.1607335386752</v>
      </c>
      <c r="Z74" s="16">
        <f>FC_TRA_ROAD_BUS_E!Z$2</f>
        <v>6235.9047283361269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22547.894825934229</v>
      </c>
      <c r="D75" s="16">
        <f>FC_TRA_ROAD_LCV_E!D$2</f>
        <v>20338.598894175138</v>
      </c>
      <c r="E75" s="16">
        <f>FC_TRA_ROAD_LCV_E!E$2</f>
        <v>20211.189458813707</v>
      </c>
      <c r="F75" s="16">
        <f>FC_TRA_ROAD_LCV_E!F$2</f>
        <v>21279.119898272082</v>
      </c>
      <c r="G75" s="16">
        <f>FC_TRA_ROAD_LCV_E!G$2</f>
        <v>22137.224703642751</v>
      </c>
      <c r="H75" s="16">
        <f>FC_TRA_ROAD_LCV_E!H$2</f>
        <v>23779.69054988867</v>
      </c>
      <c r="I75" s="16">
        <f>FC_TRA_ROAD_LCV_E!I$2</f>
        <v>20501.484891596978</v>
      </c>
      <c r="J75" s="16">
        <f>FC_TRA_ROAD_LCV_E!J$2</f>
        <v>21640.773364172743</v>
      </c>
      <c r="K75" s="16">
        <f>FC_TRA_ROAD_LCV_E!K$2</f>
        <v>20637.902629294789</v>
      </c>
      <c r="L75" s="16">
        <f>FC_TRA_ROAD_LCV_E!L$2</f>
        <v>19591.376364441403</v>
      </c>
      <c r="M75" s="16">
        <f>FC_TRA_ROAD_LCV_E!M$2</f>
        <v>20606.227466374414</v>
      </c>
      <c r="N75" s="16">
        <f>FC_TRA_ROAD_LCV_E!N$2</f>
        <v>20966.248777907091</v>
      </c>
      <c r="O75" s="16">
        <f>FC_TRA_ROAD_LCV_E!O$2</f>
        <v>18349.349861724437</v>
      </c>
      <c r="P75" s="16">
        <f>FC_TRA_ROAD_LCV_E!P$2</f>
        <v>15992.890162128948</v>
      </c>
      <c r="Q75" s="16">
        <f>FC_TRA_ROAD_LCV_E!Q$2</f>
        <v>16436.253949041246</v>
      </c>
      <c r="R75" s="16">
        <f>FC_TRA_ROAD_LCV_E!R$2</f>
        <v>13047.255219973586</v>
      </c>
      <c r="S75" s="16">
        <f>FC_TRA_ROAD_LCV_E!S$2</f>
        <v>12184.724097514943</v>
      </c>
      <c r="T75" s="16">
        <f>FC_TRA_ROAD_LCV_E!T$2</f>
        <v>12188.71460321196</v>
      </c>
      <c r="U75" s="16">
        <f>FC_TRA_ROAD_LCV_E!U$2</f>
        <v>12471.526749054989</v>
      </c>
      <c r="V75" s="16">
        <f>FC_TRA_ROAD_LCV_E!V$2</f>
        <v>12695.40817431034</v>
      </c>
      <c r="W75" s="16">
        <f>FC_TRA_ROAD_LCV_E!W$2</f>
        <v>12211.001020449994</v>
      </c>
      <c r="X75" s="16">
        <f>FC_TRA_ROAD_LCV_E!X$2</f>
        <v>14794.296809711686</v>
      </c>
      <c r="Y75" s="16">
        <f>FC_TRA_ROAD_LCV_E!Y$2</f>
        <v>13030.701709419829</v>
      </c>
      <c r="Z75" s="16">
        <f>FC_TRA_ROAD_LCV_E!Z$2</f>
        <v>11863.319608319869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7843.6842286016818</v>
      </c>
      <c r="D76" s="16">
        <f>FC_TRA_ROAD_HGV_E!D$2</f>
        <v>11640.684824430167</v>
      </c>
      <c r="E76" s="16">
        <f>FC_TRA_ROAD_HGV_E!E$2</f>
        <v>11715.453283120269</v>
      </c>
      <c r="F76" s="16">
        <f>FC_TRA_ROAD_HGV_E!F$2</f>
        <v>11430.668804518731</v>
      </c>
      <c r="G76" s="16">
        <f>FC_TRA_ROAD_HGV_E!G$2</f>
        <v>12023.451007169586</v>
      </c>
      <c r="H76" s="16">
        <f>FC_TRA_ROAD_HGV_E!H$2</f>
        <v>12714.016011530921</v>
      </c>
      <c r="I76" s="16">
        <f>FC_TRA_ROAD_HGV_E!I$2</f>
        <v>14451.891864501751</v>
      </c>
      <c r="J76" s="16">
        <f>FC_TRA_ROAD_HGV_E!J$2</f>
        <v>14268.433190561169</v>
      </c>
      <c r="K76" s="16">
        <f>FC_TRA_ROAD_HGV_E!K$2</f>
        <v>10805.375901470472</v>
      </c>
      <c r="L76" s="16">
        <f>FC_TRA_ROAD_HGV_E!L$2</f>
        <v>7908.9646775798092</v>
      </c>
      <c r="M76" s="16">
        <f>FC_TRA_ROAD_HGV_E!M$2</f>
        <v>7401.9354416302658</v>
      </c>
      <c r="N76" s="16">
        <f>FC_TRA_ROAD_HGV_E!N$2</f>
        <v>8114.5957021250524</v>
      </c>
      <c r="O76" s="16">
        <f>FC_TRA_ROAD_HGV_E!O$2</f>
        <v>9735.8176687987707</v>
      </c>
      <c r="P76" s="16">
        <f>FC_TRA_ROAD_HGV_E!P$2</f>
        <v>7962.3991737964716</v>
      </c>
      <c r="Q76" s="16">
        <f>FC_TRA_ROAD_HGV_E!Q$2</f>
        <v>7838.2685157347005</v>
      </c>
      <c r="R76" s="16">
        <f>FC_TRA_ROAD_HGV_E!R$2</f>
        <v>8527.5528893220508</v>
      </c>
      <c r="S76" s="16">
        <f>FC_TRA_ROAD_HGV_E!S$2</f>
        <v>7398.7264287899898</v>
      </c>
      <c r="T76" s="16">
        <f>FC_TRA_ROAD_HGV_E!T$2</f>
        <v>4516.0195401140836</v>
      </c>
      <c r="U76" s="16">
        <f>FC_TRA_ROAD_HGV_E!U$2</f>
        <v>7633.3588859626961</v>
      </c>
      <c r="V76" s="16">
        <f>FC_TRA_ROAD_HGV_E!V$2</f>
        <v>7732.2219434095377</v>
      </c>
      <c r="W76" s="16">
        <f>FC_TRA_ROAD_HGV_E!W$2</f>
        <v>6096.9722536461004</v>
      </c>
      <c r="X76" s="16">
        <f>FC_TRA_ROAD_HGV_E!X$2</f>
        <v>10917.14887243042</v>
      </c>
      <c r="Y76" s="16">
        <f>FC_TRA_ROAD_HGV_E!Y$2</f>
        <v>15216.366677465281</v>
      </c>
      <c r="Z76" s="16">
        <f>FC_TRA_ROAD_HGV_E!Z$2</f>
        <v>15411.128807278872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2015.7180872399999</v>
      </c>
      <c r="D77" s="14">
        <f>FC_TRA_DAVI_E!D$2</f>
        <v>1854.8912455199998</v>
      </c>
      <c r="E77" s="14">
        <f>FC_TRA_DAVI_E!E$2</f>
        <v>1857.9714415200001</v>
      </c>
      <c r="F77" s="14">
        <f>FC_TRA_DAVI_E!F$2</f>
        <v>2095.9971022800005</v>
      </c>
      <c r="G77" s="14">
        <f>FC_TRA_DAVI_E!G$2</f>
        <v>2074.3668720000001</v>
      </c>
      <c r="H77" s="14">
        <f>FC_TRA_DAVI_E!H$2</f>
        <v>2160.9343569600005</v>
      </c>
      <c r="I77" s="14">
        <f>FC_TRA_DAVI_E!I$2</f>
        <v>2315.4962695199997</v>
      </c>
      <c r="J77" s="14">
        <f>FC_TRA_DAVI_E!J$2</f>
        <v>2454.6341584799998</v>
      </c>
      <c r="K77" s="14">
        <f>FC_TRA_DAVI_E!K$2</f>
        <v>2352.6783424800001</v>
      </c>
      <c r="L77" s="14">
        <f>FC_TRA_DAVI_E!L$2</f>
        <v>2074.33194228</v>
      </c>
      <c r="M77" s="14">
        <f>FC_TRA_DAVI_E!M$2</f>
        <v>2151.6008727600006</v>
      </c>
      <c r="N77" s="14">
        <f>FC_TRA_DAVI_E!N$2</f>
        <v>2167.1997969600002</v>
      </c>
      <c r="O77" s="14">
        <f>FC_TRA_DAVI_E!O$2</f>
        <v>2065.1971582800006</v>
      </c>
      <c r="P77" s="14">
        <f>FC_TRA_DAVI_E!P$2</f>
        <v>2055.9570742800006</v>
      </c>
      <c r="Q77" s="14">
        <f>FC_TRA_DAVI_E!Q$2</f>
        <v>1944.6558742799998</v>
      </c>
      <c r="R77" s="14">
        <f>FC_TRA_DAVI_E!R$2</f>
        <v>2099.2408167600001</v>
      </c>
      <c r="S77" s="14">
        <f>FC_TRA_DAVI_E!S$2</f>
        <v>2136.35303028</v>
      </c>
      <c r="T77" s="14">
        <f>FC_TRA_DAVI_E!T$2</f>
        <v>2349.1886205599999</v>
      </c>
      <c r="U77" s="14">
        <f>FC_TRA_DAVI_E!U$2</f>
        <v>2646.7366100400009</v>
      </c>
      <c r="V77" s="14">
        <f>FC_TRA_DAVI_E!V$2</f>
        <v>2729.0579367600008</v>
      </c>
      <c r="W77" s="14">
        <f>FC_TRA_DAVI_E!W$2</f>
        <v>1035.9224445599998</v>
      </c>
      <c r="X77" s="14">
        <f>FC_TRA_DAVI_E!X$2</f>
        <v>1421.5452134400002</v>
      </c>
      <c r="Y77" s="14">
        <f>FC_TRA_DAVI_E!Y$2</f>
        <v>2451.0421411200005</v>
      </c>
      <c r="Z77" s="14">
        <f>FC_TRA_DAVI_E!Z$2</f>
        <v>3041.4255343199989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1986.5306224556696</v>
      </c>
      <c r="D78" s="16">
        <f>FC_TRA_DAVI_PA_E!D$2</f>
        <v>1802.6498324624172</v>
      </c>
      <c r="E78" s="16">
        <f>FC_TRA_DAVI_PA_E!E$2</f>
        <v>1813.5816822052216</v>
      </c>
      <c r="F78" s="16">
        <f>FC_TRA_DAVI_PA_E!F$2</f>
        <v>2047.0831137814121</v>
      </c>
      <c r="G78" s="16">
        <f>FC_TRA_DAVI_PA_E!G$2</f>
        <v>2025.7512966652823</v>
      </c>
      <c r="H78" s="16">
        <f>FC_TRA_DAVI_PA_E!H$2</f>
        <v>2112.5035702743121</v>
      </c>
      <c r="I78" s="16">
        <f>FC_TRA_DAVI_PA_E!I$2</f>
        <v>2266.248155039279</v>
      </c>
      <c r="J78" s="16">
        <f>FC_TRA_DAVI_PA_E!J$2</f>
        <v>2403.7844150402539</v>
      </c>
      <c r="K78" s="16">
        <f>FC_TRA_DAVI_PA_E!K$2</f>
        <v>2306.5330182644757</v>
      </c>
      <c r="L78" s="16">
        <f>FC_TRA_DAVI_PA_E!L$2</f>
        <v>2037.6130412979328</v>
      </c>
      <c r="M78" s="16">
        <f>FC_TRA_DAVI_PA_E!M$2</f>
        <v>2115.0248195098552</v>
      </c>
      <c r="N78" s="16">
        <f>FC_TRA_DAVI_PA_E!N$2</f>
        <v>2134.5970669295825</v>
      </c>
      <c r="O78" s="16">
        <f>FC_TRA_DAVI_PA_E!O$2</f>
        <v>2038.401263176373</v>
      </c>
      <c r="P78" s="16">
        <f>FC_TRA_DAVI_PA_E!P$2</f>
        <v>2028.6034629511598</v>
      </c>
      <c r="Q78" s="16">
        <f>FC_TRA_DAVI_PA_E!Q$2</f>
        <v>1920.4355422816998</v>
      </c>
      <c r="R78" s="16">
        <f>FC_TRA_DAVI_PA_E!R$2</f>
        <v>2075.3256420777147</v>
      </c>
      <c r="S78" s="16">
        <f>FC_TRA_DAVI_PA_E!S$2</f>
        <v>2117.1846393928281</v>
      </c>
      <c r="T78" s="16">
        <f>FC_TRA_DAVI_PA_E!T$2</f>
        <v>2326.8471718229243</v>
      </c>
      <c r="U78" s="16">
        <f>FC_TRA_DAVI_PA_E!U$2</f>
        <v>2621.1553602059521</v>
      </c>
      <c r="V78" s="16">
        <f>FC_TRA_DAVI_PA_E!V$2</f>
        <v>2703.9070327539976</v>
      </c>
      <c r="W78" s="16">
        <f>FC_TRA_DAVI_PA_E!W$2</f>
        <v>1016.7638848791078</v>
      </c>
      <c r="X78" s="16">
        <f>FC_TRA_DAVI_PA_E!X$2</f>
        <v>1397.3329263224291</v>
      </c>
      <c r="Y78" s="16">
        <f>FC_TRA_DAVI_PA_E!Y$2</f>
        <v>2418.3733905493582</v>
      </c>
      <c r="Z78" s="16">
        <f>FC_TRA_DAVI_PA_E!Z$2</f>
        <v>3004.8325658658368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29.187464784330473</v>
      </c>
      <c r="D79" s="16">
        <f>FC_TRA_DAVI_FR_E!D$2</f>
        <v>52.241413057582697</v>
      </c>
      <c r="E79" s="16">
        <f>FC_TRA_DAVI_FR_E!E$2</f>
        <v>44.389759314778395</v>
      </c>
      <c r="F79" s="16">
        <f>FC_TRA_DAVI_FR_E!F$2</f>
        <v>48.913988498588445</v>
      </c>
      <c r="G79" s="16">
        <f>FC_TRA_DAVI_FR_E!G$2</f>
        <v>48.615575334717683</v>
      </c>
      <c r="H79" s="16">
        <f>FC_TRA_DAVI_FR_E!H$2</f>
        <v>48.430786685688112</v>
      </c>
      <c r="I79" s="16">
        <f>FC_TRA_DAVI_FR_E!I$2</f>
        <v>49.248114480720794</v>
      </c>
      <c r="J79" s="16">
        <f>FC_TRA_DAVI_FR_E!J$2</f>
        <v>50.849743439745957</v>
      </c>
      <c r="K79" s="16">
        <f>FC_TRA_DAVI_FR_E!K$2</f>
        <v>46.145324215524376</v>
      </c>
      <c r="L79" s="16">
        <f>FC_TRA_DAVI_FR_E!L$2</f>
        <v>36.718900982067161</v>
      </c>
      <c r="M79" s="16">
        <f>FC_TRA_DAVI_FR_E!M$2</f>
        <v>36.576053250144952</v>
      </c>
      <c r="N79" s="16">
        <f>FC_TRA_DAVI_FR_E!N$2</f>
        <v>32.602730030417391</v>
      </c>
      <c r="O79" s="16">
        <f>FC_TRA_DAVI_FR_E!O$2</f>
        <v>26.795895103627078</v>
      </c>
      <c r="P79" s="16">
        <f>FC_TRA_DAVI_FR_E!P$2</f>
        <v>27.353611328840717</v>
      </c>
      <c r="Q79" s="16">
        <f>FC_TRA_DAVI_FR_E!Q$2</f>
        <v>24.220331998300242</v>
      </c>
      <c r="R79" s="16">
        <f>FC_TRA_DAVI_FR_E!R$2</f>
        <v>23.915174682285119</v>
      </c>
      <c r="S79" s="16">
        <f>FC_TRA_DAVI_FR_E!S$2</f>
        <v>19.168390887171817</v>
      </c>
      <c r="T79" s="16">
        <f>FC_TRA_DAVI_FR_E!T$2</f>
        <v>22.341448737075183</v>
      </c>
      <c r="U79" s="16">
        <f>FC_TRA_DAVI_FR_E!U$2</f>
        <v>25.581249834048716</v>
      </c>
      <c r="V79" s="16">
        <f>FC_TRA_DAVI_FR_E!V$2</f>
        <v>25.150904006002961</v>
      </c>
      <c r="W79" s="16">
        <f>FC_TRA_DAVI_FR_E!W$2</f>
        <v>19.158559680892147</v>
      </c>
      <c r="X79" s="16">
        <f>FC_TRA_DAVI_FR_E!X$2</f>
        <v>24.212287117571027</v>
      </c>
      <c r="Y79" s="16">
        <f>FC_TRA_DAVI_FR_E!Y$2</f>
        <v>32.668750570642203</v>
      </c>
      <c r="Z79" s="16">
        <f>FC_TRA_DAVI_FR_E!Z$2</f>
        <v>36.592968454162047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3997.4444999999996</v>
      </c>
      <c r="D80" s="14">
        <f>FC_TRA_DNAVI_E!D$2</f>
        <v>4156.1289291600006</v>
      </c>
      <c r="E80" s="14">
        <f>FC_TRA_DNAVI_E!E$2</f>
        <v>4140.5908838400001</v>
      </c>
      <c r="F80" s="14">
        <f>FC_TRA_DNAVI_E!F$2</f>
        <v>4449.7639817999998</v>
      </c>
      <c r="G80" s="14">
        <f>FC_TRA_DNAVI_E!G$2</f>
        <v>4454.0751582000003</v>
      </c>
      <c r="H80" s="14">
        <f>FC_TRA_DNAVI_E!H$2</f>
        <v>4386.6934182000005</v>
      </c>
      <c r="I80" s="14">
        <f>FC_TRA_DNAVI_E!I$2</f>
        <v>4384.8738039600012</v>
      </c>
      <c r="J80" s="14">
        <f>FC_TRA_DNAVI_E!J$2</f>
        <v>4222.0036490399998</v>
      </c>
      <c r="K80" s="14">
        <f>FC_TRA_DNAVI_E!K$2</f>
        <v>4485.2220039600006</v>
      </c>
      <c r="L80" s="14">
        <f>FC_TRA_DNAVI_E!L$2</f>
        <v>3776.9121871200005</v>
      </c>
      <c r="M80" s="14">
        <f>FC_TRA_DNAVI_E!M$2</f>
        <v>3569.5993798800005</v>
      </c>
      <c r="N80" s="14">
        <f>FC_TRA_DNAVI_E!N$2</f>
        <v>3399.1373379600009</v>
      </c>
      <c r="O80" s="14">
        <f>FC_TRA_DNAVI_E!O$2</f>
        <v>3076.36220916</v>
      </c>
      <c r="P80" s="14">
        <f>FC_TRA_DNAVI_E!P$2</f>
        <v>3094.2078872399998</v>
      </c>
      <c r="Q80" s="14">
        <f>FC_TRA_DNAVI_E!Q$2</f>
        <v>3052.9920038400001</v>
      </c>
      <c r="R80" s="14">
        <f>FC_TRA_DNAVI_E!R$2</f>
        <v>2945.6069072399996</v>
      </c>
      <c r="S80" s="14">
        <f>FC_TRA_DNAVI_E!S$2</f>
        <v>3039.2780979600002</v>
      </c>
      <c r="T80" s="14">
        <f>FC_TRA_DNAVI_E!T$2</f>
        <v>2748.9008091599999</v>
      </c>
      <c r="U80" s="14">
        <f>FC_TRA_DNAVI_E!U$2</f>
        <v>2004.0659820000001</v>
      </c>
      <c r="V80" s="14">
        <f>FC_TRA_DNAVI_E!V$2</f>
        <v>1918.9629702000002</v>
      </c>
      <c r="W80" s="14">
        <f>FC_TRA_DNAVI_E!W$2</f>
        <v>1778.8602261600004</v>
      </c>
      <c r="X80" s="14">
        <f>FC_TRA_DNAVI_E!X$2</f>
        <v>1712.78567604</v>
      </c>
      <c r="Y80" s="14">
        <f>FC_TRA_DNAVI_E!Y$2</f>
        <v>1689.6223987200001</v>
      </c>
      <c r="Z80" s="14">
        <f>FC_TRA_DNAVI_E!Z$2</f>
        <v>1628.6371228799997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3967.9431713806271</v>
      </c>
      <c r="D81" s="16">
        <f>FC_TRA_DNAVI_DCS_E!D$2</f>
        <v>4123.0965785192811</v>
      </c>
      <c r="E81" s="16">
        <f>FC_TRA_DNAVI_DCS_E!E$2</f>
        <v>4125.1544245748228</v>
      </c>
      <c r="F81" s="16">
        <f>FC_TRA_DNAVI_DCS_E!F$2</f>
        <v>4434.4454397796662</v>
      </c>
      <c r="G81" s="16">
        <f>FC_TRA_DNAVI_DCS_E!G$2</f>
        <v>4434.6404998061371</v>
      </c>
      <c r="H81" s="16">
        <f>FC_TRA_DNAVI_DCS_E!H$2</f>
        <v>4374.7360940055951</v>
      </c>
      <c r="I81" s="16">
        <f>FC_TRA_DNAVI_DCS_E!I$2</f>
        <v>4372.2032065960238</v>
      </c>
      <c r="J81" s="16">
        <f>FC_TRA_DNAVI_DCS_E!J$2</f>
        <v>4209.414438476264</v>
      </c>
      <c r="K81" s="16">
        <f>FC_TRA_DNAVI_DCS_E!K$2</f>
        <v>4476.3583400512853</v>
      </c>
      <c r="L81" s="16">
        <f>FC_TRA_DNAVI_DCS_E!L$2</f>
        <v>3772.6353451676296</v>
      </c>
      <c r="M81" s="16">
        <f>FC_TRA_DNAVI_DCS_E!M$2</f>
        <v>3562.3559388810554</v>
      </c>
      <c r="N81" s="16">
        <f>FC_TRA_DNAVI_DCS_E!N$2</f>
        <v>3389.7900817256236</v>
      </c>
      <c r="O81" s="16">
        <f>FC_TRA_DNAVI_DCS_E!O$2</f>
        <v>3071.0210293071682</v>
      </c>
      <c r="P81" s="16">
        <f>FC_TRA_DNAVI_DCS_E!P$2</f>
        <v>3088.0911252754836</v>
      </c>
      <c r="Q81" s="16">
        <f>FC_TRA_DNAVI_DCS_E!Q$2</f>
        <v>3049.3664389515525</v>
      </c>
      <c r="R81" s="16">
        <f>FC_TRA_DNAVI_DCS_E!R$2</f>
        <v>2942.4663816821394</v>
      </c>
      <c r="S81" s="16">
        <f>FC_TRA_DNAVI_DCS_E!S$2</f>
        <v>3036.1800408415093</v>
      </c>
      <c r="T81" s="16">
        <f>FC_TRA_DNAVI_DCS_E!T$2</f>
        <v>2746.5526100052093</v>
      </c>
      <c r="U81" s="16">
        <f>FC_TRA_DNAVI_DCS_E!U$2</f>
        <v>2001.9791960848916</v>
      </c>
      <c r="V81" s="16">
        <f>FC_TRA_DNAVI_DCS_E!V$2</f>
        <v>1917.4657154643965</v>
      </c>
      <c r="W81" s="16">
        <f>FC_TRA_DNAVI_DCS_E!W$2</f>
        <v>1775.3556727344831</v>
      </c>
      <c r="X81" s="16">
        <f>FC_TRA_DNAVI_DCS_E!X$2</f>
        <v>1708.9462714400847</v>
      </c>
      <c r="Y81" s="16">
        <f>FC_TRA_DNAVI_DCS_E!Y$2</f>
        <v>1687.4153087662162</v>
      </c>
      <c r="Z81" s="16">
        <f>FC_TRA_DNAVI_DCS_E!Z$2</f>
        <v>1628.4839747912388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29.501328619372032</v>
      </c>
      <c r="D82" s="16">
        <f>FC_TRA_DNAVI_IWW_E!D$2</f>
        <v>33.032350640718988</v>
      </c>
      <c r="E82" s="16">
        <f>FC_TRA_DNAVI_IWW_E!E$2</f>
        <v>15.436459265177106</v>
      </c>
      <c r="F82" s="16">
        <f>FC_TRA_DNAVI_IWW_E!F$2</f>
        <v>15.31854202033341</v>
      </c>
      <c r="G82" s="16">
        <f>FC_TRA_DNAVI_IWW_E!G$2</f>
        <v>19.434658393863096</v>
      </c>
      <c r="H82" s="16">
        <f>FC_TRA_DNAVI_IWW_E!H$2</f>
        <v>11.957324194405667</v>
      </c>
      <c r="I82" s="16">
        <f>FC_TRA_DNAVI_IWW_E!I$2</f>
        <v>12.670597363977269</v>
      </c>
      <c r="J82" s="16">
        <f>FC_TRA_DNAVI_IWW_E!J$2</f>
        <v>12.589210563736481</v>
      </c>
      <c r="K82" s="16">
        <f>FC_TRA_DNAVI_IWW_E!K$2</f>
        <v>8.8636639087156386</v>
      </c>
      <c r="L82" s="16">
        <f>FC_TRA_DNAVI_IWW_E!L$2</f>
        <v>4.2768419523703507</v>
      </c>
      <c r="M82" s="16">
        <f>FC_TRA_DNAVI_IWW_E!M$2</f>
        <v>7.2434409989448518</v>
      </c>
      <c r="N82" s="16">
        <f>FC_TRA_DNAVI_IWW_E!N$2</f>
        <v>9.347256234376907</v>
      </c>
      <c r="O82" s="16">
        <f>FC_TRA_DNAVI_IWW_E!O$2</f>
        <v>5.3411798528317007</v>
      </c>
      <c r="P82" s="16">
        <f>FC_TRA_DNAVI_IWW_E!P$2</f>
        <v>6.1167619645161704</v>
      </c>
      <c r="Q82" s="16">
        <f>FC_TRA_DNAVI_IWW_E!Q$2</f>
        <v>3.6255648884475198</v>
      </c>
      <c r="R82" s="16">
        <f>FC_TRA_DNAVI_IWW_E!R$2</f>
        <v>3.1405255578604914</v>
      </c>
      <c r="S82" s="16">
        <f>FC_TRA_DNAVI_IWW_E!S$2</f>
        <v>3.0980571184911252</v>
      </c>
      <c r="T82" s="16">
        <f>FC_TRA_DNAVI_IWW_E!T$2</f>
        <v>2.3481991547908221</v>
      </c>
      <c r="U82" s="16">
        <f>FC_TRA_DNAVI_IWW_E!U$2</f>
        <v>2.08678591510869</v>
      </c>
      <c r="V82" s="16">
        <f>FC_TRA_DNAVI_IWW_E!V$2</f>
        <v>1.4972547356035364</v>
      </c>
      <c r="W82" s="16">
        <f>FC_TRA_DNAVI_IWW_E!W$2</f>
        <v>3.5045534255170478</v>
      </c>
      <c r="X82" s="16">
        <f>FC_TRA_DNAVI_IWW_E!X$2</f>
        <v>3.8394045999152988</v>
      </c>
      <c r="Y82" s="16">
        <f>FC_TRA_DNAVI_IWW_E!Y$2</f>
        <v>2.2070899537840214</v>
      </c>
      <c r="Z82" s="16">
        <f>FC_TRA_DNAVI_IWW_E!Z$2</f>
        <v>0.15314808876082917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305.36352000000005</v>
      </c>
      <c r="O83" s="14">
        <f>FC_TRA_PIPE_E!O$2</f>
        <v>302.94</v>
      </c>
      <c r="P83" s="14">
        <f>FC_TRA_PIPE_E!P$2</f>
        <v>514.99800000000005</v>
      </c>
      <c r="Q83" s="14">
        <f>FC_TRA_PIPE_E!Q$2</f>
        <v>492.47946000000013</v>
      </c>
      <c r="R83" s="14">
        <f>FC_TRA_PIPE_E!R$2</f>
        <v>438.10173000000009</v>
      </c>
      <c r="S83" s="14">
        <f>FC_TRA_PIPE_E!S$2</f>
        <v>498.23532000000006</v>
      </c>
      <c r="T83" s="14">
        <f>FC_TRA_PIPE_E!T$2</f>
        <v>509.7119611596566</v>
      </c>
      <c r="U83" s="14">
        <f>FC_TRA_PIPE_E!U$2</f>
        <v>552.15232990211643</v>
      </c>
      <c r="V83" s="14">
        <f>FC_TRA_PIPE_E!V$2</f>
        <v>439.95287133768244</v>
      </c>
      <c r="W83" s="14">
        <f>FC_TRA_PIPE_E!W$2</f>
        <v>456.86693482008388</v>
      </c>
      <c r="X83" s="14">
        <f>FC_TRA_PIPE_E!X$2</f>
        <v>854.43540663049146</v>
      </c>
      <c r="Y83" s="14">
        <f>FC_TRA_PIPE_E!Y$2</f>
        <v>806.40974535930718</v>
      </c>
      <c r="Z83" s="14">
        <f>FC_TRA_PIPE_E!Z$2</f>
        <v>679.41128034092355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77819.067464239721</v>
      </c>
      <c r="D84" s="12">
        <f>FC_OTH_E!D$2</f>
        <v>81582.737212877124</v>
      </c>
      <c r="E84" s="12">
        <f>FC_OTH_E!E$2</f>
        <v>77574.014244354214</v>
      </c>
      <c r="F84" s="12">
        <f>FC_OTH_E!F$2</f>
        <v>82486.842181228654</v>
      </c>
      <c r="G84" s="12">
        <f>FC_OTH_E!G$2</f>
        <v>84355.549476037791</v>
      </c>
      <c r="H84" s="12">
        <f>FC_OTH_E!H$2</f>
        <v>89251.685036988027</v>
      </c>
      <c r="I84" s="12">
        <f>FC_OTH_E!I$2</f>
        <v>83452.611453726</v>
      </c>
      <c r="J84" s="12">
        <f>FC_OTH_E!J$2</f>
        <v>76721.562663342309</v>
      </c>
      <c r="K84" s="12">
        <f>FC_OTH_E!K$2</f>
        <v>80417.345127013759</v>
      </c>
      <c r="L84" s="12">
        <f>FC_OTH_E!L$2</f>
        <v>81282.833216251835</v>
      </c>
      <c r="M84" s="12">
        <f>FC_OTH_E!M$2</f>
        <v>83877.80660114804</v>
      </c>
      <c r="N84" s="12">
        <f>FC_OTH_E!N$2</f>
        <v>77915.196215119839</v>
      </c>
      <c r="O84" s="12">
        <f>FC_OTH_E!O$2</f>
        <v>76821.10075538313</v>
      </c>
      <c r="P84" s="12">
        <f>FC_OTH_E!P$2</f>
        <v>76151.702212920005</v>
      </c>
      <c r="Q84" s="12">
        <f>FC_OTH_E!Q$2</f>
        <v>64901.074233239968</v>
      </c>
      <c r="R84" s="12">
        <f>FC_OTH_E!R$2</f>
        <v>70913.340976680018</v>
      </c>
      <c r="S84" s="12">
        <f>FC_OTH_E!S$2</f>
        <v>71106.452260200022</v>
      </c>
      <c r="T84" s="12">
        <f>FC_OTH_E!T$2</f>
        <v>70752.855954190949</v>
      </c>
      <c r="U84" s="12">
        <f>FC_OTH_E!U$2</f>
        <v>71278.076481455268</v>
      </c>
      <c r="V84" s="12">
        <f>FC_OTH_E!V$2</f>
        <v>68726.307918889492</v>
      </c>
      <c r="W84" s="12">
        <f>FC_OTH_E!W$2</f>
        <v>66933.528614517534</v>
      </c>
      <c r="X84" s="12">
        <f>FC_OTH_E!X$2</f>
        <v>69206.485056990161</v>
      </c>
      <c r="Y84" s="12">
        <f>FC_OTH_E!Y$2</f>
        <v>60694.284750034931</v>
      </c>
      <c r="Z84" s="12">
        <f>FC_OTH_E!Z$2</f>
        <v>56488.385037676351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16263.801720000003</v>
      </c>
      <c r="D85" s="14">
        <f>FC_OTH_CP_E!D$2</f>
        <v>16476.04594656</v>
      </c>
      <c r="E85" s="14">
        <f>FC_OTH_CP_E!E$2</f>
        <v>15712.413492599997</v>
      </c>
      <c r="F85" s="14">
        <f>FC_OTH_CP_E!F$2</f>
        <v>17939.038277520005</v>
      </c>
      <c r="G85" s="14">
        <f>FC_OTH_CP_E!G$2</f>
        <v>17913.980258280004</v>
      </c>
      <c r="H85" s="14">
        <f>FC_OTH_CP_E!H$2</f>
        <v>20905.90756236</v>
      </c>
      <c r="I85" s="14">
        <f>FC_OTH_CP_E!I$2</f>
        <v>21142.080441720002</v>
      </c>
      <c r="J85" s="14">
        <f>FC_OTH_CP_E!J$2</f>
        <v>19765.301832000012</v>
      </c>
      <c r="K85" s="14">
        <f>FC_OTH_CP_E!K$2</f>
        <v>23549.796985320016</v>
      </c>
      <c r="L85" s="14">
        <f>FC_OTH_CP_E!L$2</f>
        <v>22879.722359520005</v>
      </c>
      <c r="M85" s="14">
        <f>FC_OTH_CP_E!M$2</f>
        <v>22925.816019720016</v>
      </c>
      <c r="N85" s="14">
        <f>FC_OTH_CP_E!N$2</f>
        <v>19476.447390720004</v>
      </c>
      <c r="O85" s="14">
        <f>FC_OTH_CP_E!O$2</f>
        <v>19220.04967176</v>
      </c>
      <c r="P85" s="14">
        <f>FC_OTH_CP_E!P$2</f>
        <v>19037.720671920015</v>
      </c>
      <c r="Q85" s="14">
        <f>FC_OTH_CP_E!Q$2</f>
        <v>16040.953305720001</v>
      </c>
      <c r="R85" s="14">
        <f>FC_OTH_CP_E!R$2</f>
        <v>17204.547701520001</v>
      </c>
      <c r="S85" s="14">
        <f>FC_OTH_CP_E!S$2</f>
        <v>17336.958008400008</v>
      </c>
      <c r="T85" s="14">
        <f>FC_OTH_CP_E!T$2</f>
        <v>17224.349790390188</v>
      </c>
      <c r="U85" s="14">
        <f>FC_OTH_CP_E!U$2</f>
        <v>18785.960057186061</v>
      </c>
      <c r="V85" s="14">
        <f>FC_OTH_CP_E!V$2</f>
        <v>18217.299487721139</v>
      </c>
      <c r="W85" s="14">
        <f>FC_OTH_CP_E!W$2</f>
        <v>17175.67603654565</v>
      </c>
      <c r="X85" s="14">
        <f>FC_OTH_CP_E!X$2</f>
        <v>15650.140614545175</v>
      </c>
      <c r="Y85" s="14">
        <f>FC_OTH_CP_E!Y$2</f>
        <v>13695.072033403731</v>
      </c>
      <c r="Z85" s="14">
        <f>FC_OTH_CP_E!Z$2</f>
        <v>14960.840046755877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10924.223010755284</v>
      </c>
      <c r="D86" s="16">
        <f>FC_OTH_CP_SH_E!D$2</f>
        <v>11229.331730156673</v>
      </c>
      <c r="E86" s="16">
        <f>FC_OTH_CP_SH_E!E$2</f>
        <v>10699.045455230778</v>
      </c>
      <c r="F86" s="16">
        <f>FC_OTH_CP_SH_E!F$2</f>
        <v>13400.365990382166</v>
      </c>
      <c r="G86" s="16">
        <f>FC_OTH_CP_SH_E!G$2</f>
        <v>13579.418362637649</v>
      </c>
      <c r="H86" s="16">
        <f>FC_OTH_CP_SH_E!H$2</f>
        <v>16421.117314249605</v>
      </c>
      <c r="I86" s="16">
        <f>FC_OTH_CP_SH_E!I$2</f>
        <v>16855.688484317368</v>
      </c>
      <c r="J86" s="16">
        <f>FC_OTH_CP_SH_E!J$2</f>
        <v>15225.804106237159</v>
      </c>
      <c r="K86" s="16">
        <f>FC_OTH_CP_SH_E!K$2</f>
        <v>19173.953123478768</v>
      </c>
      <c r="L86" s="16">
        <f>FC_OTH_CP_SH_E!L$2</f>
        <v>18291.451494743578</v>
      </c>
      <c r="M86" s="16">
        <f>FC_OTH_CP_SH_E!M$2</f>
        <v>18335.466759597646</v>
      </c>
      <c r="N86" s="16">
        <f>FC_OTH_CP_SH_E!N$2</f>
        <v>14795.241388892347</v>
      </c>
      <c r="O86" s="16">
        <f>FC_OTH_CP_SH_E!O$2</f>
        <v>14539.169276519877</v>
      </c>
      <c r="P86" s="16">
        <f>FC_OTH_CP_SH_E!P$2</f>
        <v>14259.364863139321</v>
      </c>
      <c r="Q86" s="16">
        <f>FC_OTH_CP_SH_E!Q$2</f>
        <v>10937.757352862687</v>
      </c>
      <c r="R86" s="16">
        <f>FC_OTH_CP_SH_E!R$2</f>
        <v>12050.898581663074</v>
      </c>
      <c r="S86" s="16">
        <f>FC_OTH_CP_SH_E!S$2</f>
        <v>12092.146807528943</v>
      </c>
      <c r="T86" s="16">
        <f>FC_OTH_CP_SH_E!T$2</f>
        <v>11916.006708083554</v>
      </c>
      <c r="U86" s="16">
        <f>FC_OTH_CP_SH_E!U$2</f>
        <v>13615.961537088793</v>
      </c>
      <c r="V86" s="16">
        <f>FC_OTH_CP_SH_E!V$2</f>
        <v>13101.697093075813</v>
      </c>
      <c r="W86" s="16">
        <f>FC_OTH_CP_SH_E!W$2</f>
        <v>12471.059423078124</v>
      </c>
      <c r="X86" s="16">
        <f>FC_OTH_CP_SH_E!X$2</f>
        <v>10953.875760552615</v>
      </c>
      <c r="Y86" s="16">
        <f>FC_OTH_CP_SH_E!Y$2</f>
        <v>8953.7010903192931</v>
      </c>
      <c r="Z86" s="16">
        <f>FC_OTH_CP_SH_E!Z$2</f>
        <v>10181.974181081629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1.0112558920605279</v>
      </c>
      <c r="D87" s="16">
        <f>FC_OTH_CP_SC_E!D$2</f>
        <v>1.7405307139656434</v>
      </c>
      <c r="E87" s="16">
        <f>FC_OTH_CP_SC_E!E$2</f>
        <v>1.626783895158094</v>
      </c>
      <c r="F87" s="16">
        <f>FC_OTH_CP_SC_E!F$2</f>
        <v>4.9366890684812139</v>
      </c>
      <c r="G87" s="16">
        <f>FC_OTH_CP_SC_E!G$2</f>
        <v>2.9479154792096169</v>
      </c>
      <c r="H87" s="16">
        <f>FC_OTH_CP_SC_E!H$2</f>
        <v>3.3180247492499255</v>
      </c>
      <c r="I87" s="16">
        <f>FC_OTH_CP_SC_E!I$2</f>
        <v>4.8616192993499112</v>
      </c>
      <c r="J87" s="16">
        <f>FC_OTH_CP_SC_E!J$2</f>
        <v>5.4078105803517103</v>
      </c>
      <c r="K87" s="16">
        <f>FC_OTH_CP_SC_E!K$2</f>
        <v>7.5899839458585543</v>
      </c>
      <c r="L87" s="16">
        <f>FC_OTH_CP_SC_E!L$2</f>
        <v>9.6759470139708821</v>
      </c>
      <c r="M87" s="16">
        <f>FC_OTH_CP_SC_E!M$2</f>
        <v>9.2990831488816905</v>
      </c>
      <c r="N87" s="16">
        <f>FC_OTH_CP_SC_E!N$2</f>
        <v>11.447431911462351</v>
      </c>
      <c r="O87" s="16">
        <f>FC_OTH_CP_SC_E!O$2</f>
        <v>19.88573402580386</v>
      </c>
      <c r="P87" s="16">
        <f>FC_OTH_CP_SC_E!P$2</f>
        <v>13.435817859284896</v>
      </c>
      <c r="Q87" s="16">
        <f>FC_OTH_CP_SC_E!Q$2</f>
        <v>12.939419751316812</v>
      </c>
      <c r="R87" s="16">
        <f>FC_OTH_CP_SC_E!R$2</f>
        <v>24.827356663134143</v>
      </c>
      <c r="S87" s="16">
        <f>FC_OTH_CP_SC_E!S$2</f>
        <v>17.438434574103344</v>
      </c>
      <c r="T87" s="16">
        <f>FC_OTH_CP_SC_E!T$2</f>
        <v>27.854515717093758</v>
      </c>
      <c r="U87" s="16">
        <f>FC_OTH_CP_SC_E!U$2</f>
        <v>21.963146536905107</v>
      </c>
      <c r="V87" s="16">
        <f>FC_OTH_CP_SC_E!V$2</f>
        <v>29.550455409690155</v>
      </c>
      <c r="W87" s="16">
        <f>FC_OTH_CP_SC_E!W$2</f>
        <v>21.640064970229258</v>
      </c>
      <c r="X87" s="16">
        <f>FC_OTH_CP_SC_E!X$2</f>
        <v>26.536681182932469</v>
      </c>
      <c r="Y87" s="16">
        <f>FC_OTH_CP_SC_E!Y$2</f>
        <v>36.697494426073284</v>
      </c>
      <c r="Z87" s="16">
        <f>FC_OTH_CP_SC_E!Z$2</f>
        <v>33.820477500373798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2089.4738606804212</v>
      </c>
      <c r="D88" s="16">
        <f>FC_OTH_CP_HW_E!D$2</f>
        <v>2087.7154099280729</v>
      </c>
      <c r="E88" s="16">
        <f>FC_OTH_CP_HW_E!E$2</f>
        <v>2051.3867282117494</v>
      </c>
      <c r="F88" s="16">
        <f>FC_OTH_CP_HW_E!F$2</f>
        <v>2015.2787580417876</v>
      </c>
      <c r="G88" s="16">
        <f>FC_OTH_CP_HW_E!G$2</f>
        <v>1982.1585929318576</v>
      </c>
      <c r="H88" s="16">
        <f>FC_OTH_CP_HW_E!H$2</f>
        <v>1991.3692169040505</v>
      </c>
      <c r="I88" s="16">
        <f>FC_OTH_CP_HW_E!I$2</f>
        <v>1982.685139081093</v>
      </c>
      <c r="J88" s="16">
        <f>FC_OTH_CP_HW_E!J$2</f>
        <v>1951.9206879517042</v>
      </c>
      <c r="K88" s="16">
        <f>FC_OTH_CP_HW_E!K$2</f>
        <v>1949.8629977581279</v>
      </c>
      <c r="L88" s="16">
        <f>FC_OTH_CP_HW_E!L$2</f>
        <v>1904.0867831609633</v>
      </c>
      <c r="M88" s="16">
        <f>FC_OTH_CP_HW_E!M$2</f>
        <v>1856.7617926628341</v>
      </c>
      <c r="N88" s="16">
        <f>FC_OTH_CP_HW_E!N$2</f>
        <v>1858.3191101702073</v>
      </c>
      <c r="O88" s="16">
        <f>FC_OTH_CP_HW_E!O$2</f>
        <v>1830.1257499061735</v>
      </c>
      <c r="P88" s="16">
        <f>FC_OTH_CP_HW_E!P$2</f>
        <v>1823.48875146508</v>
      </c>
      <c r="Q88" s="16">
        <f>FC_OTH_CP_HW_E!Q$2</f>
        <v>1809.3473531150789</v>
      </c>
      <c r="R88" s="16">
        <f>FC_OTH_CP_HW_E!R$2</f>
        <v>1810.094723612802</v>
      </c>
      <c r="S88" s="16">
        <f>FC_OTH_CP_HW_E!S$2</f>
        <v>1825.7417913583445</v>
      </c>
      <c r="T88" s="16">
        <f>FC_OTH_CP_HW_E!T$2</f>
        <v>1893.3369943388604</v>
      </c>
      <c r="U88" s="16">
        <f>FC_OTH_CP_HW_E!U$2</f>
        <v>1978.1311053940237</v>
      </c>
      <c r="V88" s="16">
        <f>FC_OTH_CP_HW_E!V$2</f>
        <v>1704.716929173147</v>
      </c>
      <c r="W88" s="16">
        <f>FC_OTH_CP_HW_E!W$2</f>
        <v>1570.0853785213212</v>
      </c>
      <c r="X88" s="16">
        <f>FC_OTH_CP_HW_E!X$2</f>
        <v>1642.947835496894</v>
      </c>
      <c r="Y88" s="16">
        <f>FC_OTH_CP_HW_E!Y$2</f>
        <v>1646.745516770015</v>
      </c>
      <c r="Z88" s="16">
        <f>FC_OTH_CP_HW_E!Z$2</f>
        <v>1649.0631254740617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3249.093592672235</v>
      </c>
      <c r="D89" s="16">
        <f>FC_OTH_CP_CA_E!D$2</f>
        <v>3157.2582757612886</v>
      </c>
      <c r="E89" s="16">
        <f>FC_OTH_CP_CA_E!E$2</f>
        <v>2960.3545252623103</v>
      </c>
      <c r="F89" s="16">
        <f>FC_OTH_CP_CA_E!F$2</f>
        <v>2518.4568400275684</v>
      </c>
      <c r="G89" s="16">
        <f>FC_OTH_CP_CA_E!G$2</f>
        <v>2349.4553872312872</v>
      </c>
      <c r="H89" s="16">
        <f>FC_OTH_CP_CA_E!H$2</f>
        <v>2490.103006457095</v>
      </c>
      <c r="I89" s="16">
        <f>FC_OTH_CP_CA_E!I$2</f>
        <v>2298.8451990221884</v>
      </c>
      <c r="J89" s="16">
        <f>FC_OTH_CP_CA_E!J$2</f>
        <v>2582.1692272307946</v>
      </c>
      <c r="K89" s="16">
        <f>FC_OTH_CP_CA_E!K$2</f>
        <v>2418.3908801372636</v>
      </c>
      <c r="L89" s="16">
        <f>FC_OTH_CP_CA_E!L$2</f>
        <v>2674.5081346014922</v>
      </c>
      <c r="M89" s="16">
        <f>FC_OTH_CP_CA_E!M$2</f>
        <v>2724.2883843106538</v>
      </c>
      <c r="N89" s="16">
        <f>FC_OTH_CP_CA_E!N$2</f>
        <v>2811.4394597459905</v>
      </c>
      <c r="O89" s="16">
        <f>FC_OTH_CP_CA_E!O$2</f>
        <v>2830.8689113081473</v>
      </c>
      <c r="P89" s="16">
        <f>FC_OTH_CP_CA_E!P$2</f>
        <v>2941.4312394563271</v>
      </c>
      <c r="Q89" s="16">
        <f>FC_OTH_CP_CA_E!Q$2</f>
        <v>3280.9091799909174</v>
      </c>
      <c r="R89" s="16">
        <f>FC_OTH_CP_CA_E!R$2</f>
        <v>3318.7270395809919</v>
      </c>
      <c r="S89" s="16">
        <f>FC_OTH_CP_CA_E!S$2</f>
        <v>3401.6309749386164</v>
      </c>
      <c r="T89" s="16">
        <f>FC_OTH_CP_CA_E!T$2</f>
        <v>3387.1515722506779</v>
      </c>
      <c r="U89" s="16">
        <f>FC_OTH_CP_CA_E!U$2</f>
        <v>3169.9042681663391</v>
      </c>
      <c r="V89" s="16">
        <f>FC_OTH_CP_CA_E!V$2</f>
        <v>3381.3350100624898</v>
      </c>
      <c r="W89" s="16">
        <f>FC_OTH_CP_CA_E!W$2</f>
        <v>3112.8911699759728</v>
      </c>
      <c r="X89" s="16">
        <f>FC_OTH_CP_CA_E!X$2</f>
        <v>3026.7803373127344</v>
      </c>
      <c r="Y89" s="16">
        <f>FC_OTH_CP_CA_E!Y$2</f>
        <v>3057.9279318883473</v>
      </c>
      <c r="Z89" s="16">
        <f>FC_OTH_CP_CA_E!Z$2</f>
        <v>3095.982262699813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53427.651144319723</v>
      </c>
      <c r="D90" s="14">
        <f>FC_OTH_HH_E!D$2</f>
        <v>56678.472402557119</v>
      </c>
      <c r="E90" s="14">
        <f>FC_OTH_HH_E!E$2</f>
        <v>53483.443704714213</v>
      </c>
      <c r="F90" s="14">
        <f>FC_OTH_HH_E!F$2</f>
        <v>56122.353574588655</v>
      </c>
      <c r="G90" s="14">
        <f>FC_OTH_HH_E!G$2</f>
        <v>58057.582642837799</v>
      </c>
      <c r="H90" s="14">
        <f>FC_OTH_HH_E!H$2</f>
        <v>59887.186002708033</v>
      </c>
      <c r="I90" s="14">
        <f>FC_OTH_HH_E!I$2</f>
        <v>53981.857952165999</v>
      </c>
      <c r="J90" s="14">
        <f>FC_OTH_HH_E!J$2</f>
        <v>49021.603075302308</v>
      </c>
      <c r="K90" s="14">
        <f>FC_OTH_HH_E!K$2</f>
        <v>49195.733837293737</v>
      </c>
      <c r="L90" s="14">
        <f>FC_OTH_HH_E!L$2</f>
        <v>50652.772260811827</v>
      </c>
      <c r="M90" s="14">
        <f>FC_OTH_HH_E!M$2</f>
        <v>53620.733534548031</v>
      </c>
      <c r="N90" s="14">
        <f>FC_OTH_HH_E!N$2</f>
        <v>51251.83954759984</v>
      </c>
      <c r="O90" s="14">
        <f>FC_OTH_HH_E!O$2</f>
        <v>50722.600203623122</v>
      </c>
      <c r="P90" s="14">
        <f>FC_OTH_HH_E!P$2</f>
        <v>50305.175883719996</v>
      </c>
      <c r="Q90" s="14">
        <f>FC_OTH_HH_E!Q$2</f>
        <v>42047.208048599976</v>
      </c>
      <c r="R90" s="14">
        <f>FC_OTH_HH_E!R$2</f>
        <v>46762.71356196003</v>
      </c>
      <c r="S90" s="14">
        <f>FC_OTH_HH_E!S$2</f>
        <v>46746.405277200021</v>
      </c>
      <c r="T90" s="14">
        <f>FC_OTH_HH_E!T$2</f>
        <v>46484.328955431003</v>
      </c>
      <c r="U90" s="14">
        <f>FC_OTH_HH_E!U$2</f>
        <v>45048.62686431226</v>
      </c>
      <c r="V90" s="14">
        <f>FC_OTH_HH_E!V$2</f>
        <v>43466.445903197549</v>
      </c>
      <c r="W90" s="14">
        <f>FC_OTH_HH_E!W$2</f>
        <v>42667.21746996836</v>
      </c>
      <c r="X90" s="14">
        <f>FC_OTH_HH_E!X$2</f>
        <v>46085.385349929784</v>
      </c>
      <c r="Y90" s="14">
        <f>FC_OTH_HH_E!Y$2</f>
        <v>39761.624702814755</v>
      </c>
      <c r="Z90" s="14">
        <f>FC_OTH_HH_E!Z$2</f>
        <v>34579.976424993562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41889.444572297791</v>
      </c>
      <c r="D91" s="16">
        <f>FC_OTH_HH_SH_E!D$2</f>
        <v>45069.462135927359</v>
      </c>
      <c r="E91" s="16">
        <f>FC_OTH_HH_SH_E!E$2</f>
        <v>42069.033035151282</v>
      </c>
      <c r="F91" s="16">
        <f>FC_OTH_HH_SH_E!F$2</f>
        <v>44959.565873275729</v>
      </c>
      <c r="G91" s="16">
        <f>FC_OTH_HH_SH_E!G$2</f>
        <v>47159.870910055004</v>
      </c>
      <c r="H91" s="16">
        <f>FC_OTH_HH_SH_E!H$2</f>
        <v>48914.344087378813</v>
      </c>
      <c r="I91" s="16">
        <f>FC_OTH_HH_SH_E!I$2</f>
        <v>43431.797116301183</v>
      </c>
      <c r="J91" s="16">
        <f>FC_OTH_HH_SH_E!J$2</f>
        <v>39648.266780452024</v>
      </c>
      <c r="K91" s="16">
        <f>FC_OTH_HH_SH_E!K$2</f>
        <v>40728.870807299187</v>
      </c>
      <c r="L91" s="16">
        <f>FC_OTH_HH_SH_E!L$2</f>
        <v>41849.417861089263</v>
      </c>
      <c r="M91" s="16">
        <f>FC_OTH_HH_SH_E!M$2</f>
        <v>44066.209671144949</v>
      </c>
      <c r="N91" s="16">
        <f>FC_OTH_HH_SH_E!N$2</f>
        <v>41330.803157812443</v>
      </c>
      <c r="O91" s="16">
        <f>FC_OTH_HH_SH_E!O$2</f>
        <v>41573.859036159214</v>
      </c>
      <c r="P91" s="16">
        <f>FC_OTH_HH_SH_E!P$2</f>
        <v>41299.468011502177</v>
      </c>
      <c r="Q91" s="16">
        <f>FC_OTH_HH_SH_E!Q$2</f>
        <v>33467.836047683995</v>
      </c>
      <c r="R91" s="16">
        <f>FC_OTH_HH_SH_E!R$2</f>
        <v>38254.65500676744</v>
      </c>
      <c r="S91" s="16">
        <f>FC_OTH_HH_SH_E!S$2</f>
        <v>38068.884652672146</v>
      </c>
      <c r="T91" s="16">
        <f>FC_OTH_HH_SH_E!T$2</f>
        <v>37664.295563010615</v>
      </c>
      <c r="U91" s="16">
        <f>FC_OTH_HH_SH_E!U$2</f>
        <v>36203.78973826093</v>
      </c>
      <c r="V91" s="16">
        <f>FC_OTH_HH_SH_E!V$2</f>
        <v>34788.815796001545</v>
      </c>
      <c r="W91" s="16">
        <f>FC_OTH_HH_SH_E!W$2</f>
        <v>33942.366236940448</v>
      </c>
      <c r="X91" s="16">
        <f>FC_OTH_HH_SH_E!X$2</f>
        <v>38381.603662787056</v>
      </c>
      <c r="Y91" s="16">
        <f>FC_OTH_HH_SH_E!Y$2</f>
        <v>33727.112567771801</v>
      </c>
      <c r="Z91" s="16">
        <f>FC_OTH_HH_SH_E!Z$2</f>
        <v>29039.914563210023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7962.8941403571034</v>
      </c>
      <c r="D93" s="16">
        <f>FC_OTH_HH_WH_E!D$2</f>
        <v>8056.2570698024992</v>
      </c>
      <c r="E93" s="16">
        <f>FC_OTH_HH_WH_E!E$2</f>
        <v>7859.087791507548</v>
      </c>
      <c r="F93" s="16">
        <f>FC_OTH_HH_WH_E!F$2</f>
        <v>7666.9633837469473</v>
      </c>
      <c r="G93" s="16">
        <f>FC_OTH_HH_WH_E!G$2</f>
        <v>7411.0116718865047</v>
      </c>
      <c r="H93" s="16">
        <f>FC_OTH_HH_WH_E!H$2</f>
        <v>7414.6307599801612</v>
      </c>
      <c r="I93" s="16">
        <f>FC_OTH_HH_WH_E!I$2</f>
        <v>7171.2754667495137</v>
      </c>
      <c r="J93" s="16">
        <f>FC_OTH_HH_WH_E!J$2</f>
        <v>6505.4352828885785</v>
      </c>
      <c r="K93" s="16">
        <f>FC_OTH_HH_WH_E!K$2</f>
        <v>5864.5611039163705</v>
      </c>
      <c r="L93" s="16">
        <f>FC_OTH_HH_WH_E!L$2</f>
        <v>6096.490378930408</v>
      </c>
      <c r="M93" s="16">
        <f>FC_OTH_HH_WH_E!M$2</f>
        <v>6731.7345679468399</v>
      </c>
      <c r="N93" s="16">
        <f>FC_OTH_HH_WH_E!N$2</f>
        <v>6886.3588301167911</v>
      </c>
      <c r="O93" s="16">
        <f>FC_OTH_HH_WH_E!O$2</f>
        <v>6687.258776454597</v>
      </c>
      <c r="P93" s="16">
        <f>FC_OTH_HH_WH_E!P$2</f>
        <v>6356.6580800376478</v>
      </c>
      <c r="Q93" s="16">
        <f>FC_OTH_HH_WH_E!Q$2</f>
        <v>6097.1844746319775</v>
      </c>
      <c r="R93" s="16">
        <f>FC_OTH_HH_WH_E!R$2</f>
        <v>5963.7446569289514</v>
      </c>
      <c r="S93" s="16">
        <f>FC_OTH_HH_WH_E!S$2</f>
        <v>6040.7739875839416</v>
      </c>
      <c r="T93" s="16">
        <f>FC_OTH_HH_WH_E!T$2</f>
        <v>5880.3009164173236</v>
      </c>
      <c r="U93" s="16">
        <f>FC_OTH_HH_WH_E!U$2</f>
        <v>5925.5072906223559</v>
      </c>
      <c r="V93" s="16">
        <f>FC_OTH_HH_WH_E!V$2</f>
        <v>5707.7755120520287</v>
      </c>
      <c r="W93" s="16">
        <f>FC_OTH_HH_WH_E!W$2</f>
        <v>5610.465914053163</v>
      </c>
      <c r="X93" s="16">
        <f>FC_OTH_HH_WH_E!X$2</f>
        <v>4795.3146272773456</v>
      </c>
      <c r="Y93" s="16">
        <f>FC_OTH_HH_WH_E!Y$2</f>
        <v>3630.8394710103726</v>
      </c>
      <c r="Z93" s="16">
        <f>FC_OTH_HH_WH_E!Z$2</f>
        <v>3360.2709238514135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3575.3124316648268</v>
      </c>
      <c r="D94" s="16">
        <f>FC_OTH_HH_CO_E!D$2</f>
        <v>3552.7531968272597</v>
      </c>
      <c r="E94" s="16">
        <f>FC_OTH_HH_CO_E!E$2</f>
        <v>3555.3228780553868</v>
      </c>
      <c r="F94" s="16">
        <f>FC_OTH_HH_CO_E!F$2</f>
        <v>3495.824317565985</v>
      </c>
      <c r="G94" s="16">
        <f>FC_OTH_HH_CO_E!G$2</f>
        <v>3486.7000608962885</v>
      </c>
      <c r="H94" s="16">
        <f>FC_OTH_HH_CO_E!H$2</f>
        <v>3558.2111553490508</v>
      </c>
      <c r="I94" s="16">
        <f>FC_OTH_HH_CO_E!I$2</f>
        <v>3378.7853691153023</v>
      </c>
      <c r="J94" s="16">
        <f>FC_OTH_HH_CO_E!J$2</f>
        <v>2867.901011961706</v>
      </c>
      <c r="K94" s="16">
        <f>FC_OTH_HH_CO_E!K$2</f>
        <v>2602.3019260781748</v>
      </c>
      <c r="L94" s="16">
        <f>FC_OTH_HH_CO_E!L$2</f>
        <v>2706.8640207921644</v>
      </c>
      <c r="M94" s="16">
        <f>FC_OTH_HH_CO_E!M$2</f>
        <v>2822.789295456244</v>
      </c>
      <c r="N94" s="16">
        <f>FC_OTH_HH_CO_E!N$2</f>
        <v>3034.6775596706079</v>
      </c>
      <c r="O94" s="16">
        <f>FC_OTH_HH_CO_E!O$2</f>
        <v>2461.4823910093105</v>
      </c>
      <c r="P94" s="16">
        <f>FC_OTH_HH_CO_E!P$2</f>
        <v>2649.0497921801639</v>
      </c>
      <c r="Q94" s="16">
        <f>FC_OTH_HH_CO_E!Q$2</f>
        <v>2482.1875262839922</v>
      </c>
      <c r="R94" s="16">
        <f>FC_OTH_HH_CO_E!R$2</f>
        <v>2544.3138982636287</v>
      </c>
      <c r="S94" s="16">
        <f>FC_OTH_HH_CO_E!S$2</f>
        <v>2636.7466369439389</v>
      </c>
      <c r="T94" s="16">
        <f>FC_OTH_HH_CO_E!T$2</f>
        <v>2939.7324760030638</v>
      </c>
      <c r="U94" s="16">
        <f>FC_OTH_HH_CO_E!U$2</f>
        <v>2919.3298354289736</v>
      </c>
      <c r="V94" s="16">
        <f>FC_OTH_HH_CO_E!V$2</f>
        <v>2969.8545951439737</v>
      </c>
      <c r="W94" s="16">
        <f>FC_OTH_HH_CO_E!W$2</f>
        <v>3114.3853189747488</v>
      </c>
      <c r="X94" s="16">
        <f>FC_OTH_HH_CO_E!X$2</f>
        <v>2908.4670598653793</v>
      </c>
      <c r="Y94" s="16">
        <f>FC_OTH_HH_CO_E!Y$2</f>
        <v>2403.6726640325801</v>
      </c>
      <c r="Z94" s="16">
        <f>FC_OTH_HH_CO_E!Z$2</f>
        <v>2179.7909379321236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8127.6145999199998</v>
      </c>
      <c r="D95" s="33">
        <f>FC_OTH_AFF_E!D$2</f>
        <v>8428.2188637599975</v>
      </c>
      <c r="E95" s="33">
        <f>FC_OTH_AFF_E!E$2</f>
        <v>8378.157047040002</v>
      </c>
      <c r="F95" s="33">
        <f>FC_OTH_AFF_E!F$2</f>
        <v>8425.4503291200017</v>
      </c>
      <c r="G95" s="33">
        <f>FC_OTH_AFF_E!G$2</f>
        <v>8383.9865749200017</v>
      </c>
      <c r="H95" s="33">
        <f>FC_OTH_AFF_E!H$2</f>
        <v>8458.5914719200027</v>
      </c>
      <c r="I95" s="33">
        <f>FC_OTH_AFF_E!I$2</f>
        <v>8328.673059839999</v>
      </c>
      <c r="J95" s="33">
        <f>FC_OTH_AFF_E!J$2</f>
        <v>7934.6577560400001</v>
      </c>
      <c r="K95" s="33">
        <f>FC_OTH_AFF_E!K$2</f>
        <v>7671.8143043999999</v>
      </c>
      <c r="L95" s="33">
        <f>FC_OTH_AFF_E!L$2</f>
        <v>7750.3385959199995</v>
      </c>
      <c r="M95" s="33">
        <f>FC_OTH_AFF_E!M$2</f>
        <v>7331.2570468800004</v>
      </c>
      <c r="N95" s="33">
        <f>FC_OTH_AFF_E!N$2</f>
        <v>7186.9092768</v>
      </c>
      <c r="O95" s="33">
        <f>FC_OTH_AFF_E!O$2</f>
        <v>6878.4508800000012</v>
      </c>
      <c r="P95" s="33">
        <f>FC_OTH_AFF_E!P$2</f>
        <v>6808.8056572799997</v>
      </c>
      <c r="Q95" s="33">
        <f>FC_OTH_AFF_E!Q$2</f>
        <v>6812.9128789200013</v>
      </c>
      <c r="R95" s="33">
        <f>FC_OTH_AFF_E!R$2</f>
        <v>6946.0797131999998</v>
      </c>
      <c r="S95" s="33">
        <f>FC_OTH_AFF_E!S$2</f>
        <v>7023.0889746000003</v>
      </c>
      <c r="T95" s="33">
        <f>FC_OTH_AFF_E!T$2</f>
        <v>7044.1772083697506</v>
      </c>
      <c r="U95" s="33">
        <f>FC_OTH_AFF_E!U$2</f>
        <v>7443.4895599569581</v>
      </c>
      <c r="V95" s="33">
        <f>FC_OTH_AFF_E!V$2</f>
        <v>7042.5625279708065</v>
      </c>
      <c r="W95" s="33">
        <f>FC_OTH_AFF_E!W$2</f>
        <v>7090.6351080035247</v>
      </c>
      <c r="X95" s="33">
        <f>FC_OTH_AFF_E!X$2</f>
        <v>7470.9590925151988</v>
      </c>
      <c r="Y95" s="33">
        <f>FC_OTH_AFF_E!Y$2</f>
        <v>7237.588013816443</v>
      </c>
      <c r="Z95" s="33">
        <f>FC_OTH_AFF_E!Z$2</f>
        <v>6947.5685659269238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4.0319442240000001</v>
      </c>
      <c r="D5" s="8">
        <v>4.0319442240000001</v>
      </c>
      <c r="E5" s="8">
        <v>4.0319442240000001</v>
      </c>
      <c r="F5" s="8">
        <v>4.0319442240000001</v>
      </c>
      <c r="G5" s="8">
        <v>4.0319442240000001</v>
      </c>
      <c r="H5" s="8">
        <v>3.8978081957666246</v>
      </c>
      <c r="I5" s="8">
        <v>3.9854701683532112</v>
      </c>
      <c r="J5" s="8">
        <v>4.0941769112121893</v>
      </c>
      <c r="K5" s="8">
        <v>4.0715997196040483</v>
      </c>
      <c r="L5" s="8">
        <v>4.1198800047467481</v>
      </c>
      <c r="M5" s="8">
        <v>4.0813721117344581</v>
      </c>
      <c r="N5" s="8">
        <v>4.1672267044757243</v>
      </c>
      <c r="O5" s="8">
        <v>4.1358605226475431</v>
      </c>
      <c r="P5" s="8">
        <v>4.1204323599328552</v>
      </c>
      <c r="Q5" s="8">
        <v>4.1041475660009832</v>
      </c>
      <c r="R5" s="8">
        <v>4.2471710142205668</v>
      </c>
      <c r="S5" s="8">
        <v>4.2579038174630739</v>
      </c>
      <c r="T5" s="8">
        <v>4.3197973512403403</v>
      </c>
      <c r="U5" s="8">
        <v>4.2066051708191905</v>
      </c>
      <c r="V5" s="8">
        <v>4.4038800844383053</v>
      </c>
      <c r="W5" s="8">
        <v>4.3889465834969714</v>
      </c>
      <c r="X5" s="8">
        <v>4.3627093794488543</v>
      </c>
      <c r="Y5" s="8">
        <v>4.3841568456009874</v>
      </c>
      <c r="Z5" s="8">
        <v>4.2455334912664879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3.8739961814256141</v>
      </c>
      <c r="I6" s="8">
        <v>3.9406639950328262</v>
      </c>
      <c r="J6" s="8">
        <v>3.9583140912946204</v>
      </c>
      <c r="K6" s="8">
        <v>3.9746482526634539</v>
      </c>
      <c r="L6" s="8">
        <v>3.9683352486557042</v>
      </c>
      <c r="M6" s="8">
        <v>3.9645078197688344</v>
      </c>
      <c r="N6" s="8">
        <v>3.999390739448617</v>
      </c>
      <c r="O6" s="8">
        <v>3.9960826648947014</v>
      </c>
      <c r="P6" s="8">
        <v>3.9541933095110262</v>
      </c>
      <c r="Q6" s="8">
        <v>3.937540082611227</v>
      </c>
      <c r="R6" s="8">
        <v>3.9573773572472932</v>
      </c>
      <c r="S6" s="8">
        <v>3.9454042244329561</v>
      </c>
      <c r="T6" s="8">
        <v>3.9384015350813284</v>
      </c>
      <c r="U6" s="8">
        <v>3.9952526851030568</v>
      </c>
      <c r="V6" s="8">
        <v>3.9665692882916064</v>
      </c>
      <c r="W6" s="8">
        <v>3.9779111029638763</v>
      </c>
      <c r="X6" s="8">
        <v>3.9699669476423884</v>
      </c>
      <c r="Y6" s="8">
        <v>3.9569673782138128</v>
      </c>
      <c r="Z6" s="8">
        <v>3.8342938304665783</v>
      </c>
    </row>
    <row r="7" spans="1:26" ht="11.25" customHeight="1" x14ac:dyDescent="0.2">
      <c r="A7" s="28" t="s">
        <v>8</v>
      </c>
      <c r="B7" s="7" t="s">
        <v>9</v>
      </c>
      <c r="C7" s="8">
        <v>3.8661134016126297</v>
      </c>
      <c r="D7" s="8">
        <v>3.957489512150711</v>
      </c>
      <c r="E7" s="8">
        <v>3.9423612084012101</v>
      </c>
      <c r="F7" s="8">
        <v>3.9786421381603572</v>
      </c>
      <c r="G7" s="8">
        <v>3.9873794213628977</v>
      </c>
      <c r="H7" s="8">
        <v>3.9510313322184145</v>
      </c>
      <c r="I7" s="8">
        <v>3.9274142775594818</v>
      </c>
      <c r="J7" s="8">
        <v>3.9415366967062324</v>
      </c>
      <c r="K7" s="8">
        <v>3.915269745344848</v>
      </c>
      <c r="L7" s="8">
        <v>3.9318377235319977</v>
      </c>
      <c r="M7" s="8">
        <v>3.9255727897607269</v>
      </c>
      <c r="N7" s="8">
        <v>3.9116543991334516</v>
      </c>
      <c r="O7" s="8">
        <v>3.9243128022896734</v>
      </c>
      <c r="P7" s="8">
        <v>3.923360161314839</v>
      </c>
      <c r="Q7" s="8">
        <v>3.9394768283750126</v>
      </c>
      <c r="R7" s="8">
        <v>3.9642001213889833</v>
      </c>
      <c r="S7" s="8">
        <v>3.9840172850515616</v>
      </c>
      <c r="T7" s="8">
        <v>3.9334606312120401</v>
      </c>
      <c r="U7" s="8">
        <v>3.9524829386472859</v>
      </c>
      <c r="V7" s="8">
        <v>3.9917927035675707</v>
      </c>
      <c r="W7" s="8">
        <v>3.9387993903151792</v>
      </c>
      <c r="X7" s="8">
        <v>3.8996110583619208</v>
      </c>
      <c r="Y7" s="8">
        <v>3.9061176975860072</v>
      </c>
      <c r="Z7" s="8">
        <v>3.9129129547097801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  <c r="Y9" s="8">
        <v>4.0221191999999997</v>
      </c>
      <c r="Z9" s="8">
        <v>4.0221191999999997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  <c r="Y10" s="8">
        <v>4.2370416000000004</v>
      </c>
      <c r="Z10" s="8">
        <v>4.2370416000000004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4.43814756</v>
      </c>
      <c r="D13" s="8">
        <v>4.43814756</v>
      </c>
      <c r="E13" s="8">
        <v>4.43814756</v>
      </c>
      <c r="F13" s="8">
        <v>4.43814756</v>
      </c>
      <c r="G13" s="8">
        <v>4.43814756</v>
      </c>
      <c r="H13" s="8">
        <v>4.646951804400917</v>
      </c>
      <c r="I13" s="8">
        <v>4.6525363258644612</v>
      </c>
      <c r="J13" s="8">
        <v>4.6846040499514947</v>
      </c>
      <c r="K13" s="8">
        <v>4.6776985034716949</v>
      </c>
      <c r="L13" s="8">
        <v>4.6631842645407584</v>
      </c>
      <c r="M13" s="8">
        <v>4.5700326343847673</v>
      </c>
      <c r="N13" s="8">
        <v>4.6244425013058965</v>
      </c>
      <c r="O13" s="8">
        <v>4.732992882952364</v>
      </c>
      <c r="P13" s="8">
        <v>4.6552079195312261</v>
      </c>
      <c r="Q13" s="8">
        <v>4.5748707100635944</v>
      </c>
      <c r="R13" s="8">
        <v>4.5971892453193739</v>
      </c>
      <c r="S13" s="8">
        <v>4.5890322249308788</v>
      </c>
      <c r="T13" s="8">
        <v>4.5564290726284815</v>
      </c>
      <c r="U13" s="8">
        <v>4.5609867299066389</v>
      </c>
      <c r="V13" s="8">
        <v>4.5494990189734343</v>
      </c>
      <c r="W13" s="8">
        <v>4.5025156042769137</v>
      </c>
      <c r="X13" s="8">
        <v>4.5443419760796084</v>
      </c>
      <c r="Y13" s="8">
        <v>4.5338690604053857</v>
      </c>
      <c r="Z13" s="8">
        <v>4.6635292149726171</v>
      </c>
    </row>
    <row r="14" spans="1:26" ht="11.25" customHeight="1" x14ac:dyDescent="0.2">
      <c r="A14" s="28" t="s">
        <v>18</v>
      </c>
      <c r="B14" s="7" t="s">
        <v>19</v>
      </c>
      <c r="C14" s="8">
        <v>4.43814756</v>
      </c>
      <c r="D14" s="8">
        <v>4.43814756</v>
      </c>
      <c r="E14" s="8">
        <v>4.43814756</v>
      </c>
      <c r="F14" s="8">
        <v>4.43814756</v>
      </c>
      <c r="G14" s="8">
        <v>4.43814756</v>
      </c>
      <c r="H14" s="8">
        <v>4.646951804400917</v>
      </c>
      <c r="I14" s="8">
        <v>4.6525363258644612</v>
      </c>
      <c r="J14" s="8">
        <v>4.6846040499514947</v>
      </c>
      <c r="K14" s="8">
        <v>4.6776985034716949</v>
      </c>
      <c r="L14" s="8">
        <v>4.6631842645407584</v>
      </c>
      <c r="M14" s="8">
        <v>4.5700326343847673</v>
      </c>
      <c r="N14" s="8">
        <v>4.6244425013058965</v>
      </c>
      <c r="O14" s="8">
        <v>4.732992882952364</v>
      </c>
      <c r="P14" s="8">
        <v>4.6552079195312261</v>
      </c>
      <c r="Q14" s="8">
        <v>4.5748707100635944</v>
      </c>
      <c r="R14" s="8">
        <v>4.5971892453193739</v>
      </c>
      <c r="S14" s="8">
        <v>4.5890322249308788</v>
      </c>
      <c r="T14" s="8">
        <v>4.5564290726284815</v>
      </c>
      <c r="U14" s="8">
        <v>4.5609867299066389</v>
      </c>
      <c r="V14" s="8">
        <v>4.5494990189734343</v>
      </c>
      <c r="W14" s="8">
        <v>4.5025156042769137</v>
      </c>
      <c r="X14" s="8">
        <v>4.5443419760796084</v>
      </c>
      <c r="Y14" s="8">
        <v>4.5338690604053857</v>
      </c>
      <c r="Z14" s="8">
        <v>4.6635292149726171</v>
      </c>
    </row>
    <row r="15" spans="1:26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  <c r="Y15" s="8">
        <v>3.3773520000000006</v>
      </c>
      <c r="Z15" s="8">
        <v>3.3773520000000006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4.9125120000000004</v>
      </c>
      <c r="D54" s="45">
        <v>4.9125120000000004</v>
      </c>
      <c r="E54" s="45">
        <v>4.9125120000000004</v>
      </c>
      <c r="F54" s="45">
        <v>4.9125120000000004</v>
      </c>
      <c r="G54" s="45">
        <v>4.9125120000000004</v>
      </c>
      <c r="H54" s="45">
        <v>4.9125120000000004</v>
      </c>
      <c r="I54" s="45">
        <v>4.9125120000000004</v>
      </c>
      <c r="J54" s="45">
        <v>4.9125120000000004</v>
      </c>
      <c r="K54" s="45">
        <v>4.9125120000000004</v>
      </c>
      <c r="L54" s="45">
        <v>4.9125120000000004</v>
      </c>
      <c r="M54" s="45">
        <v>4.9125120000000004</v>
      </c>
      <c r="N54" s="45">
        <v>4.9125120000000004</v>
      </c>
      <c r="O54" s="45">
        <v>4.9125120000000004</v>
      </c>
      <c r="P54" s="45">
        <v>4.9125120000000004</v>
      </c>
      <c r="Q54" s="45">
        <v>4.9125120000000004</v>
      </c>
      <c r="R54" s="45">
        <v>4.9125120000000004</v>
      </c>
      <c r="S54" s="45">
        <v>4.9125120000000004</v>
      </c>
      <c r="T54" s="45">
        <v>4.9125120000000004</v>
      </c>
      <c r="U54" s="45">
        <v>4.9125120000000004</v>
      </c>
      <c r="V54" s="45">
        <v>4.9125120000000004</v>
      </c>
      <c r="W54" s="45">
        <v>4.9125120000000004</v>
      </c>
      <c r="X54" s="45">
        <v>4.9125120000000004</v>
      </c>
      <c r="Y54" s="45">
        <v>4.9125120000000004</v>
      </c>
      <c r="Z54" s="45">
        <v>4.9125120000000004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432023.33251030376</v>
      </c>
      <c r="D2" s="21">
        <f t="shared" ref="D2:X2" si="0">SUM(D3,D17,D22,D25,D26,D51,D52)</f>
        <v>428717.76336230244</v>
      </c>
      <c r="E2" s="21">
        <f t="shared" si="0"/>
        <v>437805.97293531877</v>
      </c>
      <c r="F2" s="21">
        <f t="shared" si="0"/>
        <v>456370.51880292216</v>
      </c>
      <c r="G2" s="21">
        <f t="shared" si="0"/>
        <v>465893.94732462219</v>
      </c>
      <c r="H2" s="21">
        <f t="shared" si="0"/>
        <v>468920.92940217571</v>
      </c>
      <c r="I2" s="21">
        <f t="shared" si="0"/>
        <v>463897.2618768313</v>
      </c>
      <c r="J2" s="21">
        <f t="shared" si="0"/>
        <v>457109.78664646862</v>
      </c>
      <c r="K2" s="21">
        <f t="shared" si="0"/>
        <v>444938.72026619921</v>
      </c>
      <c r="L2" s="21">
        <f t="shared" si="0"/>
        <v>399136.04268623394</v>
      </c>
      <c r="M2" s="21">
        <f t="shared" si="0"/>
        <v>406787.57442571112</v>
      </c>
      <c r="N2" s="21">
        <f t="shared" si="0"/>
        <v>397533.81177110015</v>
      </c>
      <c r="O2" s="21">
        <f t="shared" si="0"/>
        <v>380388.76612966962</v>
      </c>
      <c r="P2" s="21">
        <f t="shared" si="0"/>
        <v>351525.00498299662</v>
      </c>
      <c r="Q2" s="21">
        <f t="shared" si="0"/>
        <v>334148.85958669346</v>
      </c>
      <c r="R2" s="21">
        <f t="shared" si="0"/>
        <v>345512.13042770157</v>
      </c>
      <c r="S2" s="21">
        <f t="shared" si="0"/>
        <v>343379.0444095225</v>
      </c>
      <c r="T2" s="21">
        <f t="shared" si="0"/>
        <v>339592.26643546036</v>
      </c>
      <c r="U2" s="21">
        <f t="shared" si="0"/>
        <v>337801.05939918611</v>
      </c>
      <c r="V2" s="21">
        <f t="shared" si="0"/>
        <v>330341.40735152509</v>
      </c>
      <c r="W2" s="21">
        <f t="shared" si="0"/>
        <v>287902.8067835478</v>
      </c>
      <c r="X2" s="21">
        <f t="shared" si="0"/>
        <v>319847.16339863749</v>
      </c>
      <c r="Y2" s="21">
        <f t="shared" ref="Y2:Z2" si="1">SUM(Y3,Y17,Y22,Y25,Y26,Y51,Y52)</f>
        <v>327605.3310267026</v>
      </c>
      <c r="Z2" s="21">
        <f t="shared" si="1"/>
        <v>303015.24411437486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30288.661752583786</v>
      </c>
      <c r="D3" s="24">
        <f t="shared" ref="D3:X3" si="3">SUM(D4,D8,D11)</f>
        <v>34559.401784542431</v>
      </c>
      <c r="E3" s="24">
        <f t="shared" si="3"/>
        <v>37922.689823678833</v>
      </c>
      <c r="F3" s="24">
        <f t="shared" si="3"/>
        <v>41130.687768482137</v>
      </c>
      <c r="G3" s="24">
        <f t="shared" si="3"/>
        <v>48393.819969662167</v>
      </c>
      <c r="H3" s="24">
        <f t="shared" si="3"/>
        <v>48035.956264055632</v>
      </c>
      <c r="I3" s="24">
        <f t="shared" si="3"/>
        <v>46700.361235471311</v>
      </c>
      <c r="J3" s="24">
        <f t="shared" si="3"/>
        <v>47597.93488078862</v>
      </c>
      <c r="K3" s="24">
        <f t="shared" si="3"/>
        <v>46540.711725959307</v>
      </c>
      <c r="L3" s="24">
        <f t="shared" si="3"/>
        <v>38957.988328913925</v>
      </c>
      <c r="M3" s="24">
        <f t="shared" si="3"/>
        <v>38440.073701271118</v>
      </c>
      <c r="N3" s="24">
        <f t="shared" si="3"/>
        <v>43765.574514140077</v>
      </c>
      <c r="O3" s="24">
        <f t="shared" si="3"/>
        <v>46943.918685589619</v>
      </c>
      <c r="P3" s="24">
        <f t="shared" si="3"/>
        <v>42991.527318836685</v>
      </c>
      <c r="Q3" s="24">
        <f t="shared" si="3"/>
        <v>41453.926611013529</v>
      </c>
      <c r="R3" s="24">
        <f t="shared" si="3"/>
        <v>41268.3129513815</v>
      </c>
      <c r="S3" s="24">
        <f t="shared" si="3"/>
        <v>34666.718741402452</v>
      </c>
      <c r="T3" s="24">
        <f t="shared" si="3"/>
        <v>30827.237014082028</v>
      </c>
      <c r="U3" s="24">
        <f t="shared" si="3"/>
        <v>28244.637018665566</v>
      </c>
      <c r="V3" s="24">
        <f t="shared" si="3"/>
        <v>20057.334255255719</v>
      </c>
      <c r="W3" s="24">
        <f t="shared" si="3"/>
        <v>15101.259069603251</v>
      </c>
      <c r="X3" s="24">
        <f t="shared" si="3"/>
        <v>15259.935643364783</v>
      </c>
      <c r="Y3" s="24">
        <f t="shared" ref="Y3:Z3" si="4">SUM(Y4,Y8,Y11)</f>
        <v>23589.183775871614</v>
      </c>
      <c r="Z3" s="24">
        <f t="shared" si="4"/>
        <v>14169.790853648896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25056.020393803785</v>
      </c>
      <c r="D4" s="19">
        <f t="shared" ref="D4:X4" si="6">SUM(D5:D7)</f>
        <v>29937.184048450436</v>
      </c>
      <c r="E4" s="19">
        <f t="shared" si="6"/>
        <v>33765.14280755083</v>
      </c>
      <c r="F4" s="19">
        <f t="shared" si="6"/>
        <v>37439.444980370135</v>
      </c>
      <c r="G4" s="19">
        <f t="shared" si="6"/>
        <v>44664.628833398165</v>
      </c>
      <c r="H4" s="19">
        <f t="shared" si="6"/>
        <v>43482.641119467808</v>
      </c>
      <c r="I4" s="19">
        <f t="shared" si="6"/>
        <v>42283.37822835819</v>
      </c>
      <c r="J4" s="19">
        <f t="shared" si="6"/>
        <v>43255.39280992456</v>
      </c>
      <c r="K4" s="19">
        <f t="shared" si="6"/>
        <v>42855.808952042455</v>
      </c>
      <c r="L4" s="19">
        <f t="shared" si="6"/>
        <v>35789.267596489437</v>
      </c>
      <c r="M4" s="19">
        <f t="shared" si="6"/>
        <v>35188.563075354818</v>
      </c>
      <c r="N4" s="19">
        <f t="shared" si="6"/>
        <v>40384.866004362986</v>
      </c>
      <c r="O4" s="19">
        <f t="shared" si="6"/>
        <v>43077.644774482033</v>
      </c>
      <c r="P4" s="19">
        <f t="shared" si="6"/>
        <v>39907.76409731157</v>
      </c>
      <c r="Q4" s="19">
        <f t="shared" si="6"/>
        <v>38610.539244004598</v>
      </c>
      <c r="R4" s="19">
        <f t="shared" si="6"/>
        <v>38606.599372178898</v>
      </c>
      <c r="S4" s="19">
        <f t="shared" si="6"/>
        <v>32379.010446165339</v>
      </c>
      <c r="T4" s="19">
        <f t="shared" si="6"/>
        <v>29094.157453190594</v>
      </c>
      <c r="U4" s="19">
        <f t="shared" si="6"/>
        <v>26131.68155811002</v>
      </c>
      <c r="V4" s="19">
        <f t="shared" si="6"/>
        <v>18136.795270292143</v>
      </c>
      <c r="W4" s="19">
        <f t="shared" si="6"/>
        <v>13893.577709540315</v>
      </c>
      <c r="X4" s="19">
        <f t="shared" si="6"/>
        <v>13981.419405684241</v>
      </c>
      <c r="Y4" s="19">
        <f t="shared" ref="Y4:Z4" si="7">SUM(Y5:Y7)</f>
        <v>22248.959062911224</v>
      </c>
      <c r="Z4" s="19">
        <f t="shared" si="7"/>
        <v>12823.433593490357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69.440603728109664</v>
      </c>
      <c r="Y5" s="8">
        <f>INTMARB!Y5+GIC!Y5</f>
        <v>54.220296424460983</v>
      </c>
      <c r="Z5" s="8">
        <f>INTMARB!Z5+GIC!Z5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143.62334712000001</v>
      </c>
      <c r="D6" s="8">
        <f>INTMARB!D6+GIC!D6</f>
        <v>196.38290232000006</v>
      </c>
      <c r="E6" s="8">
        <f>INTMARB!E6+GIC!E6</f>
        <v>331.21264967999997</v>
      </c>
      <c r="F6" s="8">
        <f>INTMARB!F6+GIC!F6</f>
        <v>175.865184</v>
      </c>
      <c r="G6" s="8">
        <f>INTMARB!G6+GIC!G6</f>
        <v>178.79638391999995</v>
      </c>
      <c r="H6" s="8">
        <f>INTMARB!H6+GIC!H6</f>
        <v>1000.5526163409297</v>
      </c>
      <c r="I6" s="8">
        <f>INTMARB!I6+GIC!I6</f>
        <v>157.47747191156114</v>
      </c>
      <c r="J6" s="8">
        <f>INTMARB!J6+GIC!J6</f>
        <v>172.82925084787354</v>
      </c>
      <c r="K6" s="8">
        <f>INTMARB!K6+GIC!K6</f>
        <v>176.48395164878823</v>
      </c>
      <c r="L6" s="8">
        <f>INTMARB!L6+GIC!L6</f>
        <v>158.58327516467969</v>
      </c>
      <c r="M6" s="8">
        <f>INTMARB!M6+GIC!M6</f>
        <v>152.56264670800368</v>
      </c>
      <c r="N6" s="8">
        <f>INTMARB!N6+GIC!N6</f>
        <v>177.58257763123521</v>
      </c>
      <c r="O6" s="8">
        <f>INTMARB!O6+GIC!O6</f>
        <v>150.82033748313671</v>
      </c>
      <c r="P6" s="8">
        <f>INTMARB!P6+GIC!P6</f>
        <v>137.53418729236745</v>
      </c>
      <c r="Q6" s="8">
        <f>INTMARB!Q6+GIC!Q6</f>
        <v>17.483625955807717</v>
      </c>
      <c r="R6" s="8">
        <f>INTMARB!R6+GIC!R6</f>
        <v>8.7858541155739562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24912.397046683785</v>
      </c>
      <c r="D7" s="8">
        <f>INTMARB!D7+GIC!D7</f>
        <v>29740.801146130434</v>
      </c>
      <c r="E7" s="8">
        <f>INTMARB!E7+GIC!E7</f>
        <v>33433.930157870833</v>
      </c>
      <c r="F7" s="8">
        <f>INTMARB!F7+GIC!F7</f>
        <v>37263.579796370133</v>
      </c>
      <c r="G7" s="8">
        <f>INTMARB!G7+GIC!G7</f>
        <v>44485.832449478163</v>
      </c>
      <c r="H7" s="8">
        <f>INTMARB!H7+GIC!H7</f>
        <v>42482.088503126877</v>
      </c>
      <c r="I7" s="8">
        <f>INTMARB!I7+GIC!I7</f>
        <v>42125.90075644663</v>
      </c>
      <c r="J7" s="8">
        <f>INTMARB!J7+GIC!J7</f>
        <v>43082.563559076683</v>
      </c>
      <c r="K7" s="8">
        <f>INTMARB!K7+GIC!K7</f>
        <v>42679.325000393663</v>
      </c>
      <c r="L7" s="8">
        <f>INTMARB!L7+GIC!L7</f>
        <v>35630.684321324756</v>
      </c>
      <c r="M7" s="8">
        <f>INTMARB!M7+GIC!M7</f>
        <v>35036.000428646817</v>
      </c>
      <c r="N7" s="8">
        <f>INTMARB!N7+GIC!N7</f>
        <v>40207.283426731752</v>
      </c>
      <c r="O7" s="8">
        <f>INTMARB!O7+GIC!O7</f>
        <v>42926.824436998897</v>
      </c>
      <c r="P7" s="8">
        <f>INTMARB!P7+GIC!P7</f>
        <v>39770.229910019203</v>
      </c>
      <c r="Q7" s="8">
        <f>INTMARB!Q7+GIC!Q7</f>
        <v>38593.055618048791</v>
      </c>
      <c r="R7" s="8">
        <f>INTMARB!R7+GIC!R7</f>
        <v>38597.813518063325</v>
      </c>
      <c r="S7" s="8">
        <f>INTMARB!S7+GIC!S7</f>
        <v>32379.010446165339</v>
      </c>
      <c r="T7" s="8">
        <f>INTMARB!T7+GIC!T7</f>
        <v>29094.157453190594</v>
      </c>
      <c r="U7" s="8">
        <f>INTMARB!U7+GIC!U7</f>
        <v>26131.68155811002</v>
      </c>
      <c r="V7" s="8">
        <f>INTMARB!V7+GIC!V7</f>
        <v>18136.795270292143</v>
      </c>
      <c r="W7" s="8">
        <f>INTMARB!W7+GIC!W7</f>
        <v>13893.577709540315</v>
      </c>
      <c r="X7" s="8">
        <f>INTMARB!X7+GIC!X7</f>
        <v>13911.978801956131</v>
      </c>
      <c r="Y7" s="8">
        <f>INTMARB!Y7+GIC!Y7</f>
        <v>22194.738766486764</v>
      </c>
      <c r="Z7" s="8">
        <f>INTMARB!Z7+GIC!Z7</f>
        <v>12786.99209509834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31.77161856</v>
      </c>
      <c r="D8" s="19">
        <f t="shared" ref="D8:X8" si="9">SUM(D9:D10)</f>
        <v>11.649860639999996</v>
      </c>
      <c r="E8" s="19">
        <f t="shared" si="9"/>
        <v>10.590782399999998</v>
      </c>
      <c r="F8" s="19">
        <f t="shared" si="9"/>
        <v>8.474811840000001</v>
      </c>
      <c r="G8" s="19">
        <f t="shared" si="9"/>
        <v>9.5342544</v>
      </c>
      <c r="H8" s="19">
        <f t="shared" si="9"/>
        <v>8.4748118400000028</v>
      </c>
      <c r="I8" s="19">
        <f t="shared" si="9"/>
        <v>8.4748118400000028</v>
      </c>
      <c r="J8" s="19">
        <f t="shared" si="9"/>
        <v>4.2374059200000014</v>
      </c>
      <c r="K8" s="19">
        <f t="shared" si="9"/>
        <v>4.2374059200000014</v>
      </c>
      <c r="L8" s="19">
        <f t="shared" si="9"/>
        <v>1053.0909681599999</v>
      </c>
      <c r="M8" s="19">
        <f t="shared" si="9"/>
        <v>719.15258976000007</v>
      </c>
      <c r="N8" s="19">
        <f t="shared" si="9"/>
        <v>376.16805599999992</v>
      </c>
      <c r="O8" s="19">
        <f t="shared" si="9"/>
        <v>791.20773863999977</v>
      </c>
      <c r="P8" s="19">
        <f t="shared" si="9"/>
        <v>900.81494448000001</v>
      </c>
      <c r="Q8" s="19">
        <f t="shared" si="9"/>
        <v>862.51358687999993</v>
      </c>
      <c r="R8" s="19">
        <f t="shared" si="9"/>
        <v>808.23953231999997</v>
      </c>
      <c r="S8" s="19">
        <f t="shared" si="9"/>
        <v>233.68712399999995</v>
      </c>
      <c r="T8" s="19">
        <f t="shared" si="9"/>
        <v>17.421763919999997</v>
      </c>
      <c r="U8" s="19">
        <f t="shared" si="9"/>
        <v>1.8463737600000003</v>
      </c>
      <c r="V8" s="19">
        <f t="shared" si="9"/>
        <v>1.55710368</v>
      </c>
      <c r="W8" s="19">
        <f t="shared" si="9"/>
        <v>1.3866019200000002</v>
      </c>
      <c r="X8" s="19">
        <f t="shared" si="9"/>
        <v>1.3825943999999999</v>
      </c>
      <c r="Y8" s="19">
        <f t="shared" ref="Y8:Z8" si="10">SUM(Y9:Y10)</f>
        <v>0.32643072000000001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1045.6755988799998</v>
      </c>
      <c r="M9" s="8">
        <f>INTMARB!M9+GIC!M9</f>
        <v>712.7962987200001</v>
      </c>
      <c r="N9" s="8">
        <f>INTMARB!N9+GIC!N9</f>
        <v>370.87120751999993</v>
      </c>
      <c r="O9" s="8">
        <f>INTMARB!O9+GIC!O9</f>
        <v>786.97033271999976</v>
      </c>
      <c r="P9" s="8">
        <f>INTMARB!P9+GIC!P9</f>
        <v>895.51809600000001</v>
      </c>
      <c r="Q9" s="8">
        <f>INTMARB!Q9+GIC!Q9</f>
        <v>859.3356235199999</v>
      </c>
      <c r="R9" s="8">
        <f>INTMARB!R9+GIC!R9</f>
        <v>805.06156895999993</v>
      </c>
      <c r="S9" s="8">
        <f>INTMARB!S9+GIC!S9</f>
        <v>231.56823887999997</v>
      </c>
      <c r="T9" s="8">
        <f>INTMARB!T9+GIC!T9</f>
        <v>15.034010639999996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31.77161856</v>
      </c>
      <c r="D10" s="8">
        <f>INTMARB!D10+GIC!D10</f>
        <v>11.649860639999996</v>
      </c>
      <c r="E10" s="8">
        <f>INTMARB!E10+GIC!E10</f>
        <v>10.590782399999998</v>
      </c>
      <c r="F10" s="8">
        <f>INTMARB!F10+GIC!F10</f>
        <v>8.474811840000001</v>
      </c>
      <c r="G10" s="8">
        <f>INTMARB!G10+GIC!G10</f>
        <v>9.5342544</v>
      </c>
      <c r="H10" s="8">
        <f>INTMARB!H10+GIC!H10</f>
        <v>8.4748118400000028</v>
      </c>
      <c r="I10" s="8">
        <f>INTMARB!I10+GIC!I10</f>
        <v>8.4748118400000028</v>
      </c>
      <c r="J10" s="8">
        <f>INTMARB!J10+GIC!J10</f>
        <v>4.2374059200000014</v>
      </c>
      <c r="K10" s="8">
        <f>INTMARB!K10+GIC!K10</f>
        <v>4.2374059200000014</v>
      </c>
      <c r="L10" s="8">
        <f>INTMARB!L10+GIC!L10</f>
        <v>7.415369280000002</v>
      </c>
      <c r="M10" s="8">
        <f>INTMARB!M10+GIC!M10</f>
        <v>6.3562910400000003</v>
      </c>
      <c r="N10" s="8">
        <f>INTMARB!N10+GIC!N10</f>
        <v>5.2968484800000031</v>
      </c>
      <c r="O10" s="8">
        <f>INTMARB!O10+GIC!O10</f>
        <v>4.2374059200000014</v>
      </c>
      <c r="P10" s="8">
        <f>INTMARB!P10+GIC!P10</f>
        <v>5.2968484800000013</v>
      </c>
      <c r="Q10" s="8">
        <f>INTMARB!Q10+GIC!Q10</f>
        <v>3.1779633600000006</v>
      </c>
      <c r="R10" s="8">
        <f>INTMARB!R10+GIC!R10</f>
        <v>3.1779633599999992</v>
      </c>
      <c r="S10" s="8">
        <f>INTMARB!S10+GIC!S10</f>
        <v>2.1188851199999998</v>
      </c>
      <c r="T10" s="8">
        <f>INTMARB!T10+GIC!T10</f>
        <v>2.3877532799999996</v>
      </c>
      <c r="U10" s="8">
        <f>INTMARB!U10+GIC!U10</f>
        <v>1.8463737600000003</v>
      </c>
      <c r="V10" s="8">
        <f>INTMARB!V10+GIC!V10</f>
        <v>1.55710368</v>
      </c>
      <c r="W10" s="8">
        <f>INTMARB!W10+GIC!W10</f>
        <v>1.3866019200000002</v>
      </c>
      <c r="X10" s="8">
        <f>INTMARB!X10+GIC!X10</f>
        <v>1.3825943999999999</v>
      </c>
      <c r="Y10" s="8">
        <f>INTMARB!Y10+GIC!Y10</f>
        <v>0.32643072000000001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5200.8697402199996</v>
      </c>
      <c r="D11" s="19">
        <f t="shared" ref="D11:X11" si="12">SUM(D12:D16)</f>
        <v>4610.5678754520004</v>
      </c>
      <c r="E11" s="19">
        <f t="shared" si="12"/>
        <v>4146.9562337280004</v>
      </c>
      <c r="F11" s="19">
        <f t="shared" si="12"/>
        <v>3682.7679762719999</v>
      </c>
      <c r="G11" s="19">
        <f t="shared" si="12"/>
        <v>3719.6568818639989</v>
      </c>
      <c r="H11" s="19">
        <f t="shared" si="12"/>
        <v>4544.8403327478227</v>
      </c>
      <c r="I11" s="19">
        <f t="shared" si="12"/>
        <v>4408.508195273118</v>
      </c>
      <c r="J11" s="19">
        <f t="shared" si="12"/>
        <v>4338.3046649440612</v>
      </c>
      <c r="K11" s="19">
        <f t="shared" si="12"/>
        <v>3680.6653679968499</v>
      </c>
      <c r="L11" s="19">
        <f t="shared" si="12"/>
        <v>2115.629764264484</v>
      </c>
      <c r="M11" s="19">
        <f t="shared" si="12"/>
        <v>2532.3580361562972</v>
      </c>
      <c r="N11" s="19">
        <f t="shared" si="12"/>
        <v>3004.5404537770851</v>
      </c>
      <c r="O11" s="19">
        <f t="shared" si="12"/>
        <v>3075.0661724675892</v>
      </c>
      <c r="P11" s="19">
        <f t="shared" si="12"/>
        <v>2182.948277045115</v>
      </c>
      <c r="Q11" s="19">
        <f t="shared" si="12"/>
        <v>1980.8737801289328</v>
      </c>
      <c r="R11" s="19">
        <f t="shared" si="12"/>
        <v>1853.4740468825987</v>
      </c>
      <c r="S11" s="19">
        <f t="shared" si="12"/>
        <v>2054.0211712371147</v>
      </c>
      <c r="T11" s="19">
        <f t="shared" si="12"/>
        <v>1715.6577969714363</v>
      </c>
      <c r="U11" s="19">
        <f t="shared" si="12"/>
        <v>2111.1090867955472</v>
      </c>
      <c r="V11" s="19">
        <f t="shared" si="12"/>
        <v>1918.9818812835754</v>
      </c>
      <c r="W11" s="19">
        <f t="shared" si="12"/>
        <v>1206.294758142936</v>
      </c>
      <c r="X11" s="19">
        <f t="shared" si="12"/>
        <v>1277.1336432805426</v>
      </c>
      <c r="Y11" s="19">
        <f t="shared" ref="Y11:Z11" si="13">SUM(Y12:Y16)</f>
        <v>1339.8982822403891</v>
      </c>
      <c r="Z11" s="19">
        <f t="shared" si="13"/>
        <v>1346.3572601585381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5200.8697402199996</v>
      </c>
      <c r="D13" s="8">
        <f>INTMARB!D13+GIC!D13</f>
        <v>4610.5678754520004</v>
      </c>
      <c r="E13" s="8">
        <f>INTMARB!E13+GIC!E13</f>
        <v>4146.9562337280004</v>
      </c>
      <c r="F13" s="8">
        <f>INTMARB!F13+GIC!F13</f>
        <v>3682.7679762719999</v>
      </c>
      <c r="G13" s="8">
        <f>INTMARB!G13+GIC!G13</f>
        <v>3719.6568818639989</v>
      </c>
      <c r="H13" s="8">
        <f>INTMARB!H13+GIC!H13</f>
        <v>4544.8403327478227</v>
      </c>
      <c r="I13" s="8">
        <f>INTMARB!I13+GIC!I13</f>
        <v>4408.508195273118</v>
      </c>
      <c r="J13" s="8">
        <f>INTMARB!J13+GIC!J13</f>
        <v>4338.3046649440612</v>
      </c>
      <c r="K13" s="8">
        <f>INTMARB!K13+GIC!K13</f>
        <v>3680.6653679968499</v>
      </c>
      <c r="L13" s="8">
        <f>INTMARB!L13+GIC!L13</f>
        <v>2115.629764264484</v>
      </c>
      <c r="M13" s="8">
        <f>INTMARB!M13+GIC!M13</f>
        <v>2532.3580361562972</v>
      </c>
      <c r="N13" s="8">
        <f>INTMARB!N13+GIC!N13</f>
        <v>3004.5404537770851</v>
      </c>
      <c r="O13" s="8">
        <f>INTMARB!O13+GIC!O13</f>
        <v>3075.0661724675892</v>
      </c>
      <c r="P13" s="8">
        <f>INTMARB!P13+GIC!P13</f>
        <v>2182.948277045115</v>
      </c>
      <c r="Q13" s="8">
        <f>INTMARB!Q13+GIC!Q13</f>
        <v>1980.8737801289328</v>
      </c>
      <c r="R13" s="8">
        <f>INTMARB!R13+GIC!R13</f>
        <v>1853.4740468825987</v>
      </c>
      <c r="S13" s="8">
        <f>INTMARB!S13+GIC!S13</f>
        <v>1862.6234680371147</v>
      </c>
      <c r="T13" s="8">
        <f>INTMARB!T13+GIC!T13</f>
        <v>1556.0812545714361</v>
      </c>
      <c r="U13" s="8">
        <f>INTMARB!U13+GIC!U13</f>
        <v>1896.5116179955473</v>
      </c>
      <c r="V13" s="8">
        <f>INTMARB!V13+GIC!V13</f>
        <v>1755.5049764835753</v>
      </c>
      <c r="W13" s="8">
        <f>INTMARB!W13+GIC!W13</f>
        <v>1086.3087381429359</v>
      </c>
      <c r="X13" s="8">
        <f>INTMARB!X13+GIC!X13</f>
        <v>1168.5066192805425</v>
      </c>
      <c r="Y13" s="8">
        <f>INTMARB!Y13+GIC!Y13</f>
        <v>1218.2186494403891</v>
      </c>
      <c r="Z13" s="8">
        <f>INTMARB!Z13+GIC!Z13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191.39770320000002</v>
      </c>
      <c r="T15" s="8">
        <f>INTMARB!T15+GIC!T15</f>
        <v>159.57654240000002</v>
      </c>
      <c r="U15" s="8">
        <f>INTMARB!U15+GIC!U15</f>
        <v>214.5974688</v>
      </c>
      <c r="V15" s="8">
        <f>INTMARB!V15+GIC!V15</f>
        <v>163.47690480000003</v>
      </c>
      <c r="W15" s="8">
        <f>INTMARB!W15+GIC!W15</f>
        <v>119.98602000000002</v>
      </c>
      <c r="X15" s="8">
        <f>INTMARB!X15+GIC!X15</f>
        <v>108.62702400000002</v>
      </c>
      <c r="Y15" s="8">
        <f>INTMARB!Y15+GIC!Y15</f>
        <v>121.67963280000002</v>
      </c>
      <c r="Z15" s="8">
        <f>INTMARB!Z15+GIC!Z15</f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11323.3519944</v>
      </c>
      <c r="D17" s="27">
        <f t="shared" ref="D17:X17" si="15">SUM(D18:D21)</f>
        <v>9532.4365295999996</v>
      </c>
      <c r="E17" s="27">
        <f t="shared" si="15"/>
        <v>9310.7403863999989</v>
      </c>
      <c r="F17" s="27">
        <f t="shared" si="15"/>
        <v>9766.5121871999982</v>
      </c>
      <c r="G17" s="27">
        <f t="shared" si="15"/>
        <v>9674.8180848000011</v>
      </c>
      <c r="H17" s="27">
        <f t="shared" si="15"/>
        <v>11415.580560000002</v>
      </c>
      <c r="I17" s="27">
        <f t="shared" si="15"/>
        <v>11970.025826399999</v>
      </c>
      <c r="J17" s="27">
        <f t="shared" si="15"/>
        <v>11178.427226400001</v>
      </c>
      <c r="K17" s="27">
        <f t="shared" si="15"/>
        <v>10563.868238399999</v>
      </c>
      <c r="L17" s="27">
        <f t="shared" si="15"/>
        <v>6624.9996624000005</v>
      </c>
      <c r="M17" s="27">
        <f t="shared" si="15"/>
        <v>8814.6501263999999</v>
      </c>
      <c r="N17" s="27">
        <f t="shared" si="15"/>
        <v>10036.5162048</v>
      </c>
      <c r="O17" s="27">
        <f t="shared" si="15"/>
        <v>9736.0061831999992</v>
      </c>
      <c r="P17" s="27">
        <f t="shared" si="15"/>
        <v>7098.9826247999999</v>
      </c>
      <c r="Q17" s="27">
        <f t="shared" si="15"/>
        <v>8329.6086911999992</v>
      </c>
      <c r="R17" s="27">
        <f t="shared" si="15"/>
        <v>5940.7420464000006</v>
      </c>
      <c r="S17" s="27">
        <f t="shared" si="15"/>
        <v>7724.4857639999991</v>
      </c>
      <c r="T17" s="27">
        <f t="shared" si="15"/>
        <v>5724.4728096000008</v>
      </c>
      <c r="U17" s="27">
        <f t="shared" si="15"/>
        <v>5587.7000702400001</v>
      </c>
      <c r="V17" s="27">
        <f t="shared" si="15"/>
        <v>5310.6198796800008</v>
      </c>
      <c r="W17" s="27">
        <f t="shared" si="15"/>
        <v>3552.1539537599997</v>
      </c>
      <c r="X17" s="27">
        <f t="shared" si="15"/>
        <v>4454.0749583999996</v>
      </c>
      <c r="Y17" s="27">
        <f t="shared" ref="Y17:Z17" si="16">SUM(Y18:Y21)</f>
        <v>3615.4598270400002</v>
      </c>
      <c r="Z17" s="27">
        <f t="shared" si="16"/>
        <v>2415.0150993599996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7.9120800000000004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889.3098</v>
      </c>
      <c r="D19" s="8">
        <f>INTMARB!D19+GIC!D19</f>
        <v>584.0953199999999</v>
      </c>
      <c r="E19" s="8">
        <f>INTMARB!E19+GIC!E19</f>
        <v>573.46596000000011</v>
      </c>
      <c r="F19" s="8">
        <f>INTMARB!F19+GIC!F19</f>
        <v>609.90947999999992</v>
      </c>
      <c r="G19" s="8">
        <f>INTMARB!G19+GIC!G19</f>
        <v>573.98544000000004</v>
      </c>
      <c r="H19" s="8">
        <f>INTMARB!H19+GIC!H19</f>
        <v>565.31412000000012</v>
      </c>
      <c r="I19" s="8">
        <f>INTMARB!I19+GIC!I19</f>
        <v>629.44991999999991</v>
      </c>
      <c r="J19" s="8">
        <f>INTMARB!J19+GIC!J19</f>
        <v>658.54079999999999</v>
      </c>
      <c r="K19" s="8">
        <f>INTMARB!K19+GIC!K19</f>
        <v>683.55575999999996</v>
      </c>
      <c r="L19" s="8">
        <f>INTMARB!L19+GIC!L19</f>
        <v>515.36411999999996</v>
      </c>
      <c r="M19" s="8">
        <f>INTMARB!M19+GIC!M19</f>
        <v>642.87647999999979</v>
      </c>
      <c r="N19" s="8">
        <f>INTMARB!N19+GIC!N19</f>
        <v>767.15208000000007</v>
      </c>
      <c r="O19" s="8">
        <f>INTMARB!O19+GIC!O19</f>
        <v>1212.9458399999999</v>
      </c>
      <c r="P19" s="8">
        <f>INTMARB!P19+GIC!P19</f>
        <v>778.98023999999998</v>
      </c>
      <c r="Q19" s="8">
        <f>INTMARB!Q19+GIC!Q19</f>
        <v>662.41691999999989</v>
      </c>
      <c r="R19" s="8">
        <f>INTMARB!R19+GIC!R19</f>
        <v>540.09935999999993</v>
      </c>
      <c r="S19" s="8">
        <f>INTMARB!S19+GIC!S19</f>
        <v>576.98244</v>
      </c>
      <c r="T19" s="8">
        <f>INTMARB!T19+GIC!T19</f>
        <v>604.67551920000005</v>
      </c>
      <c r="U19" s="8">
        <f>INTMARB!U19+GIC!U19</f>
        <v>605.40454943999998</v>
      </c>
      <c r="V19" s="8">
        <f>INTMARB!V19+GIC!V19</f>
        <v>582.84569087999989</v>
      </c>
      <c r="W19" s="8">
        <f>INTMARB!W19+GIC!W19</f>
        <v>459.77000975999994</v>
      </c>
      <c r="X19" s="8">
        <f>INTMARB!X19+GIC!X19</f>
        <v>427.17719520000003</v>
      </c>
      <c r="Y19" s="8">
        <f>INTMARB!Y19+GIC!Y19</f>
        <v>385.62774623999985</v>
      </c>
      <c r="Z19" s="8">
        <f>INTMARB!Z19+GIC!Z19</f>
        <v>361.14393456000005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9948.3798960000004</v>
      </c>
      <c r="D20" s="8">
        <f>INTMARB!D20+GIC!D20</f>
        <v>8407.6190639999986</v>
      </c>
      <c r="E20" s="8">
        <f>INTMARB!E20+GIC!E20</f>
        <v>8295.560207999999</v>
      </c>
      <c r="F20" s="8">
        <f>INTMARB!F20+GIC!F20</f>
        <v>8532.1604159999988</v>
      </c>
      <c r="G20" s="8">
        <f>INTMARB!G20+GIC!G20</f>
        <v>8548.2802080000001</v>
      </c>
      <c r="H20" s="8">
        <f>INTMARB!H20+GIC!H20</f>
        <v>10037.818440000001</v>
      </c>
      <c r="I20" s="8">
        <f>INTMARB!I20+GIC!I20</f>
        <v>10654.799687999999</v>
      </c>
      <c r="J20" s="8">
        <f>INTMARB!J20+GIC!J20</f>
        <v>10202.660208000001</v>
      </c>
      <c r="K20" s="8">
        <f>INTMARB!K20+GIC!K20</f>
        <v>9580.740624</v>
      </c>
      <c r="L20" s="8">
        <f>INTMARB!L20+GIC!L20</f>
        <v>5747.8196880000005</v>
      </c>
      <c r="M20" s="8">
        <f>INTMARB!M20+GIC!M20</f>
        <v>7693.6597919999995</v>
      </c>
      <c r="N20" s="8">
        <f>INTMARB!N20+GIC!N20</f>
        <v>9005.0996880000002</v>
      </c>
      <c r="O20" s="8">
        <f>INTMARB!O20+GIC!O20</f>
        <v>8384.7404159999987</v>
      </c>
      <c r="P20" s="8">
        <f>INTMARB!P20+GIC!P20</f>
        <v>6197.8803120000002</v>
      </c>
      <c r="Q20" s="8">
        <f>INTMARB!Q20+GIC!Q20</f>
        <v>6641.43948</v>
      </c>
      <c r="R20" s="8">
        <f>INTMARB!R20+GIC!R20</f>
        <v>4142.8408320000008</v>
      </c>
      <c r="S20" s="8">
        <f>INTMARB!S20+GIC!S20</f>
        <v>6164.339688</v>
      </c>
      <c r="T20" s="8">
        <f>INTMARB!T20+GIC!T20</f>
        <v>4417.5231360000007</v>
      </c>
      <c r="U20" s="8">
        <f>INTMARB!U20+GIC!U20</f>
        <v>4681.808352</v>
      </c>
      <c r="V20" s="8">
        <f>INTMARB!V20+GIC!V20</f>
        <v>4438.4352480000007</v>
      </c>
      <c r="W20" s="8">
        <f>INTMARB!W20+GIC!W20</f>
        <v>2814.6184559999997</v>
      </c>
      <c r="X20" s="8">
        <f>INTMARB!X20+GIC!X20</f>
        <v>3838.726944</v>
      </c>
      <c r="Y20" s="8">
        <f>INTMARB!Y20+GIC!Y20</f>
        <v>3060.8107920000002</v>
      </c>
      <c r="Z20" s="8">
        <f>INTMARB!Z20+GIC!Z20</f>
        <v>1947.3657839999996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477.75021839999999</v>
      </c>
      <c r="D21" s="8">
        <f>INTMARB!D21+GIC!D21</f>
        <v>540.72214559999998</v>
      </c>
      <c r="E21" s="8">
        <f>INTMARB!E21+GIC!E21</f>
        <v>441.71421839999994</v>
      </c>
      <c r="F21" s="8">
        <f>INTMARB!F21+GIC!F21</f>
        <v>624.4422912</v>
      </c>
      <c r="G21" s="8">
        <f>INTMARB!G21+GIC!G21</f>
        <v>552.55243680000001</v>
      </c>
      <c r="H21" s="8">
        <f>INTMARB!H21+GIC!H21</f>
        <v>812.44799999999998</v>
      </c>
      <c r="I21" s="8">
        <f>INTMARB!I21+GIC!I21</f>
        <v>685.77621840000006</v>
      </c>
      <c r="J21" s="8">
        <f>INTMARB!J21+GIC!J21</f>
        <v>317.22621840000005</v>
      </c>
      <c r="K21" s="8">
        <f>INTMARB!K21+GIC!K21</f>
        <v>299.57185440000001</v>
      </c>
      <c r="L21" s="8">
        <f>INTMARB!L21+GIC!L21</f>
        <v>361.81585439999998</v>
      </c>
      <c r="M21" s="8">
        <f>INTMARB!M21+GIC!M21</f>
        <v>478.11385439999998</v>
      </c>
      <c r="N21" s="8">
        <f>INTMARB!N21+GIC!N21</f>
        <v>264.2644368</v>
      </c>
      <c r="O21" s="8">
        <f>INTMARB!O21+GIC!O21</f>
        <v>138.31992720000002</v>
      </c>
      <c r="P21" s="8">
        <f>INTMARB!P21+GIC!P21</f>
        <v>122.12207280000003</v>
      </c>
      <c r="Q21" s="8">
        <f>INTMARB!Q21+GIC!Q21</f>
        <v>1025.7522911999999</v>
      </c>
      <c r="R21" s="8">
        <f>INTMARB!R21+GIC!R21</f>
        <v>1257.8018543999999</v>
      </c>
      <c r="S21" s="8">
        <f>INTMARB!S21+GIC!S21</f>
        <v>983.16363599999977</v>
      </c>
      <c r="T21" s="8">
        <f>INTMARB!T21+GIC!T21</f>
        <v>702.27415439999993</v>
      </c>
      <c r="U21" s="8">
        <f>INTMARB!U21+GIC!U21</f>
        <v>300.48716880000006</v>
      </c>
      <c r="V21" s="8">
        <f>INTMARB!V21+GIC!V21</f>
        <v>289.33894079999999</v>
      </c>
      <c r="W21" s="8">
        <f>INTMARB!W21+GIC!W21</f>
        <v>277.765488</v>
      </c>
      <c r="X21" s="8">
        <f>INTMARB!X21+GIC!X21</f>
        <v>188.17081919999998</v>
      </c>
      <c r="Y21" s="8">
        <f>INTMARB!Y21+GIC!Y21</f>
        <v>169.02128880000004</v>
      </c>
      <c r="Z21" s="8">
        <f>INTMARB!Z21+GIC!Z21</f>
        <v>106.50538079999998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256287.63396491998</v>
      </c>
      <c r="D26" s="27">
        <f t="shared" ref="D26:X26" si="21">SUM(D27,D33)</f>
        <v>249747.22052495999</v>
      </c>
      <c r="E26" s="27">
        <f t="shared" si="21"/>
        <v>256267.84754123999</v>
      </c>
      <c r="F26" s="27">
        <f t="shared" si="21"/>
        <v>256456.43282484001</v>
      </c>
      <c r="G26" s="27">
        <f t="shared" si="21"/>
        <v>252776.80592856</v>
      </c>
      <c r="H26" s="27">
        <f t="shared" si="21"/>
        <v>243577.45015092005</v>
      </c>
      <c r="I26" s="27">
        <f t="shared" si="21"/>
        <v>242126.38377575998</v>
      </c>
      <c r="J26" s="27">
        <f t="shared" si="21"/>
        <v>233939.28576887998</v>
      </c>
      <c r="K26" s="27">
        <f t="shared" si="21"/>
        <v>223190.30942063994</v>
      </c>
      <c r="L26" s="27">
        <f t="shared" si="21"/>
        <v>201598.14699251999</v>
      </c>
      <c r="M26" s="27">
        <f t="shared" si="21"/>
        <v>196757.56596564001</v>
      </c>
      <c r="N26" s="27">
        <f t="shared" si="21"/>
        <v>189761.28082416006</v>
      </c>
      <c r="O26" s="27">
        <f t="shared" si="21"/>
        <v>175583.58899687996</v>
      </c>
      <c r="P26" s="27">
        <f t="shared" si="21"/>
        <v>162745.86707135997</v>
      </c>
      <c r="Q26" s="27">
        <f t="shared" si="21"/>
        <v>161095.16607768001</v>
      </c>
      <c r="R26" s="27">
        <f t="shared" si="21"/>
        <v>164402.12508192004</v>
      </c>
      <c r="S26" s="27">
        <f t="shared" si="21"/>
        <v>160605.07649532001</v>
      </c>
      <c r="T26" s="27">
        <f t="shared" si="21"/>
        <v>154913.87702448</v>
      </c>
      <c r="U26" s="27">
        <f t="shared" si="21"/>
        <v>160517.03882687993</v>
      </c>
      <c r="V26" s="27">
        <f t="shared" si="21"/>
        <v>157968.85414824003</v>
      </c>
      <c r="W26" s="27">
        <f t="shared" si="21"/>
        <v>128189.21871599997</v>
      </c>
      <c r="X26" s="27">
        <f t="shared" si="21"/>
        <v>149449.45580495999</v>
      </c>
      <c r="Y26" s="27">
        <f t="shared" ref="Y26:Z26" si="22">SUM(Y27,Y33)</f>
        <v>164464.76409552002</v>
      </c>
      <c r="Z26" s="27">
        <f t="shared" si="22"/>
        <v>163675.22203799995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256287.63396491998</v>
      </c>
      <c r="D33" s="19">
        <f t="shared" ref="D33:X33" si="27">SUM(D34:D50)</f>
        <v>249747.22052495999</v>
      </c>
      <c r="E33" s="19">
        <f t="shared" si="27"/>
        <v>256267.84754123999</v>
      </c>
      <c r="F33" s="19">
        <f t="shared" si="27"/>
        <v>256456.43282484001</v>
      </c>
      <c r="G33" s="19">
        <f t="shared" si="27"/>
        <v>252776.80592856</v>
      </c>
      <c r="H33" s="19">
        <f t="shared" si="27"/>
        <v>243577.45015092005</v>
      </c>
      <c r="I33" s="19">
        <f t="shared" si="27"/>
        <v>242126.38377575998</v>
      </c>
      <c r="J33" s="19">
        <f t="shared" si="27"/>
        <v>233939.28576887998</v>
      </c>
      <c r="K33" s="19">
        <f t="shared" si="27"/>
        <v>223190.30942063994</v>
      </c>
      <c r="L33" s="19">
        <f t="shared" si="27"/>
        <v>201598.14699251999</v>
      </c>
      <c r="M33" s="19">
        <f t="shared" si="27"/>
        <v>196757.56596564001</v>
      </c>
      <c r="N33" s="19">
        <f t="shared" si="27"/>
        <v>189761.28082416006</v>
      </c>
      <c r="O33" s="19">
        <f t="shared" si="27"/>
        <v>175583.58899687996</v>
      </c>
      <c r="P33" s="19">
        <f t="shared" si="27"/>
        <v>162745.86707135997</v>
      </c>
      <c r="Q33" s="19">
        <f t="shared" si="27"/>
        <v>161095.16607768001</v>
      </c>
      <c r="R33" s="19">
        <f t="shared" si="27"/>
        <v>164402.12508192004</v>
      </c>
      <c r="S33" s="19">
        <f t="shared" si="27"/>
        <v>160605.07649532001</v>
      </c>
      <c r="T33" s="19">
        <f t="shared" si="27"/>
        <v>154913.87702448</v>
      </c>
      <c r="U33" s="19">
        <f t="shared" si="27"/>
        <v>160517.03882687993</v>
      </c>
      <c r="V33" s="19">
        <f t="shared" si="27"/>
        <v>157968.85414824003</v>
      </c>
      <c r="W33" s="19">
        <f t="shared" si="27"/>
        <v>128189.21871599997</v>
      </c>
      <c r="X33" s="19">
        <f t="shared" si="27"/>
        <v>149449.45580495999</v>
      </c>
      <c r="Y33" s="19">
        <f t="shared" ref="Y33:Z33" si="28">SUM(Y34:Y50)</f>
        <v>164464.76409552002</v>
      </c>
      <c r="Z33" s="19">
        <f t="shared" si="28"/>
        <v>163675.22203799995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7068.1248000000014</v>
      </c>
      <c r="D34" s="8">
        <f>INTMARB!D34+GIC!D34</f>
        <v>6372.4320000000007</v>
      </c>
      <c r="E34" s="8">
        <f>INTMARB!E34+GIC!E34</f>
        <v>6740.2367999999997</v>
      </c>
      <c r="F34" s="8">
        <f>INTMARB!F34+GIC!F34</f>
        <v>7088.0832</v>
      </c>
      <c r="G34" s="8">
        <f>INTMARB!G34+GIC!G34</f>
        <v>7980.5088000000014</v>
      </c>
      <c r="H34" s="8">
        <f>INTMARB!H34+GIC!H34</f>
        <v>8684.7551999999996</v>
      </c>
      <c r="I34" s="8">
        <f>INTMARB!I34+GIC!I34</f>
        <v>8439.5520000000015</v>
      </c>
      <c r="J34" s="8">
        <f>INTMARB!J34+GIC!J34</f>
        <v>9389.0016000000014</v>
      </c>
      <c r="K34" s="8">
        <f>INTMARB!K34+GIC!K34</f>
        <v>8468.0640000000003</v>
      </c>
      <c r="L34" s="8">
        <f>INTMARB!L34+GIC!L34</f>
        <v>7857.9072000000015</v>
      </c>
      <c r="M34" s="8">
        <f>INTMARB!M34+GIC!M34</f>
        <v>8724.6720000000005</v>
      </c>
      <c r="N34" s="8">
        <f>INTMARB!N34+GIC!N34</f>
        <v>8784.5472000000009</v>
      </c>
      <c r="O34" s="8">
        <f>INTMARB!O34+GIC!O34</f>
        <v>7002.5471999999991</v>
      </c>
      <c r="P34" s="8">
        <f>INTMARB!P34+GIC!P34</f>
        <v>6862.8384000000005</v>
      </c>
      <c r="Q34" s="8">
        <f>INTMARB!Q34+GIC!Q34</f>
        <v>5773.68</v>
      </c>
      <c r="R34" s="8">
        <f>INTMARB!R34+GIC!R34</f>
        <v>7530.0192000000025</v>
      </c>
      <c r="S34" s="8">
        <f>INTMARB!S34+GIC!S34</f>
        <v>6631.8912000000009</v>
      </c>
      <c r="T34" s="8">
        <f>INTMARB!T34+GIC!T34</f>
        <v>7044.1120972800018</v>
      </c>
      <c r="U34" s="8">
        <f>INTMARB!U34+GIC!U34</f>
        <v>7190.0394163200008</v>
      </c>
      <c r="V34" s="8">
        <f>INTMARB!V34+GIC!V34</f>
        <v>7298.09989632</v>
      </c>
      <c r="W34" s="8">
        <f>INTMARB!W34+GIC!W34</f>
        <v>6327.5541120000007</v>
      </c>
      <c r="X34" s="8">
        <f>INTMARB!X34+GIC!X34</f>
        <v>6374.0371737599999</v>
      </c>
      <c r="Y34" s="8">
        <f>INTMARB!Y34+GIC!Y34</f>
        <v>7290.6067353600001</v>
      </c>
      <c r="Z34" s="8">
        <f>INTMARB!Z34+GIC!Z34</f>
        <v>7520.9724979199991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11450.756242799998</v>
      </c>
      <c r="D36" s="8">
        <f>INTMARB!D36+GIC!D36</f>
        <v>11360.776349520003</v>
      </c>
      <c r="E36" s="8">
        <f>INTMARB!E36+GIC!E36</f>
        <v>10893.458027160001</v>
      </c>
      <c r="F36" s="8">
        <f>INTMARB!F36+GIC!F36</f>
        <v>10884.7496214</v>
      </c>
      <c r="G36" s="8">
        <f>INTMARB!G36+GIC!G36</f>
        <v>10400.01562332</v>
      </c>
      <c r="H36" s="8">
        <f>INTMARB!H36+GIC!H36</f>
        <v>10391.308126200001</v>
      </c>
      <c r="I36" s="8">
        <f>INTMARB!I36+GIC!I36</f>
        <v>9761.4441028800029</v>
      </c>
      <c r="J36" s="8">
        <f>INTMARB!J36+GIC!J36</f>
        <v>9227.3650466399995</v>
      </c>
      <c r="K36" s="8">
        <f>INTMARB!K36+GIC!K36</f>
        <v>9424.7423262000011</v>
      </c>
      <c r="L36" s="8">
        <f>INTMARB!L36+GIC!L36</f>
        <v>9479.8915495200017</v>
      </c>
      <c r="M36" s="8">
        <f>INTMARB!M36+GIC!M36</f>
        <v>9880.4505009599998</v>
      </c>
      <c r="N36" s="8">
        <f>INTMARB!N36+GIC!N36</f>
        <v>9471.1840523999999</v>
      </c>
      <c r="O36" s="8">
        <f>INTMARB!O36+GIC!O36</f>
        <v>9259.2942019199982</v>
      </c>
      <c r="P36" s="8">
        <f>INTMARB!P36+GIC!P36</f>
        <v>9630.8271028800027</v>
      </c>
      <c r="Q36" s="8">
        <f>INTMARB!Q36+GIC!Q36</f>
        <v>9151.8979514400016</v>
      </c>
      <c r="R36" s="8">
        <f>INTMARB!R36+GIC!R36</f>
        <v>9543.7489514400004</v>
      </c>
      <c r="S36" s="8">
        <f>INTMARB!S36+GIC!S36</f>
        <v>9476.9893533600007</v>
      </c>
      <c r="T36" s="8">
        <f>INTMARB!T36+GIC!T36</f>
        <v>9762.721196399998</v>
      </c>
      <c r="U36" s="8">
        <f>INTMARB!U36+GIC!U36</f>
        <v>9446.985151920002</v>
      </c>
      <c r="V36" s="8">
        <f>INTMARB!V36+GIC!V36</f>
        <v>9647.9838161999978</v>
      </c>
      <c r="W36" s="8">
        <f>INTMARB!W36+GIC!W36</f>
        <v>8584.3091606399994</v>
      </c>
      <c r="X36" s="8">
        <f>INTMARB!X36+GIC!X36</f>
        <v>9256.629387959998</v>
      </c>
      <c r="Y36" s="8">
        <f>INTMARB!Y36+GIC!Y36</f>
        <v>9625.7387188799985</v>
      </c>
      <c r="Z36" s="8">
        <f>INTMARB!Z36+GIC!Z36</f>
        <v>9903.1108467600043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51238.756994039992</v>
      </c>
      <c r="D37" s="8">
        <f>INTMARB!D37+GIC!D37</f>
        <v>50226.422289120026</v>
      </c>
      <c r="E37" s="8">
        <f>INTMARB!E37+GIC!E37</f>
        <v>49515.958384199992</v>
      </c>
      <c r="F37" s="8">
        <f>INTMARB!F37+GIC!F37</f>
        <v>47933.423916840002</v>
      </c>
      <c r="G37" s="8">
        <f>INTMARB!G37+GIC!G37</f>
        <v>45216.586467359994</v>
      </c>
      <c r="H37" s="8">
        <f>INTMARB!H37+GIC!H37</f>
        <v>42124.698000000011</v>
      </c>
      <c r="I37" s="8">
        <f>INTMARB!I37+GIC!I37</f>
        <v>39499.336883160009</v>
      </c>
      <c r="J37" s="8">
        <f>INTMARB!J37+GIC!J37</f>
        <v>37233.78106139999</v>
      </c>
      <c r="K37" s="8">
        <f>INTMARB!K37+GIC!K37</f>
        <v>33965.03871683999</v>
      </c>
      <c r="L37" s="8">
        <f>INTMARB!L37+GIC!L37</f>
        <v>32531.914578239986</v>
      </c>
      <c r="M37" s="8">
        <f>INTMARB!M37+GIC!M37</f>
        <v>30354.785695080001</v>
      </c>
      <c r="N37" s="8">
        <f>INTMARB!N37+GIC!N37</f>
        <v>28897.268400000001</v>
      </c>
      <c r="O37" s="8">
        <f>INTMARB!O37+GIC!O37</f>
        <v>26909.189972280008</v>
      </c>
      <c r="P37" s="8">
        <f>INTMARB!P37+GIC!P37</f>
        <v>25326.655255439993</v>
      </c>
      <c r="Q37" s="8">
        <f>INTMARB!Q37+GIC!Q37</f>
        <v>25613.280083160007</v>
      </c>
      <c r="R37" s="8">
        <f>INTMARB!R37+GIC!R37</f>
        <v>23841.694910880004</v>
      </c>
      <c r="S37" s="8">
        <f>INTMARB!S37+GIC!S37</f>
        <v>22646.408538599997</v>
      </c>
      <c r="T37" s="8">
        <f>INTMARB!T37+GIC!T37</f>
        <v>21980.134028160002</v>
      </c>
      <c r="U37" s="8">
        <f>INTMARB!U37+GIC!U37</f>
        <v>22590.796951799999</v>
      </c>
      <c r="V37" s="8">
        <f>INTMARB!V37+GIC!V37</f>
        <v>22777.524000000001</v>
      </c>
      <c r="W37" s="8">
        <f>INTMARB!W37+GIC!W37</f>
        <v>17825.431072679999</v>
      </c>
      <c r="X37" s="8">
        <f>INTMARB!X37+GIC!X37</f>
        <v>21427.78331232</v>
      </c>
      <c r="Y37" s="8">
        <f>INTMARB!Y37+GIC!Y37</f>
        <v>23974.777272600004</v>
      </c>
      <c r="Z37" s="8">
        <f>INTMARB!Z37+GIC!Z37</f>
        <v>24878.069259119999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18.479915999999996</v>
      </c>
      <c r="D38" s="8">
        <f>INTMARB!D38+GIC!D38</f>
        <v>33.879887999999994</v>
      </c>
      <c r="E38" s="8">
        <f>INTMARB!E38+GIC!E38</f>
        <v>36.960083999999995</v>
      </c>
      <c r="F38" s="8">
        <f>INTMARB!F38+GIC!F38</f>
        <v>46.199916000000016</v>
      </c>
      <c r="G38" s="8">
        <f>INTMARB!G38+GIC!G38</f>
        <v>43.11997199999999</v>
      </c>
      <c r="H38" s="8">
        <f>INTMARB!H38+GIC!H38</f>
        <v>43.11997199999999</v>
      </c>
      <c r="I38" s="8">
        <f>INTMARB!I38+GIC!I38</f>
        <v>49.280111999999988</v>
      </c>
      <c r="J38" s="8">
        <f>INTMARB!J38+GIC!J38</f>
        <v>46.199916000000009</v>
      </c>
      <c r="K38" s="8">
        <f>INTMARB!K38+GIC!K38</f>
        <v>27.72</v>
      </c>
      <c r="L38" s="8">
        <f>INTMARB!L38+GIC!L38</f>
        <v>52.360055999999979</v>
      </c>
      <c r="M38" s="8">
        <f>INTMARB!M38+GIC!M38</f>
        <v>58.519944000000002</v>
      </c>
      <c r="N38" s="8">
        <f>INTMARB!N38+GIC!N38</f>
        <v>21.560111999999997</v>
      </c>
      <c r="O38" s="8">
        <f>INTMARB!O38+GIC!O38</f>
        <v>15.399971999999998</v>
      </c>
      <c r="P38" s="8">
        <f>INTMARB!P38+GIC!P38</f>
        <v>6.1598879999999969</v>
      </c>
      <c r="Q38" s="8">
        <f>INTMARB!Q38+GIC!Q38</f>
        <v>6.1598879999999978</v>
      </c>
      <c r="R38" s="8">
        <f>INTMARB!R38+GIC!R38</f>
        <v>6.1598879999999987</v>
      </c>
      <c r="S38" s="8">
        <f>INTMARB!S38+GIC!S38</f>
        <v>3.0799440000000007</v>
      </c>
      <c r="T38" s="8">
        <f>INTMARB!T38+GIC!T38</f>
        <v>3.0799439999999998</v>
      </c>
      <c r="U38" s="8">
        <f>INTMARB!U38+GIC!U38</f>
        <v>15.399972</v>
      </c>
      <c r="V38" s="8">
        <f>INTMARB!V38+GIC!V38</f>
        <v>6.0122159999999996</v>
      </c>
      <c r="W38" s="8">
        <f>INTMARB!W38+GIC!W38</f>
        <v>7.6199759999999994</v>
      </c>
      <c r="X38" s="8">
        <f>INTMARB!X38+GIC!X38</f>
        <v>16.246943999999999</v>
      </c>
      <c r="Y38" s="8">
        <f>INTMARB!Y38+GIC!Y38</f>
        <v>2.165184</v>
      </c>
      <c r="Z38" s="8">
        <f>INTMARB!Z38+GIC!Z38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11065.194386279998</v>
      </c>
      <c r="D40" s="8">
        <f>INTMARB!D40+GIC!D40</f>
        <v>9874.8899150400011</v>
      </c>
      <c r="E40" s="8">
        <f>INTMARB!E40+GIC!E40</f>
        <v>9881.0733438000007</v>
      </c>
      <c r="F40" s="8">
        <f>INTMARB!F40+GIC!F40</f>
        <v>11201.229301319996</v>
      </c>
      <c r="G40" s="8">
        <f>INTMARB!G40+GIC!G40</f>
        <v>11164.128728759999</v>
      </c>
      <c r="H40" s="8">
        <f>INTMARB!H40+GIC!H40</f>
        <v>11689.717584960001</v>
      </c>
      <c r="I40" s="8">
        <f>INTMARB!I40+GIC!I40</f>
        <v>12410.0838</v>
      </c>
      <c r="J40" s="8">
        <f>INTMARB!J40+GIC!J40</f>
        <v>13080.98258496</v>
      </c>
      <c r="K40" s="8">
        <f>INTMARB!K40+GIC!K40</f>
        <v>12580.127443799998</v>
      </c>
      <c r="L40" s="8">
        <f>INTMARB!L40+GIC!L40</f>
        <v>11414.556428760001</v>
      </c>
      <c r="M40" s="8">
        <f>INTMARB!M40+GIC!M40</f>
        <v>12082.363628760006</v>
      </c>
      <c r="N40" s="8">
        <f>INTMARB!N40+GIC!N40</f>
        <v>12317.332627440002</v>
      </c>
      <c r="O40" s="8">
        <f>INTMARB!O40+GIC!O40</f>
        <v>11794.835615040001</v>
      </c>
      <c r="P40" s="8">
        <f>INTMARB!P40+GIC!P40</f>
        <v>11423.831701319999</v>
      </c>
      <c r="Q40" s="8">
        <f>INTMARB!Q40+GIC!Q40</f>
        <v>11535.132901320001</v>
      </c>
      <c r="R40" s="8">
        <f>INTMARB!R40+GIC!R40</f>
        <v>12008.162742479999</v>
      </c>
      <c r="S40" s="8">
        <f>INTMARB!S40+GIC!S40</f>
        <v>12502.834713720002</v>
      </c>
      <c r="T40" s="8">
        <f>INTMARB!T40+GIC!T40</f>
        <v>12910.939200000003</v>
      </c>
      <c r="U40" s="8">
        <f>INTMARB!U40+GIC!U40</f>
        <v>14469.156000000001</v>
      </c>
      <c r="V40" s="8">
        <f>INTMARB!V40+GIC!V40</f>
        <v>14849.846483040003</v>
      </c>
      <c r="W40" s="8">
        <f>INTMARB!W40+GIC!W40</f>
        <v>5628.4737292799991</v>
      </c>
      <c r="X40" s="8">
        <f>INTMARB!X40+GIC!X40</f>
        <v>6606.4527838799977</v>
      </c>
      <c r="Y40" s="8">
        <f>INTMARB!Y40+GIC!Y40</f>
        <v>11506.315208760003</v>
      </c>
      <c r="Z40" s="8">
        <f>INTMARB!Z40+GIC!Z40</f>
        <v>14386.048170479997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166.95154115999998</v>
      </c>
      <c r="D41" s="8">
        <f>INTMARB!D41+GIC!D41</f>
        <v>355.54521240000003</v>
      </c>
      <c r="E41" s="8">
        <f>INTMARB!E41+GIC!E41</f>
        <v>200.96052875999996</v>
      </c>
      <c r="F41" s="8">
        <f>INTMARB!F41+GIC!F41</f>
        <v>163.85969735999998</v>
      </c>
      <c r="G41" s="8">
        <f>INTMARB!G41+GIC!G41</f>
        <v>105.11777124</v>
      </c>
      <c r="H41" s="8">
        <f>INTMARB!H41+GIC!H41</f>
        <v>71.108783640000027</v>
      </c>
      <c r="I41" s="8">
        <f>INTMARB!I41+GIC!I41</f>
        <v>68.017198680000007</v>
      </c>
      <c r="J41" s="8">
        <f>INTMARB!J41+GIC!J41</f>
        <v>37.100313719999995</v>
      </c>
      <c r="K41" s="8">
        <f>INTMARB!K41+GIC!K41</f>
        <v>43.283483639999986</v>
      </c>
      <c r="L41" s="8">
        <f>INTMARB!L41+GIC!L41</f>
        <v>30.916884960000015</v>
      </c>
      <c r="M41" s="8">
        <f>INTMARB!M41+GIC!M41</f>
        <v>43.283483640000007</v>
      </c>
      <c r="N41" s="8">
        <f>INTMARB!N41+GIC!N41</f>
        <v>37.100054880000002</v>
      </c>
      <c r="O41" s="8">
        <f>INTMARB!O41+GIC!O41</f>
        <v>3.09158496</v>
      </c>
      <c r="P41" s="8">
        <f>INTMARB!P41+GIC!P41</f>
        <v>37.100313720000003</v>
      </c>
      <c r="Q41" s="8">
        <f>INTMARB!Q41+GIC!Q41</f>
        <v>27.825300000000006</v>
      </c>
      <c r="R41" s="8">
        <f>INTMARB!R41+GIC!R41</f>
        <v>21.641612400000003</v>
      </c>
      <c r="S41" s="8">
        <f>INTMARB!S41+GIC!S41</f>
        <v>6.1834287600000009</v>
      </c>
      <c r="T41" s="8">
        <f>INTMARB!T41+GIC!T41</f>
        <v>6.2670340800000002</v>
      </c>
      <c r="U41" s="8">
        <f>INTMARB!U41+GIC!U41</f>
        <v>6.2791995599999986</v>
      </c>
      <c r="V41" s="8">
        <f>INTMARB!V41+GIC!V41</f>
        <v>6.1896409199999978</v>
      </c>
      <c r="W41" s="8">
        <f>INTMARB!W41+GIC!W41</f>
        <v>6.1834287599999973</v>
      </c>
      <c r="X41" s="8">
        <f>INTMARB!X41+GIC!X41</f>
        <v>9.6583557599999956</v>
      </c>
      <c r="Y41" s="8">
        <f>INTMARB!Y41+GIC!Y41</f>
        <v>4.1737950000000028</v>
      </c>
      <c r="Z41" s="8">
        <f>INTMARB!Z41+GIC!Z41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2138.3077759200005</v>
      </c>
      <c r="D42" s="8">
        <f>INTMARB!D42+GIC!D42</f>
        <v>954.65925864000008</v>
      </c>
      <c r="E42" s="8">
        <f>INTMARB!E42+GIC!E42</f>
        <v>925.6324586400001</v>
      </c>
      <c r="F42" s="8">
        <f>INTMARB!F42+GIC!F42</f>
        <v>735.34568795999996</v>
      </c>
      <c r="G42" s="8">
        <f>INTMARB!G42+GIC!G42</f>
        <v>235.43954136000002</v>
      </c>
      <c r="H42" s="8">
        <f>INTMARB!H42+GIC!H42</f>
        <v>193.51191204</v>
      </c>
      <c r="I42" s="8">
        <f>INTMARB!I42+GIC!I42</f>
        <v>99.981229320000011</v>
      </c>
      <c r="J42" s="8">
        <f>INTMARB!J42+GIC!J42</f>
        <v>109.65691728000002</v>
      </c>
      <c r="K42" s="8">
        <f>INTMARB!K42+GIC!K42</f>
        <v>248.34037068000004</v>
      </c>
      <c r="L42" s="8">
        <f>INTMARB!L42+GIC!L42</f>
        <v>367.67271203999991</v>
      </c>
      <c r="M42" s="8">
        <f>INTMARB!M42+GIC!M42</f>
        <v>248.34037068000001</v>
      </c>
      <c r="N42" s="8">
        <f>INTMARB!N42+GIC!N42</f>
        <v>235.43980524</v>
      </c>
      <c r="O42" s="8">
        <f>INTMARB!O42+GIC!O42</f>
        <v>161.25997068000001</v>
      </c>
      <c r="P42" s="8">
        <f>INTMARB!P42+GIC!P42</f>
        <v>125.78288795999998</v>
      </c>
      <c r="Q42" s="8">
        <f>INTMARB!Q42+GIC!Q42</f>
        <v>32.251941359999996</v>
      </c>
      <c r="R42" s="8">
        <f>INTMARB!R42+GIC!R42</f>
        <v>6.4502827199999979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0.24197796000000002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82773.938875679989</v>
      </c>
      <c r="D43" s="8">
        <f>INTMARB!D43+GIC!D43</f>
        <v>86359.904457839992</v>
      </c>
      <c r="E43" s="8">
        <f>INTMARB!E43+GIC!E43</f>
        <v>88534.843019999971</v>
      </c>
      <c r="F43" s="8">
        <f>INTMARB!F43+GIC!F43</f>
        <v>89914.303262160014</v>
      </c>
      <c r="G43" s="8">
        <f>INTMARB!G43+GIC!G43</f>
        <v>95561.567913239996</v>
      </c>
      <c r="H43" s="8">
        <f>INTMARB!H43+GIC!H43</f>
        <v>97240.911477840011</v>
      </c>
      <c r="I43" s="8">
        <f>INTMARB!I43+GIC!I43</f>
        <v>98472.008611079975</v>
      </c>
      <c r="J43" s="8">
        <f>INTMARB!J43+GIC!J43</f>
        <v>98749.795402439981</v>
      </c>
      <c r="K43" s="8">
        <f>INTMARB!K43+GIC!K43</f>
        <v>94131.60093323997</v>
      </c>
      <c r="L43" s="8">
        <f>INTMARB!L43+GIC!L43</f>
        <v>88882.075175399994</v>
      </c>
      <c r="M43" s="8">
        <f>INTMARB!M43+GIC!M43</f>
        <v>86609.280242160006</v>
      </c>
      <c r="N43" s="8">
        <f>INTMARB!N43+GIC!N43</f>
        <v>87376.348888920009</v>
      </c>
      <c r="O43" s="8">
        <f>INTMARB!O43+GIC!O43</f>
        <v>82063.689575399971</v>
      </c>
      <c r="P43" s="8">
        <f>INTMARB!P43+GIC!P43</f>
        <v>79756.17075972</v>
      </c>
      <c r="Q43" s="8">
        <f>INTMARB!Q43+GIC!Q43</f>
        <v>83017.001784600012</v>
      </c>
      <c r="R43" s="8">
        <f>INTMARB!R43+GIC!R43</f>
        <v>81754.337073240007</v>
      </c>
      <c r="S43" s="8">
        <f>INTMARB!S43+GIC!S43</f>
        <v>81618.601048920013</v>
      </c>
      <c r="T43" s="8">
        <f>INTMARB!T43+GIC!T43</f>
        <v>77293.408827959982</v>
      </c>
      <c r="U43" s="8">
        <f>INTMARB!U43+GIC!U43</f>
        <v>80836.633322639973</v>
      </c>
      <c r="V43" s="8">
        <f>INTMARB!V43+GIC!V43</f>
        <v>79844.463518040036</v>
      </c>
      <c r="W43" s="8">
        <f>INTMARB!W43+GIC!W43</f>
        <v>67319.903855879966</v>
      </c>
      <c r="X43" s="8">
        <f>INTMARB!X43+GIC!X43</f>
        <v>80396.642846520001</v>
      </c>
      <c r="Y43" s="8">
        <f>INTMARB!Y43+GIC!Y43</f>
        <v>81417.310621919998</v>
      </c>
      <c r="Z43" s="8">
        <f>INTMARB!Z43+GIC!Z43</f>
        <v>80788.084336439992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78895.368154800002</v>
      </c>
      <c r="D44" s="8">
        <f>INTMARB!D44+GIC!D44</f>
        <v>73016.063876159984</v>
      </c>
      <c r="E44" s="8">
        <f>INTMARB!E44+GIC!E44</f>
        <v>77821.056309600011</v>
      </c>
      <c r="F44" s="8">
        <f>INTMARB!F44+GIC!F44</f>
        <v>75248.280123839999</v>
      </c>
      <c r="G44" s="8">
        <f>INTMARB!G44+GIC!G44</f>
        <v>54545.327566560009</v>
      </c>
      <c r="H44" s="8">
        <f>INTMARB!H44+GIC!H44</f>
        <v>47096.352495360006</v>
      </c>
      <c r="I44" s="8">
        <f>INTMARB!I44+GIC!I44</f>
        <v>46031.327721360009</v>
      </c>
      <c r="J44" s="8">
        <f>INTMARB!J44+GIC!J44</f>
        <v>38693.807535600004</v>
      </c>
      <c r="K44" s="8">
        <f>INTMARB!K44+GIC!K44</f>
        <v>36678.312185760005</v>
      </c>
      <c r="L44" s="8">
        <f>INTMARB!L44+GIC!L44</f>
        <v>30721.608123840004</v>
      </c>
      <c r="M44" s="8">
        <f>INTMARB!M44+GIC!M44</f>
        <v>24439.823690400004</v>
      </c>
      <c r="N44" s="8">
        <f>INTMARB!N44+GIC!N44</f>
        <v>19393.344000000005</v>
      </c>
      <c r="O44" s="8">
        <f>INTMARB!O44+GIC!O44</f>
        <v>17678.15959752</v>
      </c>
      <c r="P44" s="8">
        <f>INTMARB!P44+GIC!P44</f>
        <v>13331.37531888</v>
      </c>
      <c r="Q44" s="8">
        <f>INTMARB!Q44+GIC!Q44</f>
        <v>11650.248247680001</v>
      </c>
      <c r="R44" s="8">
        <f>INTMARB!R44+GIC!R44</f>
        <v>12591.432030960003</v>
      </c>
      <c r="S44" s="8">
        <f>INTMARB!S44+GIC!S44</f>
        <v>12761.711721360001</v>
      </c>
      <c r="T44" s="8">
        <f>INTMARB!T44+GIC!T44</f>
        <v>11882.41638984</v>
      </c>
      <c r="U44" s="8">
        <f>INTMARB!U44+GIC!U44</f>
        <v>11686.10252832</v>
      </c>
      <c r="V44" s="8">
        <f>INTMARB!V44+GIC!V44</f>
        <v>10606.438008720002</v>
      </c>
      <c r="W44" s="8">
        <f>INTMARB!W44+GIC!W44</f>
        <v>9518.8843548000004</v>
      </c>
      <c r="X44" s="8">
        <f>INTMARB!X44+GIC!X44</f>
        <v>10229.314093920002</v>
      </c>
      <c r="Y44" s="8">
        <f>INTMARB!Y44+GIC!Y44</f>
        <v>11174.634288000001</v>
      </c>
      <c r="Z44" s="8">
        <f>INTMARB!Z44+GIC!Z44</f>
        <v>9641.8013752800016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178.55888796000002</v>
      </c>
      <c r="D46" s="8">
        <f>INTMARB!D46+GIC!D46</f>
        <v>178.55888796000002</v>
      </c>
      <c r="E46" s="8">
        <f>INTMARB!E46+GIC!E46</f>
        <v>209.34471203999999</v>
      </c>
      <c r="F46" s="8">
        <f>INTMARB!F46+GIC!F46</f>
        <v>197.03048795999999</v>
      </c>
      <c r="G46" s="8">
        <f>INTMARB!G46+GIC!G46</f>
        <v>187.79468796</v>
      </c>
      <c r="H46" s="8">
        <f>INTMARB!H46+GIC!H46</f>
        <v>203.18759999999997</v>
      </c>
      <c r="I46" s="8">
        <f>INTMARB!I46+GIC!I46</f>
        <v>184.71600000000001</v>
      </c>
      <c r="J46" s="8">
        <f>INTMARB!J46+GIC!J46</f>
        <v>169.32308796000001</v>
      </c>
      <c r="K46" s="8">
        <f>INTMARB!K46+GIC!K46</f>
        <v>166.24440000000001</v>
      </c>
      <c r="L46" s="8">
        <f>INTMARB!L46+GIC!L46</f>
        <v>141.61568796000003</v>
      </c>
      <c r="M46" s="8">
        <f>INTMARB!M46+GIC!M46</f>
        <v>135.45831204000001</v>
      </c>
      <c r="N46" s="8">
        <f>INTMARB!N46+GIC!N46</f>
        <v>132.37988796000002</v>
      </c>
      <c r="O46" s="8">
        <f>INTMARB!O46+GIC!O46</f>
        <v>110.8296</v>
      </c>
      <c r="P46" s="8">
        <f>INTMARB!P46+GIC!P46</f>
        <v>110.82960000000003</v>
      </c>
      <c r="Q46" s="8">
        <f>INTMARB!Q46+GIC!Q46</f>
        <v>104.67248795999998</v>
      </c>
      <c r="R46" s="8">
        <f>INTMARB!R46+GIC!R46</f>
        <v>116.98671204000003</v>
      </c>
      <c r="S46" s="8">
        <f>INTMARB!S46+GIC!S46</f>
        <v>104.67248795999998</v>
      </c>
      <c r="T46" s="8">
        <f>INTMARB!T46+GIC!T46</f>
        <v>101.02118039999999</v>
      </c>
      <c r="U46" s="8">
        <f>INTMARB!U46+GIC!U46</f>
        <v>95.436687959999972</v>
      </c>
      <c r="V46" s="8">
        <f>INTMARB!V46+GIC!V46</f>
        <v>92.278044359999996</v>
      </c>
      <c r="W46" s="8">
        <f>INTMARB!W46+GIC!W46</f>
        <v>79.492530599999995</v>
      </c>
      <c r="X46" s="8">
        <f>INTMARB!X46+GIC!X46</f>
        <v>74.335787639999978</v>
      </c>
      <c r="Y46" s="8">
        <f>INTMARB!Y46+GIC!Y46</f>
        <v>55.519560359999986</v>
      </c>
      <c r="Z46" s="8">
        <f>INTMARB!Z46+GIC!Z46</f>
        <v>68.501928599999985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1230.59420316</v>
      </c>
      <c r="H47" s="8">
        <f>INTMARB!H47+GIC!H47</f>
        <v>6.2946968400000021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11225.760273</v>
      </c>
      <c r="D48" s="8">
        <f>INTMARB!D48+GIC!D48</f>
        <v>10973.040273000001</v>
      </c>
      <c r="E48" s="8">
        <f>INTMARB!E48+GIC!E48</f>
        <v>11341.199961000002</v>
      </c>
      <c r="F48" s="8">
        <f>INTMARB!F48+GIC!F48</f>
        <v>12885.599610000003</v>
      </c>
      <c r="G48" s="8">
        <f>INTMARB!G48+GIC!G48</f>
        <v>13771.680506999999</v>
      </c>
      <c r="H48" s="8">
        <f>INTMARB!H48+GIC!H48</f>
        <v>15110.160390000001</v>
      </c>
      <c r="I48" s="8">
        <f>INTMARB!I48+GIC!I48</f>
        <v>14376.959999999997</v>
      </c>
      <c r="J48" s="8">
        <f>INTMARB!J48+GIC!J48</f>
        <v>13902.720039</v>
      </c>
      <c r="K48" s="8">
        <f>INTMARB!K48+GIC!K48</f>
        <v>14283.359883000003</v>
      </c>
      <c r="L48" s="8">
        <f>INTMARB!L48+GIC!L48</f>
        <v>12086.880155999999</v>
      </c>
      <c r="M48" s="8">
        <f>INTMARB!M48+GIC!M48</f>
        <v>11927.759922000001</v>
      </c>
      <c r="N48" s="8">
        <f>INTMARB!N48+GIC!N48</f>
        <v>12252.239766000001</v>
      </c>
      <c r="O48" s="8">
        <f>INTMARB!O48+GIC!O48</f>
        <v>10408.319882999998</v>
      </c>
      <c r="P48" s="8">
        <f>INTMARB!P48+GIC!P48</f>
        <v>8458.3200780000006</v>
      </c>
      <c r="Q48" s="8">
        <f>INTMARB!Q48+GIC!Q48</f>
        <v>6389.7598439999992</v>
      </c>
      <c r="R48" s="8">
        <f>INTMARB!R48+GIC!R48</f>
        <v>8358.4798830000036</v>
      </c>
      <c r="S48" s="8">
        <f>INTMARB!S48+GIC!S48</f>
        <v>5728.32</v>
      </c>
      <c r="T48" s="8">
        <f>INTMARB!T48+GIC!T48</f>
        <v>5208.8803649999991</v>
      </c>
      <c r="U48" s="8">
        <f>INTMARB!U48+GIC!U48</f>
        <v>5014.754199</v>
      </c>
      <c r="V48" s="8">
        <f>INTMARB!V48+GIC!V48</f>
        <v>4984.5278340000004</v>
      </c>
      <c r="W48" s="8">
        <f>INTMARB!W48+GIC!W48</f>
        <v>5458.1117759999997</v>
      </c>
      <c r="X48" s="8">
        <f>INTMARB!X48+GIC!X48</f>
        <v>7008.1705980000006</v>
      </c>
      <c r="Y48" s="8">
        <f>INTMARB!Y48+GIC!Y48</f>
        <v>7780.8009240000001</v>
      </c>
      <c r="Z48" s="8">
        <f>INTMARB!Z48+GIC!Z48</f>
        <v>6396.0982020000001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67.436117280000019</v>
      </c>
      <c r="D50" s="8">
        <f>INTMARB!D50+GIC!D50</f>
        <v>41.048117279999992</v>
      </c>
      <c r="E50" s="8">
        <f>INTMARB!E50+GIC!E50</f>
        <v>167.12391203999999</v>
      </c>
      <c r="F50" s="8">
        <f>INTMARB!F50+GIC!F50</f>
        <v>158.32799999999997</v>
      </c>
      <c r="G50" s="8">
        <f>INTMARB!G50+GIC!G50</f>
        <v>12334.924146599998</v>
      </c>
      <c r="H50" s="8">
        <f>INTMARB!H50+GIC!H50</f>
        <v>10722.323912039999</v>
      </c>
      <c r="I50" s="8">
        <f>INTMARB!I50+GIC!I50</f>
        <v>12733.676117280002</v>
      </c>
      <c r="J50" s="8">
        <f>INTMARB!J50+GIC!J50</f>
        <v>13299.552263880001</v>
      </c>
      <c r="K50" s="8">
        <f>INTMARB!K50+GIC!K50</f>
        <v>13173.475677479999</v>
      </c>
      <c r="L50" s="8">
        <f>INTMARB!L50+GIC!L50</f>
        <v>8030.7484398000006</v>
      </c>
      <c r="M50" s="8">
        <f>INTMARB!M50+GIC!M50</f>
        <v>12252.82817592</v>
      </c>
      <c r="N50" s="8">
        <f>INTMARB!N50+GIC!N50</f>
        <v>10842.536029320001</v>
      </c>
      <c r="O50" s="8">
        <f>INTMARB!O50+GIC!O50</f>
        <v>10176.971824080003</v>
      </c>
      <c r="P50" s="8">
        <f>INTMARB!P50+GIC!P50</f>
        <v>7675.9757654399991</v>
      </c>
      <c r="Q50" s="8">
        <f>INTMARB!Q50+GIC!Q50</f>
        <v>7793.2556481600004</v>
      </c>
      <c r="R50" s="8">
        <f>INTMARB!R50+GIC!R50</f>
        <v>8623.0117947599992</v>
      </c>
      <c r="S50" s="8">
        <f>INTMARB!S50+GIC!S50</f>
        <v>9124.384058640002</v>
      </c>
      <c r="T50" s="8">
        <f>INTMARB!T50+GIC!T50</f>
        <v>8720.8967613599998</v>
      </c>
      <c r="U50" s="8">
        <f>INTMARB!U50+GIC!U50</f>
        <v>9165.4553973600014</v>
      </c>
      <c r="V50" s="8">
        <f>INTMARB!V50+GIC!V50</f>
        <v>7855.4906906399992</v>
      </c>
      <c r="W50" s="8">
        <f>INTMARB!W50+GIC!W50</f>
        <v>7433.0127414000008</v>
      </c>
      <c r="X50" s="8">
        <f>INTMARB!X50+GIC!X50</f>
        <v>8050.1845211999989</v>
      </c>
      <c r="Y50" s="8">
        <f>INTMARB!Y50+GIC!Y50</f>
        <v>11632.721786640001</v>
      </c>
      <c r="Z50" s="8">
        <f>INTMARB!Z50+GIC!Z50</f>
        <v>10085.625803879999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133154.2476</v>
      </c>
      <c r="D51" s="27">
        <f>INTMARB!D51+GIC!D51</f>
        <v>133680.75732000003</v>
      </c>
      <c r="E51" s="27">
        <f>INTMARB!E51+GIC!E51</f>
        <v>133102.54583999998</v>
      </c>
      <c r="F51" s="27">
        <f>INTMARB!F51+GIC!F51</f>
        <v>146537.32896000001</v>
      </c>
      <c r="G51" s="27">
        <f>INTMARB!G51+GIC!G51</f>
        <v>151650.29979000002</v>
      </c>
      <c r="H51" s="27">
        <f>INTMARB!H51+GIC!H51</f>
        <v>162461.01663000003</v>
      </c>
      <c r="I51" s="27">
        <f>INTMARB!I51+GIC!I51</f>
        <v>159202.84643999999</v>
      </c>
      <c r="J51" s="27">
        <f>INTMARB!J51+GIC!J51</f>
        <v>160202.75040000002</v>
      </c>
      <c r="K51" s="27">
        <f>INTMARB!K51+GIC!K51</f>
        <v>160828.47297</v>
      </c>
      <c r="L51" s="27">
        <f>INTMARB!L51+GIC!L51</f>
        <v>147888.13842</v>
      </c>
      <c r="M51" s="27">
        <f>INTMARB!M51+GIC!M51</f>
        <v>157378.79421000002</v>
      </c>
      <c r="N51" s="27">
        <f>INTMARB!N51+GIC!N51</f>
        <v>148080.10140000004</v>
      </c>
      <c r="O51" s="27">
        <f>INTMARB!O51+GIC!O51</f>
        <v>142213.21389000001</v>
      </c>
      <c r="P51" s="27">
        <f>INTMARB!P51+GIC!P51</f>
        <v>132764.76774000001</v>
      </c>
      <c r="Q51" s="27">
        <f>INTMARB!Q51+GIC!Q51</f>
        <v>117261.00539999998</v>
      </c>
      <c r="R51" s="27">
        <f>INTMARB!R51+GIC!R51</f>
        <v>127929.59289000006</v>
      </c>
      <c r="S51" s="27">
        <f>INTMARB!S51+GIC!S51</f>
        <v>134234.88507000005</v>
      </c>
      <c r="T51" s="27">
        <f>INTMARB!T51+GIC!T51</f>
        <v>142252.92776049837</v>
      </c>
      <c r="U51" s="27">
        <f>INTMARB!U51+GIC!U51</f>
        <v>137578.16801580059</v>
      </c>
      <c r="V51" s="27">
        <f>INTMARB!V51+GIC!V51</f>
        <v>140863.98530994935</v>
      </c>
      <c r="W51" s="27">
        <f>INTMARB!W51+GIC!W51</f>
        <v>134840.96765418458</v>
      </c>
      <c r="X51" s="27">
        <f>INTMARB!X51+GIC!X51</f>
        <v>144642.3932751127</v>
      </c>
      <c r="Y51" s="27">
        <f>INTMARB!Y51+GIC!Y51</f>
        <v>129867.51100907096</v>
      </c>
      <c r="Z51" s="27">
        <f>INTMARB!Z51+GIC!Z51</f>
        <v>116616.98646976601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969.43719840000006</v>
      </c>
      <c r="D52" s="27">
        <f t="shared" ref="D52:X52" si="30">SUM(D53:D54)</f>
        <v>1197.9472031999999</v>
      </c>
      <c r="E52" s="27">
        <f t="shared" si="30"/>
        <v>1202.1493439999999</v>
      </c>
      <c r="F52" s="27">
        <f t="shared" si="30"/>
        <v>2479.5570623999993</v>
      </c>
      <c r="G52" s="27">
        <f t="shared" si="30"/>
        <v>3398.2035515999996</v>
      </c>
      <c r="H52" s="27">
        <f t="shared" si="30"/>
        <v>3430.9257971999996</v>
      </c>
      <c r="I52" s="27">
        <f t="shared" si="30"/>
        <v>3897.6445992000004</v>
      </c>
      <c r="J52" s="27">
        <f t="shared" si="30"/>
        <v>4191.3883704</v>
      </c>
      <c r="K52" s="27">
        <f t="shared" si="30"/>
        <v>3815.3579111999998</v>
      </c>
      <c r="L52" s="27">
        <f t="shared" si="30"/>
        <v>4066.7692823999996</v>
      </c>
      <c r="M52" s="27">
        <f t="shared" si="30"/>
        <v>5396.4904224000011</v>
      </c>
      <c r="N52" s="27">
        <f t="shared" si="30"/>
        <v>5890.3388280000008</v>
      </c>
      <c r="O52" s="27">
        <f t="shared" si="30"/>
        <v>5912.0383740000007</v>
      </c>
      <c r="P52" s="27">
        <f t="shared" si="30"/>
        <v>5923.8602280000005</v>
      </c>
      <c r="Q52" s="27">
        <f t="shared" si="30"/>
        <v>6009.1528068000007</v>
      </c>
      <c r="R52" s="27">
        <f t="shared" si="30"/>
        <v>5971.3574580000004</v>
      </c>
      <c r="S52" s="27">
        <f t="shared" si="30"/>
        <v>6147.8783387999993</v>
      </c>
      <c r="T52" s="27">
        <f t="shared" si="30"/>
        <v>5873.7518267999994</v>
      </c>
      <c r="U52" s="27">
        <f t="shared" si="30"/>
        <v>5873.5154676000002</v>
      </c>
      <c r="V52" s="27">
        <f t="shared" si="30"/>
        <v>6140.6137584000007</v>
      </c>
      <c r="W52" s="27">
        <f t="shared" si="30"/>
        <v>6219.2073900000005</v>
      </c>
      <c r="X52" s="27">
        <f t="shared" si="30"/>
        <v>6041.3037167999992</v>
      </c>
      <c r="Y52" s="27">
        <f t="shared" ref="Y52:Z52" si="31">SUM(Y53:Y54)</f>
        <v>6068.4123192000006</v>
      </c>
      <c r="Z52" s="27">
        <f t="shared" si="31"/>
        <v>6138.2296536000003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547.97577120000005</v>
      </c>
      <c r="D53" s="8">
        <f>INTMARB!D53+GIC!D53</f>
        <v>567.2807712</v>
      </c>
      <c r="E53" s="8">
        <f>INTMARB!E53+GIC!E53</f>
        <v>492.63477120000005</v>
      </c>
      <c r="F53" s="8">
        <f>INTMARB!F53+GIC!F53</f>
        <v>780.92277119999994</v>
      </c>
      <c r="G53" s="8">
        <f>INTMARB!G53+GIC!G53</f>
        <v>975.97482839999998</v>
      </c>
      <c r="H53" s="8">
        <f>INTMARB!H53+GIC!H53</f>
        <v>701.98694279999995</v>
      </c>
      <c r="I53" s="8">
        <f>INTMARB!I53+GIC!I53</f>
        <v>750.17788560000008</v>
      </c>
      <c r="J53" s="8">
        <f>INTMARB!J53+GIC!J53</f>
        <v>752.46565680000003</v>
      </c>
      <c r="K53" s="8">
        <f>INTMARB!K53+GIC!K53</f>
        <v>676.10434320000013</v>
      </c>
      <c r="L53" s="8">
        <f>INTMARB!L53+GIC!L53</f>
        <v>696.83842800000014</v>
      </c>
      <c r="M53" s="8">
        <f>INTMARB!M53+GIC!M53</f>
        <v>1572.7139999999997</v>
      </c>
      <c r="N53" s="8">
        <f>INTMARB!N53+GIC!N53</f>
        <v>1749.1761144000004</v>
      </c>
      <c r="O53" s="8">
        <f>INTMARB!O53+GIC!O53</f>
        <v>1948.5185148000005</v>
      </c>
      <c r="P53" s="8">
        <f>INTMARB!P53+GIC!P53</f>
        <v>1858.1428008000005</v>
      </c>
      <c r="Q53" s="8">
        <f>INTMARB!Q53+GIC!Q53</f>
        <v>1792.0759428000001</v>
      </c>
      <c r="R53" s="8">
        <f>INTMARB!R53+GIC!R53</f>
        <v>1815.5281716000004</v>
      </c>
      <c r="S53" s="8">
        <f>INTMARB!S53+GIC!S53</f>
        <v>1870.7260571999998</v>
      </c>
      <c r="T53" s="8">
        <f>INTMARB!T53+GIC!T53</f>
        <v>1682.4286907999997</v>
      </c>
      <c r="U53" s="8">
        <f>INTMARB!U53+GIC!U53</f>
        <v>1714.4379252000001</v>
      </c>
      <c r="V53" s="8">
        <f>INTMARB!V53+GIC!V53</f>
        <v>1851.9312240000002</v>
      </c>
      <c r="W53" s="8">
        <f>INTMARB!W53+GIC!W53</f>
        <v>2076.8746283999999</v>
      </c>
      <c r="X53" s="8">
        <f>INTMARB!X53+GIC!X53</f>
        <v>1867.7623535999994</v>
      </c>
      <c r="Y53" s="8">
        <f>INTMARB!Y53+GIC!Y53</f>
        <v>1901.5322040000001</v>
      </c>
      <c r="Z53" s="8">
        <f>INTMARB!Z53+GIC!Z53</f>
        <v>1974.3249240000002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421.4614272</v>
      </c>
      <c r="D54" s="45">
        <f>INTMARB!D54+GIC!D54</f>
        <v>630.66643199999999</v>
      </c>
      <c r="E54" s="45">
        <f>INTMARB!E54+GIC!E54</f>
        <v>709.5145728</v>
      </c>
      <c r="F54" s="45">
        <f>INTMARB!F54+GIC!F54</f>
        <v>1698.6342911999996</v>
      </c>
      <c r="G54" s="45">
        <f>INTMARB!G54+GIC!G54</f>
        <v>2422.2287231999999</v>
      </c>
      <c r="H54" s="45">
        <f>INTMARB!H54+GIC!H54</f>
        <v>2728.9388543999999</v>
      </c>
      <c r="I54" s="45">
        <f>INTMARB!I54+GIC!I54</f>
        <v>3147.4667136000003</v>
      </c>
      <c r="J54" s="45">
        <f>INTMARB!J54+GIC!J54</f>
        <v>3438.9227135999995</v>
      </c>
      <c r="K54" s="45">
        <f>INTMARB!K54+GIC!K54</f>
        <v>3139.2535679999996</v>
      </c>
      <c r="L54" s="45">
        <f>INTMARB!L54+GIC!L54</f>
        <v>3369.9308543999996</v>
      </c>
      <c r="M54" s="45">
        <f>INTMARB!M54+GIC!M54</f>
        <v>3823.7764224000011</v>
      </c>
      <c r="N54" s="45">
        <f>INTMARB!N54+GIC!N54</f>
        <v>4141.1627136000006</v>
      </c>
      <c r="O54" s="45">
        <f>INTMARB!O54+GIC!O54</f>
        <v>3963.5198592000002</v>
      </c>
      <c r="P54" s="45">
        <f>INTMARB!P54+GIC!P54</f>
        <v>4065.7174272000002</v>
      </c>
      <c r="Q54" s="45">
        <f>INTMARB!Q54+GIC!Q54</f>
        <v>4217.0768640000006</v>
      </c>
      <c r="R54" s="45">
        <f>INTMARB!R54+GIC!R54</f>
        <v>4155.8292863999995</v>
      </c>
      <c r="S54" s="45">
        <f>INTMARB!S54+GIC!S54</f>
        <v>4277.1522815999997</v>
      </c>
      <c r="T54" s="45">
        <f>INTMARB!T54+GIC!T54</f>
        <v>4191.323136</v>
      </c>
      <c r="U54" s="45">
        <f>INTMARB!U54+GIC!U54</f>
        <v>4159.0775424000003</v>
      </c>
      <c r="V54" s="45">
        <f>INTMARB!V54+GIC!V54</f>
        <v>4288.6825344000008</v>
      </c>
      <c r="W54" s="45">
        <f>INTMARB!W54+GIC!W54</f>
        <v>4142.3327616000006</v>
      </c>
      <c r="X54" s="45">
        <f>INTMARB!X54+GIC!X54</f>
        <v>4173.5413632</v>
      </c>
      <c r="Y54" s="45">
        <f>INTMARB!Y54+GIC!Y54</f>
        <v>4166.8801152000005</v>
      </c>
      <c r="Z54" s="45">
        <f>INTMARB!Z54+GIC!Z54</f>
        <v>4163.9047295999999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8261.8193707200007</v>
      </c>
      <c r="D61" s="49">
        <f t="shared" si="32"/>
        <v>8894.943639359999</v>
      </c>
      <c r="E61" s="49">
        <f t="shared" si="32"/>
        <v>13579.7581584</v>
      </c>
      <c r="F61" s="49">
        <f t="shared" si="32"/>
        <v>21590.816874479999</v>
      </c>
      <c r="G61" s="49">
        <f t="shared" si="32"/>
        <v>18385.602691679996</v>
      </c>
      <c r="H61" s="49">
        <f t="shared" si="32"/>
        <v>26596.106395919993</v>
      </c>
      <c r="I61" s="49">
        <f t="shared" si="32"/>
        <v>30689.477601120001</v>
      </c>
      <c r="J61" s="49">
        <f t="shared" si="32"/>
        <v>39234.472125840002</v>
      </c>
      <c r="K61" s="49">
        <f t="shared" si="32"/>
        <v>47382.464702159989</v>
      </c>
      <c r="L61" s="49">
        <f t="shared" si="32"/>
        <v>49159.921656959988</v>
      </c>
      <c r="M61" s="49">
        <f t="shared" si="32"/>
        <v>49574.705141519968</v>
      </c>
      <c r="N61" s="49">
        <f t="shared" si="32"/>
        <v>41384.302778879988</v>
      </c>
      <c r="O61" s="49">
        <f t="shared" si="32"/>
        <v>51682.572152639987</v>
      </c>
      <c r="P61" s="49">
        <f t="shared" si="32"/>
        <v>55397.548069199984</v>
      </c>
      <c r="Q61" s="49">
        <f t="shared" si="32"/>
        <v>52048.956768480006</v>
      </c>
      <c r="R61" s="49">
        <f t="shared" si="32"/>
        <v>54798.690834000023</v>
      </c>
      <c r="S61" s="49">
        <f t="shared" si="32"/>
        <v>53787.786574319995</v>
      </c>
      <c r="T61" s="49">
        <f t="shared" si="32"/>
        <v>56342.939083536839</v>
      </c>
      <c r="U61" s="49">
        <f t="shared" si="32"/>
        <v>54448.60742577308</v>
      </c>
      <c r="V61" s="49">
        <f t="shared" si="32"/>
        <v>55179.078403728046</v>
      </c>
      <c r="W61" s="49">
        <f t="shared" si="32"/>
        <v>54318.73375314485</v>
      </c>
      <c r="X61" s="49">
        <f t="shared" si="32"/>
        <v>58144.338118224863</v>
      </c>
      <c r="Y61" s="49">
        <f t="shared" ref="Y61:Z61" si="33">SUM(Y62:Y72)</f>
        <v>53909.828780457516</v>
      </c>
      <c r="Z61" s="49">
        <f t="shared" si="33"/>
        <v>51696.681881461089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7199.8081344000011</v>
      </c>
      <c r="D62" s="52">
        <f>INTMARB!D62+GIC!D62</f>
        <v>7632.4639103999989</v>
      </c>
      <c r="E62" s="52">
        <f>INTMARB!E62+GIC!E62</f>
        <v>12160.288224</v>
      </c>
      <c r="F62" s="52">
        <f>INTMARB!F62+GIC!F62</f>
        <v>19273.071686399995</v>
      </c>
      <c r="G62" s="52">
        <f>INTMARB!G62+GIC!G62</f>
        <v>14567.055551999998</v>
      </c>
      <c r="H62" s="52">
        <f>INTMARB!H62+GIC!H62</f>
        <v>22754.144044799996</v>
      </c>
      <c r="I62" s="52">
        <f>INTMARB!I62+GIC!I62</f>
        <v>26305.776403200001</v>
      </c>
      <c r="J62" s="52">
        <f>INTMARB!J62+GIC!J62</f>
        <v>34601.391820799996</v>
      </c>
      <c r="K62" s="52">
        <f>INTMARB!K62+GIC!K62</f>
        <v>41276.480313599983</v>
      </c>
      <c r="L62" s="52">
        <f>INTMARB!L62+GIC!L62</f>
        <v>40654.76768639998</v>
      </c>
      <c r="M62" s="52">
        <f>INTMARB!M62+GIC!M62</f>
        <v>38773.056268799963</v>
      </c>
      <c r="N62" s="52">
        <f>INTMARB!N62+GIC!N62</f>
        <v>29178.352223999995</v>
      </c>
      <c r="O62" s="52">
        <f>INTMARB!O62+GIC!O62</f>
        <v>39310.432358399987</v>
      </c>
      <c r="P62" s="52">
        <f>INTMARB!P62+GIC!P62</f>
        <v>41421.520627199985</v>
      </c>
      <c r="Q62" s="52">
        <f>INTMARB!Q62+GIC!Q62</f>
        <v>37756.096358400006</v>
      </c>
      <c r="R62" s="52">
        <f>INTMARB!R62+GIC!R62</f>
        <v>40155.248044800013</v>
      </c>
      <c r="S62" s="52">
        <f>INTMARB!S62+GIC!S62</f>
        <v>39513.599999999991</v>
      </c>
      <c r="T62" s="52">
        <f>INTMARB!T62+GIC!T62</f>
        <v>42193.355500800026</v>
      </c>
      <c r="U62" s="52">
        <f>INTMARB!U62+GIC!U62</f>
        <v>39841.415712000024</v>
      </c>
      <c r="V62" s="52">
        <f>INTMARB!V62+GIC!V62</f>
        <v>39848.256806400015</v>
      </c>
      <c r="W62" s="52">
        <f>INTMARB!W62+GIC!W62</f>
        <v>39102.074726400046</v>
      </c>
      <c r="X62" s="52">
        <f>INTMARB!X62+GIC!X62</f>
        <v>42762.583584</v>
      </c>
      <c r="Y62" s="52">
        <f>INTMARB!Y62+GIC!Y62</f>
        <v>39333.2155776</v>
      </c>
      <c r="Z62" s="52">
        <f>INTMARB!Z62+GIC!Z62</f>
        <v>37042.333171199993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403.60319999999996</v>
      </c>
      <c r="D63" s="52">
        <f>INTMARB!D63+GIC!D63</f>
        <v>365.65724159999991</v>
      </c>
      <c r="E63" s="52">
        <f>INTMARB!E63+GIC!E63</f>
        <v>320.81293439999996</v>
      </c>
      <c r="F63" s="52">
        <f>INTMARB!F63+GIC!F63</f>
        <v>286.31675519999993</v>
      </c>
      <c r="G63" s="52">
        <f>INTMARB!G63+GIC!G63</f>
        <v>275.96822399999991</v>
      </c>
      <c r="H63" s="52">
        <f>INTMARB!H63+GIC!H63</f>
        <v>251.82057599999996</v>
      </c>
      <c r="I63" s="52">
        <f>INTMARB!I63+GIC!I63</f>
        <v>296.66568960000001</v>
      </c>
      <c r="J63" s="52">
        <f>INTMARB!J63+GIC!J63</f>
        <v>286.31675519999999</v>
      </c>
      <c r="K63" s="52">
        <f>INTMARB!K63+GIC!K63</f>
        <v>275.96782079999997</v>
      </c>
      <c r="L63" s="52">
        <f>INTMARB!L63+GIC!L63</f>
        <v>296.6652863999999</v>
      </c>
      <c r="M63" s="52">
        <f>INTMARB!M63+GIC!M63</f>
        <v>269.0690687999998</v>
      </c>
      <c r="N63" s="52">
        <f>INTMARB!N63+GIC!N63</f>
        <v>269.06906879999997</v>
      </c>
      <c r="O63" s="52">
        <f>INTMARB!O63+GIC!O63</f>
        <v>238.02266879999988</v>
      </c>
      <c r="P63" s="52">
        <f>INTMARB!P63+GIC!P63</f>
        <v>227.67373439999992</v>
      </c>
      <c r="Q63" s="52">
        <f>INTMARB!Q63+GIC!Q63</f>
        <v>241.47204480000008</v>
      </c>
      <c r="R63" s="52">
        <f>INTMARB!R63+GIC!R63</f>
        <v>231.12351360000002</v>
      </c>
      <c r="S63" s="52">
        <f>INTMARB!S63+GIC!S63</f>
        <v>241.47204479999999</v>
      </c>
      <c r="T63" s="52">
        <f>INTMARB!T63+GIC!T63</f>
        <v>220.77457920000012</v>
      </c>
      <c r="U63" s="52">
        <f>INTMARB!U63+GIC!U63</f>
        <v>246.68784000000019</v>
      </c>
      <c r="V63" s="52">
        <f>INTMARB!V63+GIC!V63</f>
        <v>256.8194496000001</v>
      </c>
      <c r="W63" s="52">
        <f>INTMARB!W63+GIC!W63</f>
        <v>304.23093120000038</v>
      </c>
      <c r="X63" s="52">
        <f>INTMARB!X63+GIC!X63</f>
        <v>261.30384000000004</v>
      </c>
      <c r="Y63" s="52">
        <f>INTMARB!Y63+GIC!Y63</f>
        <v>226.01456640000001</v>
      </c>
      <c r="Z63" s="52">
        <f>INTMARB!Z63+GIC!Z63</f>
        <v>266.30231040000007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299.20795631999994</v>
      </c>
      <c r="D64" s="52">
        <f>INTMARB!D64+GIC!D64</f>
        <v>359.32268736000003</v>
      </c>
      <c r="E64" s="52">
        <f>INTMARB!E64+GIC!E64</f>
        <v>493.85700000000003</v>
      </c>
      <c r="F64" s="52">
        <f>INTMARB!F64+GIC!F64</f>
        <v>583.72875287999989</v>
      </c>
      <c r="G64" s="52">
        <f>INTMARB!G64+GIC!G64</f>
        <v>729.07366895999985</v>
      </c>
      <c r="H64" s="52">
        <f>INTMARB!H64+GIC!H64</f>
        <v>740.32142184000008</v>
      </c>
      <c r="I64" s="52">
        <f>INTMARB!I64+GIC!I64</f>
        <v>820.36478160000013</v>
      </c>
      <c r="J64" s="52">
        <f>INTMARB!J64+GIC!J64</f>
        <v>886.70397816000013</v>
      </c>
      <c r="K64" s="52">
        <f>INTMARB!K64+GIC!K64</f>
        <v>937.20889080000006</v>
      </c>
      <c r="L64" s="52">
        <f>INTMARB!L64+GIC!L64</f>
        <v>975.31971263999992</v>
      </c>
      <c r="M64" s="52">
        <f>INTMARB!M64+GIC!M64</f>
        <v>1160.25024024</v>
      </c>
      <c r="N64" s="52">
        <f>INTMARB!N64+GIC!N64</f>
        <v>2523.50293104</v>
      </c>
      <c r="O64" s="52">
        <f>INTMARB!O64+GIC!O64</f>
        <v>2694.6194184000001</v>
      </c>
      <c r="P64" s="52">
        <f>INTMARB!P64+GIC!P64</f>
        <v>4150.3099528800012</v>
      </c>
      <c r="Q64" s="52">
        <f>INTMARB!Q64+GIC!Q64</f>
        <v>4482.9333057600006</v>
      </c>
      <c r="R64" s="52">
        <f>INTMARB!R64+GIC!R64</f>
        <v>4278.1832402400023</v>
      </c>
      <c r="S64" s="52">
        <f>INTMARB!S64+GIC!S64</f>
        <v>4286.3731091999998</v>
      </c>
      <c r="T64" s="52">
        <f>INTMARB!T64+GIC!T64</f>
        <v>4338.0392475368244</v>
      </c>
      <c r="U64" s="52">
        <f>INTMARB!U64+GIC!U64</f>
        <v>4325.149340013063</v>
      </c>
      <c r="V64" s="52">
        <f>INTMARB!V64+GIC!V64</f>
        <v>4601.6160984480248</v>
      </c>
      <c r="W64" s="52">
        <f>INTMARB!W64+GIC!W64</f>
        <v>4612.0981710648066</v>
      </c>
      <c r="X64" s="52">
        <f>INTMARB!X64+GIC!X64</f>
        <v>4751.7270798248655</v>
      </c>
      <c r="Y64" s="52">
        <f>INTMARB!Y64+GIC!Y64</f>
        <v>4733.3432441375217</v>
      </c>
      <c r="Z64" s="52">
        <f>INTMARB!Z64+GIC!Z64</f>
        <v>4596.9465539410976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359.20007999999996</v>
      </c>
      <c r="D65" s="52">
        <f>INTMARB!D65+GIC!D65</f>
        <v>537.49979999999994</v>
      </c>
      <c r="E65" s="52">
        <f>INTMARB!E65+GIC!E65</f>
        <v>604.79999999999995</v>
      </c>
      <c r="F65" s="52">
        <f>INTMARB!F65+GIC!F65</f>
        <v>1447.6996799999997</v>
      </c>
      <c r="G65" s="52">
        <f>INTMARB!G65+GIC!G65</f>
        <v>2064.2997599999999</v>
      </c>
      <c r="H65" s="52">
        <f>INTMARB!H65+GIC!H65</f>
        <v>2325.9002399999995</v>
      </c>
      <c r="I65" s="52">
        <f>INTMARB!I65+GIC!I65</f>
        <v>2682.5000399999994</v>
      </c>
      <c r="J65" s="52">
        <f>INTMARB!J65+GIC!J65</f>
        <v>2930.9003999999995</v>
      </c>
      <c r="K65" s="52">
        <f>INTMARB!K65+GIC!K65</f>
        <v>2675.6002799999997</v>
      </c>
      <c r="L65" s="52">
        <f>INTMARB!L65+GIC!L65</f>
        <v>2872.1001599999991</v>
      </c>
      <c r="M65" s="52">
        <f>INTMARB!M65+GIC!M65</f>
        <v>3258.9003600000005</v>
      </c>
      <c r="N65" s="52">
        <f>INTMARB!N65+GIC!N65</f>
        <v>3529.4000399999995</v>
      </c>
      <c r="O65" s="52">
        <f>INTMARB!O65+GIC!O65</f>
        <v>3377.9998799999994</v>
      </c>
      <c r="P65" s="52">
        <f>INTMARB!P65+GIC!P65</f>
        <v>3465.1000799999993</v>
      </c>
      <c r="Q65" s="52">
        <f>INTMARB!Q65+GIC!Q65</f>
        <v>3594.0996000000005</v>
      </c>
      <c r="R65" s="52">
        <f>INTMARB!R65+GIC!R65</f>
        <v>3541.8999599999997</v>
      </c>
      <c r="S65" s="52">
        <f>INTMARB!S65+GIC!S65</f>
        <v>3645.3002399999996</v>
      </c>
      <c r="T65" s="52">
        <f>INTMARB!T65+GIC!T65</f>
        <v>3572.1503999999995</v>
      </c>
      <c r="U65" s="52">
        <f>INTMARB!U65+GIC!U65</f>
        <v>3544.6683599999997</v>
      </c>
      <c r="V65" s="52">
        <f>INTMARB!V65+GIC!V65</f>
        <v>3655.12716</v>
      </c>
      <c r="W65" s="52">
        <f>INTMARB!W65+GIC!W65</f>
        <v>3530.3972399999998</v>
      </c>
      <c r="X65" s="52">
        <f>INTMARB!X65+GIC!X65</f>
        <v>3556.99548</v>
      </c>
      <c r="Y65" s="52">
        <f>INTMARB!Y65+GIC!Y65</f>
        <v>3551.318279999999</v>
      </c>
      <c r="Z65" s="52">
        <f>INTMARB!Z65+GIC!Z65</f>
        <v>3548.78244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209.0016</v>
      </c>
      <c r="L67" s="52">
        <f>INTMARB!L67+GIC!L67</f>
        <v>275.27039999999994</v>
      </c>
      <c r="M67" s="52">
        <f>INTMARB!M67+GIC!M67</f>
        <v>361.88932896000011</v>
      </c>
      <c r="N67" s="52">
        <f>INTMARB!N67+GIC!N67</f>
        <v>338.71742352000024</v>
      </c>
      <c r="O67" s="52">
        <f>INTMARB!O67+GIC!O67</f>
        <v>311.49088704000002</v>
      </c>
      <c r="P67" s="52">
        <f>INTMARB!P67+GIC!P67</f>
        <v>220.29813648000001</v>
      </c>
      <c r="Q67" s="52">
        <f>INTMARB!Q67+GIC!Q67</f>
        <v>29.644328160000001</v>
      </c>
      <c r="R67" s="52">
        <f>INTMARB!R67+GIC!R67</f>
        <v>73.518096959999994</v>
      </c>
      <c r="S67" s="52">
        <f>INTMARB!S67+GIC!S67</f>
        <v>96.46698240000002</v>
      </c>
      <c r="T67" s="52">
        <f>INTMARB!T67+GIC!T67</f>
        <v>98.000595359999963</v>
      </c>
      <c r="U67" s="52">
        <f>INTMARB!U67+GIC!U67</f>
        <v>96.667827840000015</v>
      </c>
      <c r="V67" s="52">
        <f>INTMARB!V67+GIC!V67</f>
        <v>90.22012848</v>
      </c>
      <c r="W67" s="52">
        <f>INTMARB!W67+GIC!W67</f>
        <v>58.207455359999997</v>
      </c>
      <c r="X67" s="52">
        <f>INTMARB!X67+GIC!X67</f>
        <v>80.301473279999996</v>
      </c>
      <c r="Y67" s="52">
        <f>INTMARB!Y67+GIC!Y67</f>
        <v>103.72137696</v>
      </c>
      <c r="Z67" s="52">
        <f>INTMARB!Z67+GIC!Z67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0.88010063999999988</v>
      </c>
      <c r="M68" s="52">
        <f>INTMARB!M68+GIC!M68</f>
        <v>0.92215584000000006</v>
      </c>
      <c r="N68" s="52">
        <f>INTMARB!N68+GIC!N68</f>
        <v>1.1133158400000001</v>
      </c>
      <c r="O68" s="52">
        <f>INTMARB!O68+GIC!O68</f>
        <v>0.9377035199999999</v>
      </c>
      <c r="P68" s="52">
        <f>INTMARB!P68+GIC!P68</f>
        <v>4.9089888000000004</v>
      </c>
      <c r="Q68" s="52">
        <f>INTMARB!Q68+GIC!Q68</f>
        <v>5.8808462400000012</v>
      </c>
      <c r="R68" s="52">
        <f>INTMARB!R68+GIC!R68</f>
        <v>6.7846507200000001</v>
      </c>
      <c r="S68" s="52">
        <f>INTMARB!S68+GIC!S68</f>
        <v>7.2877838399999995</v>
      </c>
      <c r="T68" s="52">
        <f>INTMARB!T68+GIC!T68</f>
        <v>7.2143784000000011</v>
      </c>
      <c r="U68" s="52">
        <f>INTMARB!U68+GIC!U68</f>
        <v>7.6805539200000013</v>
      </c>
      <c r="V68" s="52">
        <f>INTMARB!V68+GIC!V68</f>
        <v>7.8561662400000003</v>
      </c>
      <c r="W68" s="52">
        <f>INTMARB!W68+GIC!W68</f>
        <v>7.4710425600000008</v>
      </c>
      <c r="X68" s="52">
        <f>INTMARB!X68+GIC!X68</f>
        <v>4.37476032</v>
      </c>
      <c r="Y68" s="52">
        <f>INTMARB!Y68+GIC!Y68</f>
        <v>2.77666272</v>
      </c>
      <c r="Z68" s="52">
        <f>INTMARB!Z68+GIC!Z68</f>
        <v>445.14078336000011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749.20548671999995</v>
      </c>
      <c r="H69" s="52">
        <f>INTMARB!H69+GIC!H69</f>
        <v>523.9201132799999</v>
      </c>
      <c r="I69" s="52">
        <f>INTMARB!I69+GIC!I69</f>
        <v>584.17068671999994</v>
      </c>
      <c r="J69" s="52">
        <f>INTMARB!J69+GIC!J69</f>
        <v>529.1591716800001</v>
      </c>
      <c r="K69" s="52">
        <f>INTMARB!K69+GIC!K69</f>
        <v>1951.60188672</v>
      </c>
      <c r="L69" s="52">
        <f>INTMARB!L69+GIC!L69</f>
        <v>3117.3241132800003</v>
      </c>
      <c r="M69" s="52">
        <f>INTMARB!M69+GIC!M69</f>
        <v>3845.5728566400003</v>
      </c>
      <c r="N69" s="52">
        <f>INTMARB!N69+GIC!N69</f>
        <v>3814.1374867199984</v>
      </c>
      <c r="O69" s="52">
        <f>INTMARB!O69+GIC!O69</f>
        <v>3743.4082867200013</v>
      </c>
      <c r="P69" s="52">
        <f>INTMARB!P69+GIC!P69</f>
        <v>3491.9268566399992</v>
      </c>
      <c r="Q69" s="52">
        <f>INTMARB!Q69+GIC!Q69</f>
        <v>3127.8024849600001</v>
      </c>
      <c r="R69" s="52">
        <f>INTMARB!R69+GIC!R69</f>
        <v>3384.5232283199989</v>
      </c>
      <c r="S69" s="52">
        <f>INTMARB!S69+GIC!S69</f>
        <v>2988.9634867200002</v>
      </c>
      <c r="T69" s="52">
        <f>INTMARB!T69+GIC!T69</f>
        <v>3049.2747215999989</v>
      </c>
      <c r="U69" s="52">
        <f>INTMARB!U69+GIC!U69</f>
        <v>3607.7262321600006</v>
      </c>
      <c r="V69" s="52">
        <f>INTMARB!V69+GIC!V69</f>
        <v>3692.4519124800008</v>
      </c>
      <c r="W69" s="52">
        <f>INTMARB!W69+GIC!W69</f>
        <v>3690.7256102400011</v>
      </c>
      <c r="X69" s="52">
        <f>INTMARB!X69+GIC!X69</f>
        <v>4115.5460856000009</v>
      </c>
      <c r="Y69" s="52">
        <f>INTMARB!Y69+GIC!Y69</f>
        <v>4013.8453972800007</v>
      </c>
      <c r="Z69" s="52">
        <f>INTMARB!Z69+GIC!Z69</f>
        <v>3719.4521155200014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56.60391023999999</v>
      </c>
      <c r="L72" s="55">
        <f>INTMARB!L72+GIC!L72</f>
        <v>967.59419759999992</v>
      </c>
      <c r="M72" s="55">
        <f>INTMARB!M72+GIC!M72</f>
        <v>1905.0448622399999</v>
      </c>
      <c r="N72" s="55">
        <f>INTMARB!N72+GIC!N72</f>
        <v>1730.01028896</v>
      </c>
      <c r="O72" s="55">
        <f>INTMARB!O72+GIC!O72</f>
        <v>2005.6609497599998</v>
      </c>
      <c r="P72" s="55">
        <f>INTMARB!P72+GIC!P72</f>
        <v>2415.8096928</v>
      </c>
      <c r="Q72" s="55">
        <f>INTMARB!Q72+GIC!Q72</f>
        <v>2811.0278001599995</v>
      </c>
      <c r="R72" s="55">
        <f>INTMARB!R72+GIC!R72</f>
        <v>3127.4100993599991</v>
      </c>
      <c r="S72" s="55">
        <f>INTMARB!S72+GIC!S72</f>
        <v>3008.32292736</v>
      </c>
      <c r="T72" s="55">
        <f>INTMARB!T72+GIC!T72</f>
        <v>2864.1296606400001</v>
      </c>
      <c r="U72" s="55">
        <f>INTMARB!U72+GIC!U72</f>
        <v>2778.6115598399997</v>
      </c>
      <c r="V72" s="55">
        <f>INTMARB!V72+GIC!V72</f>
        <v>3026.7306820799995</v>
      </c>
      <c r="W72" s="55">
        <f>INTMARB!W72+GIC!W72</f>
        <v>3013.528576319999</v>
      </c>
      <c r="X72" s="55">
        <f>INTMARB!X72+GIC!X72</f>
        <v>2611.5058151999992</v>
      </c>
      <c r="Y72" s="55">
        <f>INTMARB!Y72+GIC!Y72</f>
        <v>1945.5936753599995</v>
      </c>
      <c r="Z72" s="55">
        <f>INTMARB!Z72+GIC!Z72</f>
        <v>1825.4539684799993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5302.0072440000004</v>
      </c>
      <c r="D2" s="21">
        <f t="shared" ref="D2:X2" si="0">SUM(D3,D17,D22,D25,D26,D51,D52)</f>
        <v>5663.6933040000013</v>
      </c>
      <c r="E2" s="21">
        <f t="shared" si="0"/>
        <v>6167.7423921599993</v>
      </c>
      <c r="F2" s="21">
        <f t="shared" si="0"/>
        <v>6728.1276898799988</v>
      </c>
      <c r="G2" s="21">
        <f t="shared" si="0"/>
        <v>7059.5124300000007</v>
      </c>
      <c r="H2" s="21">
        <f t="shared" si="0"/>
        <v>7235.3514639600016</v>
      </c>
      <c r="I2" s="21">
        <f t="shared" si="0"/>
        <v>7523.0197181999993</v>
      </c>
      <c r="J2" s="21">
        <f t="shared" si="0"/>
        <v>7766.72030412</v>
      </c>
      <c r="K2" s="21">
        <f t="shared" si="0"/>
        <v>8142.2029450799992</v>
      </c>
      <c r="L2" s="21">
        <f t="shared" si="0"/>
        <v>7582.2041660400027</v>
      </c>
      <c r="M2" s="21">
        <f t="shared" si="0"/>
        <v>9598.8267939600009</v>
      </c>
      <c r="N2" s="21">
        <f t="shared" si="0"/>
        <v>8052.6665098800022</v>
      </c>
      <c r="O2" s="21">
        <f t="shared" si="0"/>
        <v>7968.1065271199986</v>
      </c>
      <c r="P2" s="21">
        <f t="shared" si="0"/>
        <v>7038.03266712</v>
      </c>
      <c r="Q2" s="21">
        <f t="shared" si="0"/>
        <v>6176.6517279600002</v>
      </c>
      <c r="R2" s="21">
        <f t="shared" si="0"/>
        <v>6118.4207138400016</v>
      </c>
      <c r="S2" s="21">
        <f t="shared" si="0"/>
        <v>7127.17737192</v>
      </c>
      <c r="T2" s="21">
        <f t="shared" si="0"/>
        <v>7416.5139842399994</v>
      </c>
      <c r="U2" s="21">
        <f t="shared" si="0"/>
        <v>8745.3555483599994</v>
      </c>
      <c r="V2" s="21">
        <f t="shared" si="0"/>
        <v>8522.6246276400034</v>
      </c>
      <c r="W2" s="21">
        <f t="shared" si="0"/>
        <v>7821.4806759599987</v>
      </c>
      <c r="X2" s="21">
        <f t="shared" si="0"/>
        <v>8057.5715995200017</v>
      </c>
      <c r="Y2" s="21">
        <f t="shared" ref="Y2:Z2" si="1">SUM(Y3,Y17,Y22,Y25,Y26,Y51,Y52)</f>
        <v>7902.8527039200007</v>
      </c>
      <c r="Z2" s="21">
        <f t="shared" si="1"/>
        <v>7279.2245545200012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5302.0072440000004</v>
      </c>
      <c r="D26" s="27">
        <f t="shared" si="20"/>
        <v>5663.6933040000013</v>
      </c>
      <c r="E26" s="27">
        <f t="shared" si="20"/>
        <v>6167.7423921599993</v>
      </c>
      <c r="F26" s="27">
        <f t="shared" si="20"/>
        <v>6728.1276898799988</v>
      </c>
      <c r="G26" s="27">
        <f t="shared" si="20"/>
        <v>7059.5124300000007</v>
      </c>
      <c r="H26" s="27">
        <f t="shared" si="20"/>
        <v>7235.3514639600016</v>
      </c>
      <c r="I26" s="27">
        <f t="shared" si="20"/>
        <v>7523.0197181999993</v>
      </c>
      <c r="J26" s="27">
        <f t="shared" si="20"/>
        <v>7766.72030412</v>
      </c>
      <c r="K26" s="27">
        <f t="shared" si="20"/>
        <v>8142.2029450799992</v>
      </c>
      <c r="L26" s="27">
        <f t="shared" si="20"/>
        <v>7582.2041660400027</v>
      </c>
      <c r="M26" s="27">
        <f t="shared" si="20"/>
        <v>9598.8267939600009</v>
      </c>
      <c r="N26" s="27">
        <f t="shared" si="20"/>
        <v>8052.6665098800022</v>
      </c>
      <c r="O26" s="27">
        <f t="shared" si="20"/>
        <v>7968.1065271199986</v>
      </c>
      <c r="P26" s="27">
        <f t="shared" si="20"/>
        <v>7038.03266712</v>
      </c>
      <c r="Q26" s="27">
        <f t="shared" si="20"/>
        <v>6176.6517279600002</v>
      </c>
      <c r="R26" s="27">
        <f t="shared" si="20"/>
        <v>6118.4207138400016</v>
      </c>
      <c r="S26" s="27">
        <f t="shared" si="20"/>
        <v>7127.17737192</v>
      </c>
      <c r="T26" s="27">
        <f t="shared" si="20"/>
        <v>7416.5139842399994</v>
      </c>
      <c r="U26" s="27">
        <f t="shared" si="20"/>
        <v>8745.3555483599994</v>
      </c>
      <c r="V26" s="27">
        <f t="shared" si="20"/>
        <v>8522.6246276400034</v>
      </c>
      <c r="W26" s="27">
        <f t="shared" ref="W26:X26" si="21">SUM(W27,W33)</f>
        <v>7821.4806759599987</v>
      </c>
      <c r="X26" s="27">
        <f t="shared" si="21"/>
        <v>8057.5715995200017</v>
      </c>
      <c r="Y26" s="27">
        <f t="shared" ref="Y26:Z26" si="22">SUM(Y27,Y33)</f>
        <v>7902.8527039200007</v>
      </c>
      <c r="Z26" s="27">
        <f t="shared" si="22"/>
        <v>7279.2245545200012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5302.0072440000004</v>
      </c>
      <c r="D33" s="19">
        <f t="shared" si="26"/>
        <v>5663.6933040000013</v>
      </c>
      <c r="E33" s="19">
        <f t="shared" si="26"/>
        <v>6167.7423921599993</v>
      </c>
      <c r="F33" s="19">
        <f t="shared" si="26"/>
        <v>6728.1276898799988</v>
      </c>
      <c r="G33" s="19">
        <f t="shared" si="26"/>
        <v>7059.5124300000007</v>
      </c>
      <c r="H33" s="19">
        <f t="shared" si="26"/>
        <v>7235.3514639600016</v>
      </c>
      <c r="I33" s="19">
        <f t="shared" si="26"/>
        <v>7523.0197181999993</v>
      </c>
      <c r="J33" s="19">
        <f t="shared" si="26"/>
        <v>7766.72030412</v>
      </c>
      <c r="K33" s="19">
        <f t="shared" si="26"/>
        <v>8142.2029450799992</v>
      </c>
      <c r="L33" s="19">
        <f t="shared" si="26"/>
        <v>7582.2041660400027</v>
      </c>
      <c r="M33" s="19">
        <f t="shared" si="26"/>
        <v>9598.8267939600009</v>
      </c>
      <c r="N33" s="19">
        <f t="shared" si="26"/>
        <v>8052.6665098800022</v>
      </c>
      <c r="O33" s="19">
        <f t="shared" si="26"/>
        <v>7968.1065271199986</v>
      </c>
      <c r="P33" s="19">
        <f t="shared" si="26"/>
        <v>7038.03266712</v>
      </c>
      <c r="Q33" s="19">
        <f t="shared" si="26"/>
        <v>6176.6517279600002</v>
      </c>
      <c r="R33" s="19">
        <f t="shared" si="26"/>
        <v>6118.4207138400016</v>
      </c>
      <c r="S33" s="19">
        <f t="shared" si="26"/>
        <v>7127.17737192</v>
      </c>
      <c r="T33" s="19">
        <f t="shared" si="26"/>
        <v>7416.5139842399994</v>
      </c>
      <c r="U33" s="19">
        <f t="shared" si="26"/>
        <v>8745.3555483599994</v>
      </c>
      <c r="V33" s="19">
        <f t="shared" si="26"/>
        <v>8522.6246276400034</v>
      </c>
      <c r="W33" s="19">
        <f t="shared" ref="W33:X33" si="27">SUM(W34:W50)</f>
        <v>7821.4806759599987</v>
      </c>
      <c r="X33" s="19">
        <f t="shared" si="27"/>
        <v>8057.5715995200017</v>
      </c>
      <c r="Y33" s="19">
        <f t="shared" ref="Y33:Z33" si="28">SUM(Y34:Y50)</f>
        <v>7902.8527039200007</v>
      </c>
      <c r="Z33" s="19">
        <f t="shared" si="28"/>
        <v>7279.2245545200012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460.87244891999978</v>
      </c>
      <c r="D43" s="8">
        <f>INTMARB_IN!D43+INTMARB_EX!D43</f>
        <v>432.46250891999978</v>
      </c>
      <c r="E43" s="8">
        <f>INTMARB_IN!E43+INTMARB_EX!E43</f>
        <v>410.36571107999987</v>
      </c>
      <c r="F43" s="8">
        <f>INTMARB_IN!F43+INTMARB_EX!F43</f>
        <v>407.20913999999999</v>
      </c>
      <c r="G43" s="8">
        <f>INTMARB_IN!G43+INTMARB_EX!G43</f>
        <v>410.36571107999976</v>
      </c>
      <c r="H43" s="8">
        <f>INTMARB_IN!H43+INTMARB_EX!H43</f>
        <v>381.95577108000009</v>
      </c>
      <c r="I43" s="8">
        <f>INTMARB_IN!I43+INTMARB_EX!I43</f>
        <v>363.01581108000011</v>
      </c>
      <c r="J43" s="8">
        <f>INTMARB_IN!J43+INTMARB_EX!J43</f>
        <v>312.50933999999984</v>
      </c>
      <c r="K43" s="8">
        <f>INTMARB_IN!K43+INTMARB_EX!K43</f>
        <v>356.70266892000006</v>
      </c>
      <c r="L43" s="8">
        <f>INTMARB_IN!L43+INTMARB_EX!L43</f>
        <v>691.30854000000022</v>
      </c>
      <c r="M43" s="8">
        <f>INTMARB_IN!M43+INTMARB_EX!M43</f>
        <v>748.12841999999989</v>
      </c>
      <c r="N43" s="8">
        <f>INTMARB_IN!N43+INTMARB_EX!N43</f>
        <v>681.83855999999992</v>
      </c>
      <c r="O43" s="8">
        <f>INTMARB_IN!O43+INTMARB_EX!O43</f>
        <v>464.02901999999995</v>
      </c>
      <c r="P43" s="8">
        <f>INTMARB_IN!P43+INTMARB_EX!P43</f>
        <v>397.73915999999991</v>
      </c>
      <c r="Q43" s="8">
        <f>INTMARB_IN!Q43+INTMARB_EX!Q43</f>
        <v>359.85923999999994</v>
      </c>
      <c r="R43" s="8">
        <f>INTMARB_IN!R43+INTMARB_EX!R43</f>
        <v>716.56190891999995</v>
      </c>
      <c r="S43" s="8">
        <f>INTMARB_IN!S43+INTMARB_EX!S43</f>
        <v>845.9847910799997</v>
      </c>
      <c r="T43" s="8">
        <f>INTMARB_IN!T43+INTMARB_EX!T43</f>
        <v>890.17812000000004</v>
      </c>
      <c r="U43" s="8">
        <f>INTMARB_IN!U43+INTMARB_EX!U43</f>
        <v>1522.2488673599996</v>
      </c>
      <c r="V43" s="8">
        <f>INTMARB_IN!V43+INTMARB_EX!V43</f>
        <v>1616.29510536</v>
      </c>
      <c r="W43" s="8">
        <f>INTMARB_IN!W43+INTMARB_EX!W43</f>
        <v>1782.5564764799999</v>
      </c>
      <c r="X43" s="8">
        <f>INTMARB_IN!X43+INTMARB_EX!X43</f>
        <v>2206.1865617999997</v>
      </c>
      <c r="Y43" s="8">
        <f>INTMARB_IN!Y43+INTMARB_EX!Y43</f>
        <v>1931.6264993999998</v>
      </c>
      <c r="Z43" s="8">
        <f>INTMARB_IN!Z43+INTMARB_EX!Z43</f>
        <v>1835.0233667999998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4662.5759071200009</v>
      </c>
      <c r="D44" s="8">
        <f>INTMARB_IN!D44+INTMARB_EX!D44</f>
        <v>5052.6719071200014</v>
      </c>
      <c r="E44" s="8">
        <f>INTMARB_IN!E44+INTMARB_EX!E44</f>
        <v>5548.0319690400001</v>
      </c>
      <c r="F44" s="8">
        <f>INTMARB_IN!F44+INTMARB_EX!F44</f>
        <v>6123.888061919999</v>
      </c>
      <c r="G44" s="8">
        <f>INTMARB_IN!G44+INTMARB_EX!G44</f>
        <v>6461.3520309600008</v>
      </c>
      <c r="H44" s="8">
        <f>INTMARB_IN!H44+INTMARB_EX!H44</f>
        <v>6650.2080928800015</v>
      </c>
      <c r="I44" s="8">
        <f>INTMARB_IN!I44+INTMARB_EX!I44</f>
        <v>6975.2879071199986</v>
      </c>
      <c r="J44" s="8">
        <f>INTMARB_IN!J44+INTMARB_EX!J44</f>
        <v>7284.8878761600008</v>
      </c>
      <c r="K44" s="8">
        <f>INTMARB_IN!K44+INTMARB_EX!K44</f>
        <v>7619.2558761599994</v>
      </c>
      <c r="L44" s="8">
        <f>INTMARB_IN!L44+INTMARB_EX!L44</f>
        <v>6749.2799380800025</v>
      </c>
      <c r="M44" s="8">
        <f>INTMARB_IN!M44+INTMARB_EX!M44</f>
        <v>8715.2400619200016</v>
      </c>
      <c r="N44" s="8">
        <f>INTMARB_IN!N44+INTMARB_EX!N44</f>
        <v>7238.4480619200021</v>
      </c>
      <c r="O44" s="8">
        <f>INTMARB_IN!O44+INTMARB_EX!O44</f>
        <v>7393.2479071199987</v>
      </c>
      <c r="P44" s="8">
        <f>INTMARB_IN!P44+INTMARB_EX!P44</f>
        <v>6529.4639071199999</v>
      </c>
      <c r="Q44" s="8">
        <f>INTMARB_IN!Q44+INTMARB_EX!Q44</f>
        <v>5712.1200000000008</v>
      </c>
      <c r="R44" s="8">
        <f>INTMARB_IN!R44+INTMARB_EX!R44</f>
        <v>5284.8720928800012</v>
      </c>
      <c r="S44" s="8">
        <f>INTMARB_IN!S44+INTMARB_EX!S44</f>
        <v>6176.5200928800004</v>
      </c>
      <c r="T44" s="8">
        <f>INTMARB_IN!T44+INTMARB_EX!T44</f>
        <v>6425.3146838399989</v>
      </c>
      <c r="U44" s="8">
        <f>INTMARB_IN!U44+INTMARB_EX!U44</f>
        <v>7127.66999304</v>
      </c>
      <c r="V44" s="8">
        <f>INTMARB_IN!V44+INTMARB_EX!V44</f>
        <v>6814.0514779200021</v>
      </c>
      <c r="W44" s="8">
        <f>INTMARB_IN!W44+INTMARB_EX!W44</f>
        <v>5959.4316688799991</v>
      </c>
      <c r="X44" s="8">
        <f>INTMARB_IN!X44+INTMARB_EX!X44</f>
        <v>5777.0492500800028</v>
      </c>
      <c r="Y44" s="8">
        <f>INTMARB_IN!Y44+INTMARB_EX!Y44</f>
        <v>5915.7066441600009</v>
      </c>
      <c r="Z44" s="8">
        <f>INTMARB_IN!Z44+INTMARB_EX!Z44</f>
        <v>5375.6992591200014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178.55888796000002</v>
      </c>
      <c r="D46" s="8">
        <f>INTMARB_IN!D46+INTMARB_EX!D46</f>
        <v>178.55888796000002</v>
      </c>
      <c r="E46" s="8">
        <f>INTMARB_IN!E46+INTMARB_EX!E46</f>
        <v>209.34471203999999</v>
      </c>
      <c r="F46" s="8">
        <f>INTMARB_IN!F46+INTMARB_EX!F46</f>
        <v>197.03048795999999</v>
      </c>
      <c r="G46" s="8">
        <f>INTMARB_IN!G46+INTMARB_EX!G46</f>
        <v>187.79468796</v>
      </c>
      <c r="H46" s="8">
        <f>INTMARB_IN!H46+INTMARB_EX!H46</f>
        <v>203.18759999999997</v>
      </c>
      <c r="I46" s="8">
        <f>INTMARB_IN!I46+INTMARB_EX!I46</f>
        <v>184.71600000000001</v>
      </c>
      <c r="J46" s="8">
        <f>INTMARB_IN!J46+INTMARB_EX!J46</f>
        <v>169.32308796000001</v>
      </c>
      <c r="K46" s="8">
        <f>INTMARB_IN!K46+INTMARB_EX!K46</f>
        <v>166.24440000000001</v>
      </c>
      <c r="L46" s="8">
        <f>INTMARB_IN!L46+INTMARB_EX!L46</f>
        <v>141.61568796000003</v>
      </c>
      <c r="M46" s="8">
        <f>INTMARB_IN!M46+INTMARB_EX!M46</f>
        <v>135.45831204000001</v>
      </c>
      <c r="N46" s="8">
        <f>INTMARB_IN!N46+INTMARB_EX!N46</f>
        <v>132.37988796000002</v>
      </c>
      <c r="O46" s="8">
        <f>INTMARB_IN!O46+INTMARB_EX!O46</f>
        <v>110.8296</v>
      </c>
      <c r="P46" s="8">
        <f>INTMARB_IN!P46+INTMARB_EX!P46</f>
        <v>110.82960000000003</v>
      </c>
      <c r="Q46" s="8">
        <f>INTMARB_IN!Q46+INTMARB_EX!Q46</f>
        <v>104.67248795999998</v>
      </c>
      <c r="R46" s="8">
        <f>INTMARB_IN!R46+INTMARB_EX!R46</f>
        <v>116.98671204000003</v>
      </c>
      <c r="S46" s="8">
        <f>INTMARB_IN!S46+INTMARB_EX!S46</f>
        <v>104.67248795999998</v>
      </c>
      <c r="T46" s="8">
        <f>INTMARB_IN!T46+INTMARB_EX!T46</f>
        <v>101.02118039999999</v>
      </c>
      <c r="U46" s="8">
        <f>INTMARB_IN!U46+INTMARB_EX!U46</f>
        <v>95.436687959999972</v>
      </c>
      <c r="V46" s="8">
        <f>INTMARB_IN!V46+INTMARB_EX!V46</f>
        <v>92.278044359999996</v>
      </c>
      <c r="W46" s="8">
        <f>INTMARB_IN!W46+INTMARB_EX!W46</f>
        <v>79.492530599999995</v>
      </c>
      <c r="X46" s="8">
        <f>INTMARB_IN!X46+INTMARB_EX!X46</f>
        <v>74.335787639999978</v>
      </c>
      <c r="Y46" s="8">
        <f>INTMARB_IN!Y46+INTMARB_EX!Y46</f>
        <v>55.519560359999986</v>
      </c>
      <c r="Z46" s="8">
        <f>INTMARB_IN!Z46+INTMARB_EX!Z46</f>
        <v>68.501928599999985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2011.621752650846</v>
      </c>
      <c r="D2" s="21">
        <f t="shared" ref="D2:X2" si="0">SUM(D3,D17,D22,D25,D26,D51,D52)</f>
        <v>2106.6567218694381</v>
      </c>
      <c r="E2" s="21">
        <f t="shared" si="0"/>
        <v>2379.4568598575256</v>
      </c>
      <c r="F2" s="21">
        <f t="shared" si="0"/>
        <v>2558.3045863942884</v>
      </c>
      <c r="G2" s="21">
        <f t="shared" si="0"/>
        <v>2585.5885768915305</v>
      </c>
      <c r="H2" s="21">
        <f t="shared" si="0"/>
        <v>2596.5086969083545</v>
      </c>
      <c r="I2" s="21">
        <f t="shared" si="0"/>
        <v>2682.091506331059</v>
      </c>
      <c r="J2" s="21">
        <f t="shared" si="0"/>
        <v>2723.9802131187203</v>
      </c>
      <c r="K2" s="21">
        <f t="shared" si="0"/>
        <v>3121.2093246281829</v>
      </c>
      <c r="L2" s="21">
        <f t="shared" si="0"/>
        <v>2816.0385466700427</v>
      </c>
      <c r="M2" s="21">
        <f t="shared" si="0"/>
        <v>3722.5481540782548</v>
      </c>
      <c r="N2" s="21">
        <f t="shared" si="0"/>
        <v>3085.483612399421</v>
      </c>
      <c r="O2" s="21">
        <f t="shared" si="0"/>
        <v>3138.7410676742479</v>
      </c>
      <c r="P2" s="21">
        <f t="shared" si="0"/>
        <v>2973.7830024366608</v>
      </c>
      <c r="Q2" s="21">
        <f t="shared" si="0"/>
        <v>2557.0082133544911</v>
      </c>
      <c r="R2" s="21">
        <f t="shared" si="0"/>
        <v>2463.9561817505573</v>
      </c>
      <c r="S2" s="21">
        <f t="shared" si="0"/>
        <v>3016.306578764531</v>
      </c>
      <c r="T2" s="21">
        <f t="shared" si="0"/>
        <v>3193.6087782738291</v>
      </c>
      <c r="U2" s="21">
        <f t="shared" si="0"/>
        <v>4025.8459196816543</v>
      </c>
      <c r="V2" s="21">
        <f t="shared" si="0"/>
        <v>3778.6100303964249</v>
      </c>
      <c r="W2" s="21">
        <f t="shared" si="0"/>
        <v>3096.5664861992655</v>
      </c>
      <c r="X2" s="21">
        <f t="shared" si="0"/>
        <v>3103.4954303510322</v>
      </c>
      <c r="Y2" s="21">
        <f t="shared" ref="Y2:Z2" si="1">SUM(Y3,Y17,Y22,Y25,Y26,Y51,Y52)</f>
        <v>3316.106473545804</v>
      </c>
      <c r="Z2" s="21">
        <f t="shared" si="1"/>
        <v>3078.3090880063573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2011.621752650846</v>
      </c>
      <c r="D26" s="27">
        <f t="shared" ref="D26:X26" si="21">SUM(D27,D33)</f>
        <v>2106.6567218694381</v>
      </c>
      <c r="E26" s="27">
        <f t="shared" si="21"/>
        <v>2379.4568598575256</v>
      </c>
      <c r="F26" s="27">
        <f t="shared" si="21"/>
        <v>2558.3045863942884</v>
      </c>
      <c r="G26" s="27">
        <f t="shared" si="21"/>
        <v>2585.5885768915305</v>
      </c>
      <c r="H26" s="27">
        <f t="shared" si="21"/>
        <v>2596.5086969083545</v>
      </c>
      <c r="I26" s="27">
        <f t="shared" si="21"/>
        <v>2682.091506331059</v>
      </c>
      <c r="J26" s="27">
        <f t="shared" si="21"/>
        <v>2723.9802131187203</v>
      </c>
      <c r="K26" s="27">
        <f t="shared" si="21"/>
        <v>3121.2093246281829</v>
      </c>
      <c r="L26" s="27">
        <f t="shared" si="21"/>
        <v>2816.0385466700427</v>
      </c>
      <c r="M26" s="27">
        <f t="shared" si="21"/>
        <v>3722.5481540782548</v>
      </c>
      <c r="N26" s="27">
        <f t="shared" si="21"/>
        <v>3085.483612399421</v>
      </c>
      <c r="O26" s="27">
        <f t="shared" si="21"/>
        <v>3138.7410676742479</v>
      </c>
      <c r="P26" s="27">
        <f t="shared" si="21"/>
        <v>2973.7830024366608</v>
      </c>
      <c r="Q26" s="27">
        <f t="shared" si="21"/>
        <v>2557.0082133544911</v>
      </c>
      <c r="R26" s="27">
        <f t="shared" si="21"/>
        <v>2463.9561817505573</v>
      </c>
      <c r="S26" s="27">
        <f t="shared" si="21"/>
        <v>3016.306578764531</v>
      </c>
      <c r="T26" s="27">
        <f t="shared" si="21"/>
        <v>3193.6087782738291</v>
      </c>
      <c r="U26" s="27">
        <f t="shared" si="21"/>
        <v>4025.8459196816543</v>
      </c>
      <c r="V26" s="27">
        <f t="shared" si="21"/>
        <v>3778.6100303964249</v>
      </c>
      <c r="W26" s="27">
        <f t="shared" si="21"/>
        <v>3096.5664861992655</v>
      </c>
      <c r="X26" s="27">
        <f t="shared" si="21"/>
        <v>3103.4954303510322</v>
      </c>
      <c r="Y26" s="27">
        <f t="shared" ref="Y26:Z26" si="22">SUM(Y27,Y33)</f>
        <v>3316.106473545804</v>
      </c>
      <c r="Z26" s="27">
        <f t="shared" si="22"/>
        <v>3078.3090880063573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2011.621752650846</v>
      </c>
      <c r="D33" s="19">
        <f t="shared" ref="D33:X33" si="27">SUM(D34:D50)</f>
        <v>2106.6567218694381</v>
      </c>
      <c r="E33" s="19">
        <f t="shared" si="27"/>
        <v>2379.4568598575256</v>
      </c>
      <c r="F33" s="19">
        <f t="shared" si="27"/>
        <v>2558.3045863942884</v>
      </c>
      <c r="G33" s="19">
        <f t="shared" si="27"/>
        <v>2585.5885768915305</v>
      </c>
      <c r="H33" s="19">
        <f t="shared" si="27"/>
        <v>2596.5086969083545</v>
      </c>
      <c r="I33" s="19">
        <f t="shared" si="27"/>
        <v>2682.091506331059</v>
      </c>
      <c r="J33" s="19">
        <f t="shared" si="27"/>
        <v>2723.9802131187203</v>
      </c>
      <c r="K33" s="19">
        <f t="shared" si="27"/>
        <v>3121.2093246281829</v>
      </c>
      <c r="L33" s="19">
        <f t="shared" si="27"/>
        <v>2816.0385466700427</v>
      </c>
      <c r="M33" s="19">
        <f t="shared" si="27"/>
        <v>3722.5481540782548</v>
      </c>
      <c r="N33" s="19">
        <f t="shared" si="27"/>
        <v>3085.483612399421</v>
      </c>
      <c r="O33" s="19">
        <f t="shared" si="27"/>
        <v>3138.7410676742479</v>
      </c>
      <c r="P33" s="19">
        <f t="shared" si="27"/>
        <v>2973.7830024366608</v>
      </c>
      <c r="Q33" s="19">
        <f t="shared" si="27"/>
        <v>2557.0082133544911</v>
      </c>
      <c r="R33" s="19">
        <f t="shared" si="27"/>
        <v>2463.9561817505573</v>
      </c>
      <c r="S33" s="19">
        <f t="shared" si="27"/>
        <v>3016.306578764531</v>
      </c>
      <c r="T33" s="19">
        <f t="shared" si="27"/>
        <v>3193.6087782738291</v>
      </c>
      <c r="U33" s="19">
        <f t="shared" si="27"/>
        <v>4025.8459196816543</v>
      </c>
      <c r="V33" s="19">
        <f t="shared" si="27"/>
        <v>3778.6100303964249</v>
      </c>
      <c r="W33" s="19">
        <f t="shared" si="27"/>
        <v>3096.5664861992655</v>
      </c>
      <c r="X33" s="19">
        <f t="shared" si="27"/>
        <v>3103.4954303510322</v>
      </c>
      <c r="Y33" s="19">
        <f t="shared" ref="Y33:Z33" si="28">SUM(Y34:Y50)</f>
        <v>3316.106473545804</v>
      </c>
      <c r="Z33" s="19">
        <f t="shared" si="28"/>
        <v>3078.3090880063573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351.87371276738315</v>
      </c>
      <c r="D43" s="8">
        <v>328.82836451331139</v>
      </c>
      <c r="E43" s="8">
        <v>319.66538121407302</v>
      </c>
      <c r="F43" s="8">
        <v>314.32617407866508</v>
      </c>
      <c r="G43" s="8">
        <v>310.01477231015639</v>
      </c>
      <c r="H43" s="8">
        <v>286.10504949108582</v>
      </c>
      <c r="I43" s="8">
        <v>272.22039223259446</v>
      </c>
      <c r="J43" s="8">
        <v>232.5904428541678</v>
      </c>
      <c r="K43" s="8">
        <v>274.55945353283033</v>
      </c>
      <c r="L43" s="8">
        <v>527.66895689158537</v>
      </c>
      <c r="M43" s="8">
        <v>578.26123642264258</v>
      </c>
      <c r="N43" s="8">
        <v>520.64291228172169</v>
      </c>
      <c r="O43" s="8">
        <v>358.10823321475436</v>
      </c>
      <c r="P43" s="8">
        <v>314.79774609989886</v>
      </c>
      <c r="Q43" s="8">
        <v>283.33288856020476</v>
      </c>
      <c r="R43" s="8">
        <v>555.21197260895428</v>
      </c>
      <c r="S43" s="8">
        <v>670.04301743975702</v>
      </c>
      <c r="T43" s="8">
        <v>711.0043173353921</v>
      </c>
      <c r="U43" s="8">
        <v>1241.1960330082154</v>
      </c>
      <c r="V43" s="8">
        <v>1302.7070767978009</v>
      </c>
      <c r="W43" s="8">
        <v>1386.6211737016924</v>
      </c>
      <c r="X43" s="8">
        <v>1700.3051289310672</v>
      </c>
      <c r="Y43" s="8">
        <v>1533.2985338489834</v>
      </c>
      <c r="Z43" s="8">
        <v>1468.7589937473058</v>
      </c>
    </row>
    <row r="44" spans="1:26" ht="11.25" customHeight="1" x14ac:dyDescent="0.2">
      <c r="A44" s="28" t="s">
        <v>74</v>
      </c>
      <c r="B44" s="7" t="s">
        <v>75</v>
      </c>
      <c r="C44" s="8">
        <v>1598.5304169830281</v>
      </c>
      <c r="D44" s="8">
        <v>1717.145304570189</v>
      </c>
      <c r="E44" s="8">
        <v>1984.8951364645402</v>
      </c>
      <c r="F44" s="8">
        <v>2174.03095799213</v>
      </c>
      <c r="G44" s="8">
        <v>2211.3038026358131</v>
      </c>
      <c r="H44" s="8">
        <v>2241.9054323444589</v>
      </c>
      <c r="I44" s="8">
        <v>2347.7005121705583</v>
      </c>
      <c r="J44" s="8">
        <v>2434.7976223841565</v>
      </c>
      <c r="K44" s="8">
        <v>2785.8651324088182</v>
      </c>
      <c r="L44" s="8">
        <v>2241.3410101351096</v>
      </c>
      <c r="M44" s="8">
        <v>3096.1641842351401</v>
      </c>
      <c r="N44" s="8">
        <v>2518.7762244813689</v>
      </c>
      <c r="O44" s="8">
        <v>2739.5649717545029</v>
      </c>
      <c r="P44" s="8">
        <v>2614.6055505225963</v>
      </c>
      <c r="Q44" s="8">
        <v>2232.7608081509488</v>
      </c>
      <c r="R44" s="8">
        <v>1867.4070107406585</v>
      </c>
      <c r="S44" s="8">
        <v>2307.1644187315515</v>
      </c>
      <c r="T44" s="8">
        <v>2444.1762160047829</v>
      </c>
      <c r="U44" s="8">
        <v>2747.8571638120466</v>
      </c>
      <c r="V44" s="8">
        <v>2442.821490884432</v>
      </c>
      <c r="W44" s="8">
        <v>1687.436687519345</v>
      </c>
      <c r="X44" s="8">
        <v>1385.3642216811577</v>
      </c>
      <c r="Y44" s="8">
        <v>1766.2316604489567</v>
      </c>
      <c r="Z44" s="8">
        <v>1589.2978512148829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61.217622900434741</v>
      </c>
      <c r="D46" s="8">
        <v>60.683052785937889</v>
      </c>
      <c r="E46" s="8">
        <v>74.896342178912519</v>
      </c>
      <c r="F46" s="8">
        <v>69.947454323493403</v>
      </c>
      <c r="G46" s="8">
        <v>64.270001945561035</v>
      </c>
      <c r="H46" s="8">
        <v>68.498215072809543</v>
      </c>
      <c r="I46" s="8">
        <v>62.170601927906404</v>
      </c>
      <c r="J46" s="8">
        <v>56.592147880396084</v>
      </c>
      <c r="K46" s="8">
        <v>60.784738686534055</v>
      </c>
      <c r="L46" s="8">
        <v>47.028579643347804</v>
      </c>
      <c r="M46" s="8">
        <v>48.12273342047218</v>
      </c>
      <c r="N46" s="8">
        <v>46.064475636330194</v>
      </c>
      <c r="O46" s="8">
        <v>41.06786270499056</v>
      </c>
      <c r="P46" s="8">
        <v>44.379705814165796</v>
      </c>
      <c r="Q46" s="8">
        <v>40.914516643337329</v>
      </c>
      <c r="R46" s="8">
        <v>41.337198400944359</v>
      </c>
      <c r="S46" s="8">
        <v>39.09914259322246</v>
      </c>
      <c r="T46" s="8">
        <v>38.42824493365422</v>
      </c>
      <c r="U46" s="8">
        <v>36.792722861392036</v>
      </c>
      <c r="V46" s="8">
        <v>33.081462714191929</v>
      </c>
      <c r="W46" s="8">
        <v>22.508624978227804</v>
      </c>
      <c r="X46" s="8">
        <v>17.826079738807536</v>
      </c>
      <c r="Y46" s="8">
        <v>16.576279247863706</v>
      </c>
      <c r="Z46" s="8">
        <v>20.252243044168601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3290.3854913491546</v>
      </c>
      <c r="D2" s="21">
        <f t="shared" ref="D2:X2" si="0">SUM(D3,D17,D22,D25,D26,D51,D52)</f>
        <v>3557.0365821305627</v>
      </c>
      <c r="E2" s="21">
        <f t="shared" si="0"/>
        <v>3788.2855323024742</v>
      </c>
      <c r="F2" s="21">
        <f t="shared" si="0"/>
        <v>4169.8231034857108</v>
      </c>
      <c r="G2" s="21">
        <f t="shared" si="0"/>
        <v>4473.9238531084702</v>
      </c>
      <c r="H2" s="21">
        <f t="shared" si="0"/>
        <v>4638.8427670516467</v>
      </c>
      <c r="I2" s="21">
        <f t="shared" si="0"/>
        <v>4840.9282118689407</v>
      </c>
      <c r="J2" s="21">
        <f t="shared" si="0"/>
        <v>5042.7400910012811</v>
      </c>
      <c r="K2" s="21">
        <f t="shared" si="0"/>
        <v>5020.9936204518172</v>
      </c>
      <c r="L2" s="21">
        <f t="shared" si="0"/>
        <v>4766.1656193699591</v>
      </c>
      <c r="M2" s="21">
        <f t="shared" si="0"/>
        <v>5876.2786398817461</v>
      </c>
      <c r="N2" s="21">
        <f t="shared" si="0"/>
        <v>4967.1828974805821</v>
      </c>
      <c r="O2" s="21">
        <f t="shared" si="0"/>
        <v>4829.3654594457512</v>
      </c>
      <c r="P2" s="21">
        <f t="shared" si="0"/>
        <v>4064.2496646833388</v>
      </c>
      <c r="Q2" s="21">
        <f t="shared" si="0"/>
        <v>3619.6435146055101</v>
      </c>
      <c r="R2" s="21">
        <f t="shared" si="0"/>
        <v>3654.4645320894442</v>
      </c>
      <c r="S2" s="21">
        <f t="shared" si="0"/>
        <v>4110.8707931554691</v>
      </c>
      <c r="T2" s="21">
        <f t="shared" si="0"/>
        <v>4222.9052059661699</v>
      </c>
      <c r="U2" s="21">
        <f t="shared" si="0"/>
        <v>4719.5096286783455</v>
      </c>
      <c r="V2" s="21">
        <f t="shared" si="0"/>
        <v>4744.0145972435766</v>
      </c>
      <c r="W2" s="21">
        <f t="shared" si="0"/>
        <v>4724.9141897607342</v>
      </c>
      <c r="X2" s="21">
        <f t="shared" si="0"/>
        <v>4954.0761691689695</v>
      </c>
      <c r="Y2" s="21">
        <f t="shared" ref="Y2:Z2" si="1">SUM(Y3,Y17,Y22,Y25,Y26,Y51,Y52)</f>
        <v>4586.7462303741968</v>
      </c>
      <c r="Z2" s="21">
        <f t="shared" si="1"/>
        <v>4200.915466513643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3290.3854913491546</v>
      </c>
      <c r="D26" s="27">
        <f t="shared" si="14"/>
        <v>3557.0365821305627</v>
      </c>
      <c r="E26" s="27">
        <f t="shared" si="14"/>
        <v>3788.2855323024742</v>
      </c>
      <c r="F26" s="27">
        <f t="shared" si="14"/>
        <v>4169.8231034857108</v>
      </c>
      <c r="G26" s="27">
        <f t="shared" si="14"/>
        <v>4473.9238531084702</v>
      </c>
      <c r="H26" s="27">
        <f t="shared" si="14"/>
        <v>4638.8427670516467</v>
      </c>
      <c r="I26" s="27">
        <f t="shared" si="14"/>
        <v>4840.9282118689407</v>
      </c>
      <c r="J26" s="27">
        <f t="shared" si="14"/>
        <v>5042.7400910012811</v>
      </c>
      <c r="K26" s="27">
        <f t="shared" si="14"/>
        <v>5020.9936204518172</v>
      </c>
      <c r="L26" s="27">
        <f t="shared" si="14"/>
        <v>4766.1656193699591</v>
      </c>
      <c r="M26" s="27">
        <f t="shared" si="14"/>
        <v>5876.2786398817461</v>
      </c>
      <c r="N26" s="27">
        <f t="shared" si="14"/>
        <v>4967.1828974805821</v>
      </c>
      <c r="O26" s="27">
        <f t="shared" si="14"/>
        <v>4829.3654594457512</v>
      </c>
      <c r="P26" s="27">
        <f t="shared" si="14"/>
        <v>4064.2496646833388</v>
      </c>
      <c r="Q26" s="27">
        <f t="shared" si="14"/>
        <v>3619.6435146055101</v>
      </c>
      <c r="R26" s="27">
        <f t="shared" si="14"/>
        <v>3654.4645320894442</v>
      </c>
      <c r="S26" s="27">
        <f t="shared" si="14"/>
        <v>4110.8707931554691</v>
      </c>
      <c r="T26" s="27">
        <f t="shared" si="14"/>
        <v>4222.9052059661699</v>
      </c>
      <c r="U26" s="27">
        <f t="shared" si="14"/>
        <v>4719.5096286783455</v>
      </c>
      <c r="V26" s="27">
        <f t="shared" si="14"/>
        <v>4744.0145972435766</v>
      </c>
      <c r="W26" s="27">
        <f t="shared" si="14"/>
        <v>4724.9141897607342</v>
      </c>
      <c r="X26" s="27">
        <f t="shared" si="14"/>
        <v>4954.0761691689695</v>
      </c>
      <c r="Y26" s="27">
        <f t="shared" ref="Y26:Z26" si="15">SUM(Y27,Y33)</f>
        <v>4586.7462303741968</v>
      </c>
      <c r="Z26" s="27">
        <f t="shared" si="15"/>
        <v>4200.915466513643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3290.3854913491546</v>
      </c>
      <c r="D33" s="19">
        <f t="shared" si="18"/>
        <v>3557.0365821305627</v>
      </c>
      <c r="E33" s="19">
        <f t="shared" si="18"/>
        <v>3788.2855323024742</v>
      </c>
      <c r="F33" s="19">
        <f t="shared" si="18"/>
        <v>4169.8231034857108</v>
      </c>
      <c r="G33" s="19">
        <f t="shared" si="18"/>
        <v>4473.9238531084702</v>
      </c>
      <c r="H33" s="19">
        <f t="shared" si="18"/>
        <v>4638.8427670516467</v>
      </c>
      <c r="I33" s="19">
        <f t="shared" si="18"/>
        <v>4840.9282118689407</v>
      </c>
      <c r="J33" s="19">
        <f t="shared" si="18"/>
        <v>5042.7400910012811</v>
      </c>
      <c r="K33" s="19">
        <f t="shared" si="18"/>
        <v>5020.9936204518172</v>
      </c>
      <c r="L33" s="19">
        <f t="shared" si="18"/>
        <v>4766.1656193699591</v>
      </c>
      <c r="M33" s="19">
        <f t="shared" si="18"/>
        <v>5876.2786398817461</v>
      </c>
      <c r="N33" s="19">
        <f t="shared" si="18"/>
        <v>4967.1828974805821</v>
      </c>
      <c r="O33" s="19">
        <f t="shared" si="18"/>
        <v>4829.3654594457512</v>
      </c>
      <c r="P33" s="19">
        <f t="shared" si="18"/>
        <v>4064.2496646833388</v>
      </c>
      <c r="Q33" s="19">
        <f t="shared" si="18"/>
        <v>3619.6435146055101</v>
      </c>
      <c r="R33" s="19">
        <f t="shared" si="18"/>
        <v>3654.4645320894442</v>
      </c>
      <c r="S33" s="19">
        <f t="shared" si="18"/>
        <v>4110.8707931554691</v>
      </c>
      <c r="T33" s="19">
        <f t="shared" si="18"/>
        <v>4222.9052059661699</v>
      </c>
      <c r="U33" s="19">
        <f t="shared" si="18"/>
        <v>4719.5096286783455</v>
      </c>
      <c r="V33" s="19">
        <f t="shared" si="18"/>
        <v>4744.0145972435766</v>
      </c>
      <c r="W33" s="19">
        <f t="shared" si="18"/>
        <v>4724.9141897607342</v>
      </c>
      <c r="X33" s="19">
        <f t="shared" si="18"/>
        <v>4954.0761691689695</v>
      </c>
      <c r="Y33" s="19">
        <f t="shared" ref="Y33:Z33" si="19">SUM(Y34:Y50)</f>
        <v>4586.7462303741968</v>
      </c>
      <c r="Z33" s="19">
        <f t="shared" si="19"/>
        <v>4200.915466513643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108.99873615261662</v>
      </c>
      <c r="D43" s="8">
        <v>103.63414440668838</v>
      </c>
      <c r="E43" s="8">
        <v>90.700329865926818</v>
      </c>
      <c r="F43" s="8">
        <v>92.8829659213349</v>
      </c>
      <c r="G43" s="8">
        <v>100.3509387698434</v>
      </c>
      <c r="H43" s="8">
        <v>95.850721588914297</v>
      </c>
      <c r="I43" s="8">
        <v>90.795418847405628</v>
      </c>
      <c r="J43" s="8">
        <v>79.918897145832062</v>
      </c>
      <c r="K43" s="8">
        <v>82.143215387169732</v>
      </c>
      <c r="L43" s="8">
        <v>163.6395831084148</v>
      </c>
      <c r="M43" s="8">
        <v>169.86718357735734</v>
      </c>
      <c r="N43" s="8">
        <v>161.19564771827825</v>
      </c>
      <c r="O43" s="8">
        <v>105.92078678524558</v>
      </c>
      <c r="P43" s="8">
        <v>82.941413900101054</v>
      </c>
      <c r="Q43" s="8">
        <v>76.526351439795192</v>
      </c>
      <c r="R43" s="8">
        <v>161.34993631104564</v>
      </c>
      <c r="S43" s="8">
        <v>175.9417736402427</v>
      </c>
      <c r="T43" s="8">
        <v>179.17380266460796</v>
      </c>
      <c r="U43" s="8">
        <v>281.05283435178433</v>
      </c>
      <c r="V43" s="8">
        <v>313.58802856219899</v>
      </c>
      <c r="W43" s="8">
        <v>395.9353027783074</v>
      </c>
      <c r="X43" s="8">
        <v>505.88143286893256</v>
      </c>
      <c r="Y43" s="8">
        <v>398.3279655510164</v>
      </c>
      <c r="Z43" s="8">
        <v>366.26437305269411</v>
      </c>
    </row>
    <row r="44" spans="1:26" ht="11.25" customHeight="1" x14ac:dyDescent="0.2">
      <c r="A44" s="28" t="s">
        <v>74</v>
      </c>
      <c r="B44" s="7" t="s">
        <v>75</v>
      </c>
      <c r="C44" s="8">
        <v>3064.0454901369731</v>
      </c>
      <c r="D44" s="8">
        <v>3335.5266025498122</v>
      </c>
      <c r="E44" s="8">
        <v>3563.1368325754597</v>
      </c>
      <c r="F44" s="8">
        <v>3949.857103927869</v>
      </c>
      <c r="G44" s="8">
        <v>4250.0482283241881</v>
      </c>
      <c r="H44" s="8">
        <v>4408.3026605355426</v>
      </c>
      <c r="I44" s="8">
        <v>4627.5873949494407</v>
      </c>
      <c r="J44" s="8">
        <v>4850.0902537758448</v>
      </c>
      <c r="K44" s="8">
        <v>4833.3907437511807</v>
      </c>
      <c r="L44" s="8">
        <v>4507.9389279448924</v>
      </c>
      <c r="M44" s="8">
        <v>5619.0758776848606</v>
      </c>
      <c r="N44" s="8">
        <v>4719.6718374386337</v>
      </c>
      <c r="O44" s="8">
        <v>4653.6829353654957</v>
      </c>
      <c r="P44" s="8">
        <v>3914.8583565974036</v>
      </c>
      <c r="Q44" s="8">
        <v>3479.359191849052</v>
      </c>
      <c r="R44" s="8">
        <v>3417.4650821393429</v>
      </c>
      <c r="S44" s="8">
        <v>3869.3556741484485</v>
      </c>
      <c r="T44" s="8">
        <v>3981.1384678352165</v>
      </c>
      <c r="U44" s="8">
        <v>4379.8128292279534</v>
      </c>
      <c r="V44" s="8">
        <v>4371.22998703557</v>
      </c>
      <c r="W44" s="8">
        <v>4271.9949813606545</v>
      </c>
      <c r="X44" s="8">
        <v>4391.6850283988451</v>
      </c>
      <c r="Y44" s="8">
        <v>4149.4749837110439</v>
      </c>
      <c r="Z44" s="8">
        <v>3786.401407905118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117.34126505956529</v>
      </c>
      <c r="D46" s="8">
        <v>117.87583517406213</v>
      </c>
      <c r="E46" s="8">
        <v>134.44836986108746</v>
      </c>
      <c r="F46" s="8">
        <v>127.08303363650658</v>
      </c>
      <c r="G46" s="8">
        <v>123.52468601443897</v>
      </c>
      <c r="H46" s="8">
        <v>134.68938492719045</v>
      </c>
      <c r="I46" s="8">
        <v>122.54539807209359</v>
      </c>
      <c r="J46" s="8">
        <v>112.73094007960393</v>
      </c>
      <c r="K46" s="8">
        <v>105.45966131346596</v>
      </c>
      <c r="L46" s="8">
        <v>94.58710831665222</v>
      </c>
      <c r="M46" s="8">
        <v>87.335578619527837</v>
      </c>
      <c r="N46" s="8">
        <v>86.315412323669833</v>
      </c>
      <c r="O46" s="8">
        <v>69.761737295009439</v>
      </c>
      <c r="P46" s="8">
        <v>66.449894185834225</v>
      </c>
      <c r="Q46" s="8">
        <v>63.757971316662662</v>
      </c>
      <c r="R46" s="8">
        <v>75.64951363905567</v>
      </c>
      <c r="S46" s="8">
        <v>65.573345366777531</v>
      </c>
      <c r="T46" s="8">
        <v>62.592935466345764</v>
      </c>
      <c r="U46" s="8">
        <v>58.643965098607943</v>
      </c>
      <c r="V46" s="8">
        <v>59.196581645808067</v>
      </c>
      <c r="W46" s="8">
        <v>56.983905621772195</v>
      </c>
      <c r="X46" s="8">
        <v>56.509707901192449</v>
      </c>
      <c r="Y46" s="8">
        <v>38.943281112136283</v>
      </c>
      <c r="Z46" s="8">
        <v>48.249685555831391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426721.32526630379</v>
      </c>
      <c r="D2" s="21">
        <f t="shared" ref="D2:X2" si="0">SUM(D3,D17,D22,D25,D26,D51,D52)</f>
        <v>423054.07005830249</v>
      </c>
      <c r="E2" s="21">
        <f t="shared" si="0"/>
        <v>431638.23054315883</v>
      </c>
      <c r="F2" s="21">
        <f t="shared" si="0"/>
        <v>449642.39111304219</v>
      </c>
      <c r="G2" s="21">
        <f t="shared" si="0"/>
        <v>458834.43489462219</v>
      </c>
      <c r="H2" s="21">
        <f t="shared" si="0"/>
        <v>461685.57793821569</v>
      </c>
      <c r="I2" s="21">
        <f t="shared" si="0"/>
        <v>456374.24215863127</v>
      </c>
      <c r="J2" s="21">
        <f t="shared" si="0"/>
        <v>449343.06634234864</v>
      </c>
      <c r="K2" s="21">
        <f t="shared" si="0"/>
        <v>436796.51732111926</v>
      </c>
      <c r="L2" s="21">
        <f t="shared" si="0"/>
        <v>391553.83852019394</v>
      </c>
      <c r="M2" s="21">
        <f t="shared" si="0"/>
        <v>397188.74763175118</v>
      </c>
      <c r="N2" s="21">
        <f t="shared" si="0"/>
        <v>389481.14526122017</v>
      </c>
      <c r="O2" s="21">
        <f t="shared" si="0"/>
        <v>372420.65960254963</v>
      </c>
      <c r="P2" s="21">
        <f t="shared" si="0"/>
        <v>344486.97231587663</v>
      </c>
      <c r="Q2" s="21">
        <f t="shared" si="0"/>
        <v>327972.20785873348</v>
      </c>
      <c r="R2" s="21">
        <f t="shared" si="0"/>
        <v>339393.70971386158</v>
      </c>
      <c r="S2" s="21">
        <f t="shared" si="0"/>
        <v>336251.86703760253</v>
      </c>
      <c r="T2" s="21">
        <f t="shared" si="0"/>
        <v>332175.75245122035</v>
      </c>
      <c r="U2" s="21">
        <f t="shared" si="0"/>
        <v>329055.70385082613</v>
      </c>
      <c r="V2" s="21">
        <f t="shared" si="0"/>
        <v>321818.78272388509</v>
      </c>
      <c r="W2" s="21">
        <f t="shared" si="0"/>
        <v>280081.32610758778</v>
      </c>
      <c r="X2" s="21">
        <f t="shared" si="0"/>
        <v>311789.59179911745</v>
      </c>
      <c r="Y2" s="21">
        <f t="shared" ref="Y2:Z2" si="1">SUM(Y3,Y17,Y22,Y25,Y26,Y51,Y52)</f>
        <v>319702.47832278261</v>
      </c>
      <c r="Z2" s="21">
        <f t="shared" si="1"/>
        <v>295736.01955985487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30288.661752583786</v>
      </c>
      <c r="D3" s="24">
        <f t="shared" ref="D3:X3" si="3">SUM(D4,D8,D11)</f>
        <v>34559.401784542431</v>
      </c>
      <c r="E3" s="24">
        <f t="shared" si="3"/>
        <v>37922.689823678833</v>
      </c>
      <c r="F3" s="24">
        <f t="shared" si="3"/>
        <v>41130.687768482137</v>
      </c>
      <c r="G3" s="24">
        <f t="shared" si="3"/>
        <v>48393.819969662167</v>
      </c>
      <c r="H3" s="24">
        <f t="shared" si="3"/>
        <v>48035.956264055632</v>
      </c>
      <c r="I3" s="24">
        <f t="shared" si="3"/>
        <v>46700.361235471311</v>
      </c>
      <c r="J3" s="24">
        <f t="shared" si="3"/>
        <v>47597.93488078862</v>
      </c>
      <c r="K3" s="24">
        <f t="shared" si="3"/>
        <v>46540.711725959307</v>
      </c>
      <c r="L3" s="24">
        <f t="shared" si="3"/>
        <v>38957.988328913925</v>
      </c>
      <c r="M3" s="24">
        <f t="shared" si="3"/>
        <v>38440.073701271118</v>
      </c>
      <c r="N3" s="24">
        <f t="shared" si="3"/>
        <v>43765.574514140077</v>
      </c>
      <c r="O3" s="24">
        <f t="shared" si="3"/>
        <v>46943.918685589619</v>
      </c>
      <c r="P3" s="24">
        <f t="shared" si="3"/>
        <v>42991.527318836685</v>
      </c>
      <c r="Q3" s="24">
        <f t="shared" si="3"/>
        <v>41453.926611013529</v>
      </c>
      <c r="R3" s="24">
        <f t="shared" si="3"/>
        <v>41268.3129513815</v>
      </c>
      <c r="S3" s="24">
        <f t="shared" si="3"/>
        <v>34666.718741402452</v>
      </c>
      <c r="T3" s="24">
        <f t="shared" si="3"/>
        <v>30827.237014082028</v>
      </c>
      <c r="U3" s="24">
        <f t="shared" si="3"/>
        <v>28244.637018665566</v>
      </c>
      <c r="V3" s="24">
        <f t="shared" si="3"/>
        <v>20057.334255255719</v>
      </c>
      <c r="W3" s="24">
        <f t="shared" si="3"/>
        <v>15101.259069603251</v>
      </c>
      <c r="X3" s="24">
        <f t="shared" si="3"/>
        <v>15259.935643364783</v>
      </c>
      <c r="Y3" s="24">
        <f t="shared" ref="Y3:Z3" si="4">SUM(Y4,Y8,Y11)</f>
        <v>23589.183775871614</v>
      </c>
      <c r="Z3" s="24">
        <f t="shared" si="4"/>
        <v>14169.790853648896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25056.020393803785</v>
      </c>
      <c r="D4" s="19">
        <f t="shared" ref="D4:X4" si="6">SUM(D5:D7)</f>
        <v>29937.184048450436</v>
      </c>
      <c r="E4" s="19">
        <f t="shared" si="6"/>
        <v>33765.14280755083</v>
      </c>
      <c r="F4" s="19">
        <f t="shared" si="6"/>
        <v>37439.444980370135</v>
      </c>
      <c r="G4" s="19">
        <f t="shared" si="6"/>
        <v>44664.628833398165</v>
      </c>
      <c r="H4" s="19">
        <f t="shared" si="6"/>
        <v>43482.641119467808</v>
      </c>
      <c r="I4" s="19">
        <f t="shared" si="6"/>
        <v>42283.37822835819</v>
      </c>
      <c r="J4" s="19">
        <f t="shared" si="6"/>
        <v>43255.39280992456</v>
      </c>
      <c r="K4" s="19">
        <f t="shared" si="6"/>
        <v>42855.808952042455</v>
      </c>
      <c r="L4" s="19">
        <f t="shared" si="6"/>
        <v>35789.267596489437</v>
      </c>
      <c r="M4" s="19">
        <f t="shared" si="6"/>
        <v>35188.563075354818</v>
      </c>
      <c r="N4" s="19">
        <f t="shared" si="6"/>
        <v>40384.866004362986</v>
      </c>
      <c r="O4" s="19">
        <f t="shared" si="6"/>
        <v>43077.644774482033</v>
      </c>
      <c r="P4" s="19">
        <f t="shared" si="6"/>
        <v>39907.76409731157</v>
      </c>
      <c r="Q4" s="19">
        <f t="shared" si="6"/>
        <v>38610.539244004598</v>
      </c>
      <c r="R4" s="19">
        <f t="shared" si="6"/>
        <v>38606.599372178898</v>
      </c>
      <c r="S4" s="19">
        <f t="shared" si="6"/>
        <v>32379.010446165339</v>
      </c>
      <c r="T4" s="19">
        <f t="shared" si="6"/>
        <v>29094.157453190594</v>
      </c>
      <c r="U4" s="19">
        <f t="shared" si="6"/>
        <v>26131.68155811002</v>
      </c>
      <c r="V4" s="19">
        <f t="shared" si="6"/>
        <v>18136.795270292143</v>
      </c>
      <c r="W4" s="19">
        <f t="shared" si="6"/>
        <v>13893.577709540315</v>
      </c>
      <c r="X4" s="19">
        <f t="shared" si="6"/>
        <v>13981.419405684241</v>
      </c>
      <c r="Y4" s="19">
        <f t="shared" ref="Y4:Z4" si="7">SUM(Y5:Y7)</f>
        <v>22248.959062911224</v>
      </c>
      <c r="Z4" s="19">
        <f t="shared" si="7"/>
        <v>12823.433593490357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69.440603728109664</v>
      </c>
      <c r="Y5" s="8">
        <f>INTAVI!Y5+NRGSUP!Y5</f>
        <v>54.220296424460983</v>
      </c>
      <c r="Z5" s="8">
        <f>INTAVI!Z5+NRGSUP!Z5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143.62334712000001</v>
      </c>
      <c r="D6" s="8">
        <f>INTAVI!D6+NRGSUP!D6</f>
        <v>196.38290232000006</v>
      </c>
      <c r="E6" s="8">
        <f>INTAVI!E6+NRGSUP!E6</f>
        <v>331.21264967999997</v>
      </c>
      <c r="F6" s="8">
        <f>INTAVI!F6+NRGSUP!F6</f>
        <v>175.865184</v>
      </c>
      <c r="G6" s="8">
        <f>INTAVI!G6+NRGSUP!G6</f>
        <v>178.79638391999995</v>
      </c>
      <c r="H6" s="8">
        <f>INTAVI!H6+NRGSUP!H6</f>
        <v>1000.5526163409297</v>
      </c>
      <c r="I6" s="8">
        <f>INTAVI!I6+NRGSUP!I6</f>
        <v>157.47747191156114</v>
      </c>
      <c r="J6" s="8">
        <f>INTAVI!J6+NRGSUP!J6</f>
        <v>172.82925084787354</v>
      </c>
      <c r="K6" s="8">
        <f>INTAVI!K6+NRGSUP!K6</f>
        <v>176.48395164878823</v>
      </c>
      <c r="L6" s="8">
        <f>INTAVI!L6+NRGSUP!L6</f>
        <v>158.58327516467969</v>
      </c>
      <c r="M6" s="8">
        <f>INTAVI!M6+NRGSUP!M6</f>
        <v>152.56264670800368</v>
      </c>
      <c r="N6" s="8">
        <f>INTAVI!N6+NRGSUP!N6</f>
        <v>177.58257763123521</v>
      </c>
      <c r="O6" s="8">
        <f>INTAVI!O6+NRGSUP!O6</f>
        <v>150.82033748313671</v>
      </c>
      <c r="P6" s="8">
        <f>INTAVI!P6+NRGSUP!P6</f>
        <v>137.53418729236745</v>
      </c>
      <c r="Q6" s="8">
        <f>INTAVI!Q6+NRGSUP!Q6</f>
        <v>17.483625955807717</v>
      </c>
      <c r="R6" s="8">
        <f>INTAVI!R6+NRGSUP!R6</f>
        <v>8.7858541155739562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24912.397046683785</v>
      </c>
      <c r="D7" s="8">
        <f>INTAVI!D7+NRGSUP!D7</f>
        <v>29740.801146130434</v>
      </c>
      <c r="E7" s="8">
        <f>INTAVI!E7+NRGSUP!E7</f>
        <v>33433.930157870833</v>
      </c>
      <c r="F7" s="8">
        <f>INTAVI!F7+NRGSUP!F7</f>
        <v>37263.579796370133</v>
      </c>
      <c r="G7" s="8">
        <f>INTAVI!G7+NRGSUP!G7</f>
        <v>44485.832449478163</v>
      </c>
      <c r="H7" s="8">
        <f>INTAVI!H7+NRGSUP!H7</f>
        <v>42482.088503126877</v>
      </c>
      <c r="I7" s="8">
        <f>INTAVI!I7+NRGSUP!I7</f>
        <v>42125.90075644663</v>
      </c>
      <c r="J7" s="8">
        <f>INTAVI!J7+NRGSUP!J7</f>
        <v>43082.563559076683</v>
      </c>
      <c r="K7" s="8">
        <f>INTAVI!K7+NRGSUP!K7</f>
        <v>42679.325000393663</v>
      </c>
      <c r="L7" s="8">
        <f>INTAVI!L7+NRGSUP!L7</f>
        <v>35630.684321324756</v>
      </c>
      <c r="M7" s="8">
        <f>INTAVI!M7+NRGSUP!M7</f>
        <v>35036.000428646817</v>
      </c>
      <c r="N7" s="8">
        <f>INTAVI!N7+NRGSUP!N7</f>
        <v>40207.283426731752</v>
      </c>
      <c r="O7" s="8">
        <f>INTAVI!O7+NRGSUP!O7</f>
        <v>42926.824436998897</v>
      </c>
      <c r="P7" s="8">
        <f>INTAVI!P7+NRGSUP!P7</f>
        <v>39770.229910019203</v>
      </c>
      <c r="Q7" s="8">
        <f>INTAVI!Q7+NRGSUP!Q7</f>
        <v>38593.055618048791</v>
      </c>
      <c r="R7" s="8">
        <f>INTAVI!R7+NRGSUP!R7</f>
        <v>38597.813518063325</v>
      </c>
      <c r="S7" s="8">
        <f>INTAVI!S7+NRGSUP!S7</f>
        <v>32379.010446165339</v>
      </c>
      <c r="T7" s="8">
        <f>INTAVI!T7+NRGSUP!T7</f>
        <v>29094.157453190594</v>
      </c>
      <c r="U7" s="8">
        <f>INTAVI!U7+NRGSUP!U7</f>
        <v>26131.68155811002</v>
      </c>
      <c r="V7" s="8">
        <f>INTAVI!V7+NRGSUP!V7</f>
        <v>18136.795270292143</v>
      </c>
      <c r="W7" s="8">
        <f>INTAVI!W7+NRGSUP!W7</f>
        <v>13893.577709540315</v>
      </c>
      <c r="X7" s="8">
        <f>INTAVI!X7+NRGSUP!X7</f>
        <v>13911.978801956131</v>
      </c>
      <c r="Y7" s="8">
        <f>INTAVI!Y7+NRGSUP!Y7</f>
        <v>22194.738766486764</v>
      </c>
      <c r="Z7" s="8">
        <f>INTAVI!Z7+NRGSUP!Z7</f>
        <v>12786.99209509834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31.77161856</v>
      </c>
      <c r="D8" s="19">
        <f t="shared" ref="D8:X8" si="9">SUM(D9:D10)</f>
        <v>11.649860639999996</v>
      </c>
      <c r="E8" s="19">
        <f t="shared" si="9"/>
        <v>10.590782399999998</v>
      </c>
      <c r="F8" s="19">
        <f t="shared" si="9"/>
        <v>8.474811840000001</v>
      </c>
      <c r="G8" s="19">
        <f t="shared" si="9"/>
        <v>9.5342544</v>
      </c>
      <c r="H8" s="19">
        <f t="shared" si="9"/>
        <v>8.4748118400000028</v>
      </c>
      <c r="I8" s="19">
        <f t="shared" si="9"/>
        <v>8.4748118400000028</v>
      </c>
      <c r="J8" s="19">
        <f t="shared" si="9"/>
        <v>4.2374059200000014</v>
      </c>
      <c r="K8" s="19">
        <f t="shared" si="9"/>
        <v>4.2374059200000014</v>
      </c>
      <c r="L8" s="19">
        <f t="shared" si="9"/>
        <v>1053.0909681599999</v>
      </c>
      <c r="M8" s="19">
        <f t="shared" si="9"/>
        <v>719.15258976000007</v>
      </c>
      <c r="N8" s="19">
        <f t="shared" si="9"/>
        <v>376.16805599999992</v>
      </c>
      <c r="O8" s="19">
        <f t="shared" si="9"/>
        <v>791.20773863999977</v>
      </c>
      <c r="P8" s="19">
        <f t="shared" si="9"/>
        <v>900.81494448000001</v>
      </c>
      <c r="Q8" s="19">
        <f t="shared" si="9"/>
        <v>862.51358687999993</v>
      </c>
      <c r="R8" s="19">
        <f t="shared" si="9"/>
        <v>808.23953231999997</v>
      </c>
      <c r="S8" s="19">
        <f t="shared" si="9"/>
        <v>233.68712399999995</v>
      </c>
      <c r="T8" s="19">
        <f t="shared" si="9"/>
        <v>17.421763919999997</v>
      </c>
      <c r="U8" s="19">
        <f t="shared" si="9"/>
        <v>1.8463737600000003</v>
      </c>
      <c r="V8" s="19">
        <f t="shared" si="9"/>
        <v>1.55710368</v>
      </c>
      <c r="W8" s="19">
        <f t="shared" si="9"/>
        <v>1.3866019200000002</v>
      </c>
      <c r="X8" s="19">
        <f t="shared" si="9"/>
        <v>1.3825943999999999</v>
      </c>
      <c r="Y8" s="19">
        <f t="shared" ref="Y8:Z8" si="10">SUM(Y9:Y10)</f>
        <v>0.32643072000000001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1045.6755988799998</v>
      </c>
      <c r="M9" s="8">
        <f>INTAVI!M9+NRGSUP!M9</f>
        <v>712.7962987200001</v>
      </c>
      <c r="N9" s="8">
        <f>INTAVI!N9+NRGSUP!N9</f>
        <v>370.87120751999993</v>
      </c>
      <c r="O9" s="8">
        <f>INTAVI!O9+NRGSUP!O9</f>
        <v>786.97033271999976</v>
      </c>
      <c r="P9" s="8">
        <f>INTAVI!P9+NRGSUP!P9</f>
        <v>895.51809600000001</v>
      </c>
      <c r="Q9" s="8">
        <f>INTAVI!Q9+NRGSUP!Q9</f>
        <v>859.3356235199999</v>
      </c>
      <c r="R9" s="8">
        <f>INTAVI!R9+NRGSUP!R9</f>
        <v>805.06156895999993</v>
      </c>
      <c r="S9" s="8">
        <f>INTAVI!S9+NRGSUP!S9</f>
        <v>231.56823887999997</v>
      </c>
      <c r="T9" s="8">
        <f>INTAVI!T9+NRGSUP!T9</f>
        <v>15.034010639999996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31.77161856</v>
      </c>
      <c r="D10" s="8">
        <f>INTAVI!D10+NRGSUP!D10</f>
        <v>11.649860639999996</v>
      </c>
      <c r="E10" s="8">
        <f>INTAVI!E10+NRGSUP!E10</f>
        <v>10.590782399999998</v>
      </c>
      <c r="F10" s="8">
        <f>INTAVI!F10+NRGSUP!F10</f>
        <v>8.474811840000001</v>
      </c>
      <c r="G10" s="8">
        <f>INTAVI!G10+NRGSUP!G10</f>
        <v>9.5342544</v>
      </c>
      <c r="H10" s="8">
        <f>INTAVI!H10+NRGSUP!H10</f>
        <v>8.4748118400000028</v>
      </c>
      <c r="I10" s="8">
        <f>INTAVI!I10+NRGSUP!I10</f>
        <v>8.4748118400000028</v>
      </c>
      <c r="J10" s="8">
        <f>INTAVI!J10+NRGSUP!J10</f>
        <v>4.2374059200000014</v>
      </c>
      <c r="K10" s="8">
        <f>INTAVI!K10+NRGSUP!K10</f>
        <v>4.2374059200000014</v>
      </c>
      <c r="L10" s="8">
        <f>INTAVI!L10+NRGSUP!L10</f>
        <v>7.415369280000002</v>
      </c>
      <c r="M10" s="8">
        <f>INTAVI!M10+NRGSUP!M10</f>
        <v>6.3562910400000003</v>
      </c>
      <c r="N10" s="8">
        <f>INTAVI!N10+NRGSUP!N10</f>
        <v>5.2968484800000031</v>
      </c>
      <c r="O10" s="8">
        <f>INTAVI!O10+NRGSUP!O10</f>
        <v>4.2374059200000014</v>
      </c>
      <c r="P10" s="8">
        <f>INTAVI!P10+NRGSUP!P10</f>
        <v>5.2968484800000013</v>
      </c>
      <c r="Q10" s="8">
        <f>INTAVI!Q10+NRGSUP!Q10</f>
        <v>3.1779633600000006</v>
      </c>
      <c r="R10" s="8">
        <f>INTAVI!R10+NRGSUP!R10</f>
        <v>3.1779633599999992</v>
      </c>
      <c r="S10" s="8">
        <f>INTAVI!S10+NRGSUP!S10</f>
        <v>2.1188851199999998</v>
      </c>
      <c r="T10" s="8">
        <f>INTAVI!T10+NRGSUP!T10</f>
        <v>2.3877532799999996</v>
      </c>
      <c r="U10" s="8">
        <f>INTAVI!U10+NRGSUP!U10</f>
        <v>1.8463737600000003</v>
      </c>
      <c r="V10" s="8">
        <f>INTAVI!V10+NRGSUP!V10</f>
        <v>1.55710368</v>
      </c>
      <c r="W10" s="8">
        <f>INTAVI!W10+NRGSUP!W10</f>
        <v>1.3866019200000002</v>
      </c>
      <c r="X10" s="8">
        <f>INTAVI!X10+NRGSUP!X10</f>
        <v>1.3825943999999999</v>
      </c>
      <c r="Y10" s="8">
        <f>INTAVI!Y10+NRGSUP!Y10</f>
        <v>0.32643072000000001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5200.8697402199996</v>
      </c>
      <c r="D11" s="19">
        <f t="shared" ref="D11:X11" si="12">SUM(D12:D16)</f>
        <v>4610.5678754520004</v>
      </c>
      <c r="E11" s="19">
        <f t="shared" si="12"/>
        <v>4146.9562337280004</v>
      </c>
      <c r="F11" s="19">
        <f t="shared" si="12"/>
        <v>3682.7679762719999</v>
      </c>
      <c r="G11" s="19">
        <f t="shared" si="12"/>
        <v>3719.6568818639989</v>
      </c>
      <c r="H11" s="19">
        <f t="shared" si="12"/>
        <v>4544.8403327478227</v>
      </c>
      <c r="I11" s="19">
        <f t="shared" si="12"/>
        <v>4408.508195273118</v>
      </c>
      <c r="J11" s="19">
        <f t="shared" si="12"/>
        <v>4338.3046649440612</v>
      </c>
      <c r="K11" s="19">
        <f t="shared" si="12"/>
        <v>3680.6653679968499</v>
      </c>
      <c r="L11" s="19">
        <f t="shared" si="12"/>
        <v>2115.629764264484</v>
      </c>
      <c r="M11" s="19">
        <f t="shared" si="12"/>
        <v>2532.3580361562972</v>
      </c>
      <c r="N11" s="19">
        <f t="shared" si="12"/>
        <v>3004.5404537770851</v>
      </c>
      <c r="O11" s="19">
        <f t="shared" si="12"/>
        <v>3075.0661724675892</v>
      </c>
      <c r="P11" s="19">
        <f t="shared" si="12"/>
        <v>2182.948277045115</v>
      </c>
      <c r="Q11" s="19">
        <f t="shared" si="12"/>
        <v>1980.8737801289328</v>
      </c>
      <c r="R11" s="19">
        <f t="shared" si="12"/>
        <v>1853.4740468825987</v>
      </c>
      <c r="S11" s="19">
        <f t="shared" si="12"/>
        <v>2054.0211712371147</v>
      </c>
      <c r="T11" s="19">
        <f t="shared" si="12"/>
        <v>1715.6577969714363</v>
      </c>
      <c r="U11" s="19">
        <f t="shared" si="12"/>
        <v>2111.1090867955472</v>
      </c>
      <c r="V11" s="19">
        <f t="shared" si="12"/>
        <v>1918.9818812835754</v>
      </c>
      <c r="W11" s="19">
        <f t="shared" si="12"/>
        <v>1206.294758142936</v>
      </c>
      <c r="X11" s="19">
        <f t="shared" si="12"/>
        <v>1277.1336432805426</v>
      </c>
      <c r="Y11" s="19">
        <f t="shared" ref="Y11:Z11" si="13">SUM(Y12:Y16)</f>
        <v>1339.8982822403891</v>
      </c>
      <c r="Z11" s="19">
        <f t="shared" si="13"/>
        <v>1346.3572601585381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5200.8697402199996</v>
      </c>
      <c r="D13" s="8">
        <f>INTAVI!D13+NRGSUP!D13</f>
        <v>4610.5678754520004</v>
      </c>
      <c r="E13" s="8">
        <f>INTAVI!E13+NRGSUP!E13</f>
        <v>4146.9562337280004</v>
      </c>
      <c r="F13" s="8">
        <f>INTAVI!F13+NRGSUP!F13</f>
        <v>3682.7679762719999</v>
      </c>
      <c r="G13" s="8">
        <f>INTAVI!G13+NRGSUP!G13</f>
        <v>3719.6568818639989</v>
      </c>
      <c r="H13" s="8">
        <f>INTAVI!H13+NRGSUP!H13</f>
        <v>4544.8403327478227</v>
      </c>
      <c r="I13" s="8">
        <f>INTAVI!I13+NRGSUP!I13</f>
        <v>4408.508195273118</v>
      </c>
      <c r="J13" s="8">
        <f>INTAVI!J13+NRGSUP!J13</f>
        <v>4338.3046649440612</v>
      </c>
      <c r="K13" s="8">
        <f>INTAVI!K13+NRGSUP!K13</f>
        <v>3680.6653679968499</v>
      </c>
      <c r="L13" s="8">
        <f>INTAVI!L13+NRGSUP!L13</f>
        <v>2115.629764264484</v>
      </c>
      <c r="M13" s="8">
        <f>INTAVI!M13+NRGSUP!M13</f>
        <v>2532.3580361562972</v>
      </c>
      <c r="N13" s="8">
        <f>INTAVI!N13+NRGSUP!N13</f>
        <v>3004.5404537770851</v>
      </c>
      <c r="O13" s="8">
        <f>INTAVI!O13+NRGSUP!O13</f>
        <v>3075.0661724675892</v>
      </c>
      <c r="P13" s="8">
        <f>INTAVI!P13+NRGSUP!P13</f>
        <v>2182.948277045115</v>
      </c>
      <c r="Q13" s="8">
        <f>INTAVI!Q13+NRGSUP!Q13</f>
        <v>1980.8737801289328</v>
      </c>
      <c r="R13" s="8">
        <f>INTAVI!R13+NRGSUP!R13</f>
        <v>1853.4740468825987</v>
      </c>
      <c r="S13" s="8">
        <f>INTAVI!S13+NRGSUP!S13</f>
        <v>1862.6234680371147</v>
      </c>
      <c r="T13" s="8">
        <f>INTAVI!T13+NRGSUP!T13</f>
        <v>1556.0812545714361</v>
      </c>
      <c r="U13" s="8">
        <f>INTAVI!U13+NRGSUP!U13</f>
        <v>1896.5116179955473</v>
      </c>
      <c r="V13" s="8">
        <f>INTAVI!V13+NRGSUP!V13</f>
        <v>1755.5049764835753</v>
      </c>
      <c r="W13" s="8">
        <f>INTAVI!W13+NRGSUP!W13</f>
        <v>1086.3087381429359</v>
      </c>
      <c r="X13" s="8">
        <f>INTAVI!X13+NRGSUP!X13</f>
        <v>1168.5066192805425</v>
      </c>
      <c r="Y13" s="8">
        <f>INTAVI!Y13+NRGSUP!Y13</f>
        <v>1218.2186494403891</v>
      </c>
      <c r="Z13" s="8">
        <f>INTAVI!Z13+NRGSUP!Z13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191.39770320000002</v>
      </c>
      <c r="T15" s="8">
        <f>INTAVI!T15+NRGSUP!T15</f>
        <v>159.57654240000002</v>
      </c>
      <c r="U15" s="8">
        <f>INTAVI!U15+NRGSUP!U15</f>
        <v>214.5974688</v>
      </c>
      <c r="V15" s="8">
        <f>INTAVI!V15+NRGSUP!V15</f>
        <v>163.47690480000003</v>
      </c>
      <c r="W15" s="8">
        <f>INTAVI!W15+NRGSUP!W15</f>
        <v>119.98602000000002</v>
      </c>
      <c r="X15" s="8">
        <f>INTAVI!X15+NRGSUP!X15</f>
        <v>108.62702400000002</v>
      </c>
      <c r="Y15" s="8">
        <f>INTAVI!Y15+NRGSUP!Y15</f>
        <v>121.67963280000002</v>
      </c>
      <c r="Z15" s="8">
        <f>INTAVI!Z15+NRGSUP!Z15</f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11323.3519944</v>
      </c>
      <c r="D17" s="27">
        <f t="shared" ref="D17:X17" si="15">SUM(D18:D21)</f>
        <v>9532.4365295999996</v>
      </c>
      <c r="E17" s="27">
        <f t="shared" si="15"/>
        <v>9310.7403863999989</v>
      </c>
      <c r="F17" s="27">
        <f t="shared" si="15"/>
        <v>9766.5121871999982</v>
      </c>
      <c r="G17" s="27">
        <f t="shared" si="15"/>
        <v>9674.8180848000011</v>
      </c>
      <c r="H17" s="27">
        <f t="shared" si="15"/>
        <v>11415.580560000002</v>
      </c>
      <c r="I17" s="27">
        <f t="shared" si="15"/>
        <v>11970.025826399999</v>
      </c>
      <c r="J17" s="27">
        <f t="shared" si="15"/>
        <v>11178.427226400001</v>
      </c>
      <c r="K17" s="27">
        <f t="shared" si="15"/>
        <v>10563.868238399999</v>
      </c>
      <c r="L17" s="27">
        <f t="shared" si="15"/>
        <v>6624.9996624000005</v>
      </c>
      <c r="M17" s="27">
        <f t="shared" si="15"/>
        <v>8814.6501263999999</v>
      </c>
      <c r="N17" s="27">
        <f t="shared" si="15"/>
        <v>10036.5162048</v>
      </c>
      <c r="O17" s="27">
        <f t="shared" si="15"/>
        <v>9736.0061831999992</v>
      </c>
      <c r="P17" s="27">
        <f t="shared" si="15"/>
        <v>7098.9826247999999</v>
      </c>
      <c r="Q17" s="27">
        <f t="shared" si="15"/>
        <v>8329.6086911999992</v>
      </c>
      <c r="R17" s="27">
        <f t="shared" si="15"/>
        <v>5940.7420464000006</v>
      </c>
      <c r="S17" s="27">
        <f t="shared" si="15"/>
        <v>7724.4857639999991</v>
      </c>
      <c r="T17" s="27">
        <f t="shared" si="15"/>
        <v>5724.4728096000008</v>
      </c>
      <c r="U17" s="27">
        <f t="shared" si="15"/>
        <v>5587.7000702400001</v>
      </c>
      <c r="V17" s="27">
        <f t="shared" si="15"/>
        <v>5310.6198796800008</v>
      </c>
      <c r="W17" s="27">
        <f t="shared" si="15"/>
        <v>3552.1539537599997</v>
      </c>
      <c r="X17" s="27">
        <f t="shared" si="15"/>
        <v>4454.0749583999996</v>
      </c>
      <c r="Y17" s="27">
        <f t="shared" ref="Y17:Z17" si="16">SUM(Y18:Y21)</f>
        <v>3615.4598270400002</v>
      </c>
      <c r="Z17" s="27">
        <f t="shared" si="16"/>
        <v>2415.0150993599996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7.9120800000000004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889.3098</v>
      </c>
      <c r="D19" s="8">
        <f>INTAVI!D19+NRGSUP!D19</f>
        <v>584.0953199999999</v>
      </c>
      <c r="E19" s="8">
        <f>INTAVI!E19+NRGSUP!E19</f>
        <v>573.46596000000011</v>
      </c>
      <c r="F19" s="8">
        <f>INTAVI!F19+NRGSUP!F19</f>
        <v>609.90947999999992</v>
      </c>
      <c r="G19" s="8">
        <f>INTAVI!G19+NRGSUP!G19</f>
        <v>573.98544000000004</v>
      </c>
      <c r="H19" s="8">
        <f>INTAVI!H19+NRGSUP!H19</f>
        <v>565.31412000000012</v>
      </c>
      <c r="I19" s="8">
        <f>INTAVI!I19+NRGSUP!I19</f>
        <v>629.44991999999991</v>
      </c>
      <c r="J19" s="8">
        <f>INTAVI!J19+NRGSUP!J19</f>
        <v>658.54079999999999</v>
      </c>
      <c r="K19" s="8">
        <f>INTAVI!K19+NRGSUP!K19</f>
        <v>683.55575999999996</v>
      </c>
      <c r="L19" s="8">
        <f>INTAVI!L19+NRGSUP!L19</f>
        <v>515.36411999999996</v>
      </c>
      <c r="M19" s="8">
        <f>INTAVI!M19+NRGSUP!M19</f>
        <v>642.87647999999979</v>
      </c>
      <c r="N19" s="8">
        <f>INTAVI!N19+NRGSUP!N19</f>
        <v>767.15208000000007</v>
      </c>
      <c r="O19" s="8">
        <f>INTAVI!O19+NRGSUP!O19</f>
        <v>1212.9458399999999</v>
      </c>
      <c r="P19" s="8">
        <f>INTAVI!P19+NRGSUP!P19</f>
        <v>778.98023999999998</v>
      </c>
      <c r="Q19" s="8">
        <f>INTAVI!Q19+NRGSUP!Q19</f>
        <v>662.41691999999989</v>
      </c>
      <c r="R19" s="8">
        <f>INTAVI!R19+NRGSUP!R19</f>
        <v>540.09935999999993</v>
      </c>
      <c r="S19" s="8">
        <f>INTAVI!S19+NRGSUP!S19</f>
        <v>576.98244</v>
      </c>
      <c r="T19" s="8">
        <f>INTAVI!T19+NRGSUP!T19</f>
        <v>604.67551920000005</v>
      </c>
      <c r="U19" s="8">
        <f>INTAVI!U19+NRGSUP!U19</f>
        <v>605.40454943999998</v>
      </c>
      <c r="V19" s="8">
        <f>INTAVI!V19+NRGSUP!V19</f>
        <v>582.84569087999989</v>
      </c>
      <c r="W19" s="8">
        <f>INTAVI!W19+NRGSUP!W19</f>
        <v>459.77000975999994</v>
      </c>
      <c r="X19" s="8">
        <f>INTAVI!X19+NRGSUP!X19</f>
        <v>427.17719520000003</v>
      </c>
      <c r="Y19" s="8">
        <f>INTAVI!Y19+NRGSUP!Y19</f>
        <v>385.62774623999985</v>
      </c>
      <c r="Z19" s="8">
        <f>INTAVI!Z19+NRGSUP!Z19</f>
        <v>361.14393456000005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9948.3798960000004</v>
      </c>
      <c r="D20" s="8">
        <f>INTAVI!D20+NRGSUP!D20</f>
        <v>8407.6190639999986</v>
      </c>
      <c r="E20" s="8">
        <f>INTAVI!E20+NRGSUP!E20</f>
        <v>8295.560207999999</v>
      </c>
      <c r="F20" s="8">
        <f>INTAVI!F20+NRGSUP!F20</f>
        <v>8532.1604159999988</v>
      </c>
      <c r="G20" s="8">
        <f>INTAVI!G20+NRGSUP!G20</f>
        <v>8548.2802080000001</v>
      </c>
      <c r="H20" s="8">
        <f>INTAVI!H20+NRGSUP!H20</f>
        <v>10037.818440000001</v>
      </c>
      <c r="I20" s="8">
        <f>INTAVI!I20+NRGSUP!I20</f>
        <v>10654.799687999999</v>
      </c>
      <c r="J20" s="8">
        <f>INTAVI!J20+NRGSUP!J20</f>
        <v>10202.660208000001</v>
      </c>
      <c r="K20" s="8">
        <f>INTAVI!K20+NRGSUP!K20</f>
        <v>9580.740624</v>
      </c>
      <c r="L20" s="8">
        <f>INTAVI!L20+NRGSUP!L20</f>
        <v>5747.8196880000005</v>
      </c>
      <c r="M20" s="8">
        <f>INTAVI!M20+NRGSUP!M20</f>
        <v>7693.6597919999995</v>
      </c>
      <c r="N20" s="8">
        <f>INTAVI!N20+NRGSUP!N20</f>
        <v>9005.0996880000002</v>
      </c>
      <c r="O20" s="8">
        <f>INTAVI!O20+NRGSUP!O20</f>
        <v>8384.7404159999987</v>
      </c>
      <c r="P20" s="8">
        <f>INTAVI!P20+NRGSUP!P20</f>
        <v>6197.8803120000002</v>
      </c>
      <c r="Q20" s="8">
        <f>INTAVI!Q20+NRGSUP!Q20</f>
        <v>6641.43948</v>
      </c>
      <c r="R20" s="8">
        <f>INTAVI!R20+NRGSUP!R20</f>
        <v>4142.8408320000008</v>
      </c>
      <c r="S20" s="8">
        <f>INTAVI!S20+NRGSUP!S20</f>
        <v>6164.339688</v>
      </c>
      <c r="T20" s="8">
        <f>INTAVI!T20+NRGSUP!T20</f>
        <v>4417.5231360000007</v>
      </c>
      <c r="U20" s="8">
        <f>INTAVI!U20+NRGSUP!U20</f>
        <v>4681.808352</v>
      </c>
      <c r="V20" s="8">
        <f>INTAVI!V20+NRGSUP!V20</f>
        <v>4438.4352480000007</v>
      </c>
      <c r="W20" s="8">
        <f>INTAVI!W20+NRGSUP!W20</f>
        <v>2814.6184559999997</v>
      </c>
      <c r="X20" s="8">
        <f>INTAVI!X20+NRGSUP!X20</f>
        <v>3838.726944</v>
      </c>
      <c r="Y20" s="8">
        <f>INTAVI!Y20+NRGSUP!Y20</f>
        <v>3060.8107920000002</v>
      </c>
      <c r="Z20" s="8">
        <f>INTAVI!Z20+NRGSUP!Z20</f>
        <v>1947.3657839999996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477.75021839999999</v>
      </c>
      <c r="D21" s="8">
        <f>INTAVI!D21+NRGSUP!D21</f>
        <v>540.72214559999998</v>
      </c>
      <c r="E21" s="8">
        <f>INTAVI!E21+NRGSUP!E21</f>
        <v>441.71421839999994</v>
      </c>
      <c r="F21" s="8">
        <f>INTAVI!F21+NRGSUP!F21</f>
        <v>624.4422912</v>
      </c>
      <c r="G21" s="8">
        <f>INTAVI!G21+NRGSUP!G21</f>
        <v>552.55243680000001</v>
      </c>
      <c r="H21" s="8">
        <f>INTAVI!H21+NRGSUP!H21</f>
        <v>812.44799999999998</v>
      </c>
      <c r="I21" s="8">
        <f>INTAVI!I21+NRGSUP!I21</f>
        <v>685.77621840000006</v>
      </c>
      <c r="J21" s="8">
        <f>INTAVI!J21+NRGSUP!J21</f>
        <v>317.22621840000005</v>
      </c>
      <c r="K21" s="8">
        <f>INTAVI!K21+NRGSUP!K21</f>
        <v>299.57185440000001</v>
      </c>
      <c r="L21" s="8">
        <f>INTAVI!L21+NRGSUP!L21</f>
        <v>361.81585439999998</v>
      </c>
      <c r="M21" s="8">
        <f>INTAVI!M21+NRGSUP!M21</f>
        <v>478.11385439999998</v>
      </c>
      <c r="N21" s="8">
        <f>INTAVI!N21+NRGSUP!N21</f>
        <v>264.2644368</v>
      </c>
      <c r="O21" s="8">
        <f>INTAVI!O21+NRGSUP!O21</f>
        <v>138.31992720000002</v>
      </c>
      <c r="P21" s="8">
        <f>INTAVI!P21+NRGSUP!P21</f>
        <v>122.12207280000003</v>
      </c>
      <c r="Q21" s="8">
        <f>INTAVI!Q21+NRGSUP!Q21</f>
        <v>1025.7522911999999</v>
      </c>
      <c r="R21" s="8">
        <f>INTAVI!R21+NRGSUP!R21</f>
        <v>1257.8018543999999</v>
      </c>
      <c r="S21" s="8">
        <f>INTAVI!S21+NRGSUP!S21</f>
        <v>983.16363599999977</v>
      </c>
      <c r="T21" s="8">
        <f>INTAVI!T21+NRGSUP!T21</f>
        <v>702.27415439999993</v>
      </c>
      <c r="U21" s="8">
        <f>INTAVI!U21+NRGSUP!U21</f>
        <v>300.48716880000006</v>
      </c>
      <c r="V21" s="8">
        <f>INTAVI!V21+NRGSUP!V21</f>
        <v>289.33894079999999</v>
      </c>
      <c r="W21" s="8">
        <f>INTAVI!W21+NRGSUP!W21</f>
        <v>277.765488</v>
      </c>
      <c r="X21" s="8">
        <f>INTAVI!X21+NRGSUP!X21</f>
        <v>188.17081919999998</v>
      </c>
      <c r="Y21" s="8">
        <f>INTAVI!Y21+NRGSUP!Y21</f>
        <v>169.02128880000004</v>
      </c>
      <c r="Z21" s="8">
        <f>INTAVI!Z21+NRGSUP!Z21</f>
        <v>106.50538079999998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250985.62672092</v>
      </c>
      <c r="D26" s="27">
        <f t="shared" ref="D26:X26" si="21">SUM(D27,D33)</f>
        <v>244083.52722095998</v>
      </c>
      <c r="E26" s="27">
        <f t="shared" si="21"/>
        <v>250100.10514908002</v>
      </c>
      <c r="F26" s="27">
        <f t="shared" si="21"/>
        <v>249728.30513496004</v>
      </c>
      <c r="G26" s="27">
        <f t="shared" si="21"/>
        <v>245717.29349856003</v>
      </c>
      <c r="H26" s="27">
        <f t="shared" si="21"/>
        <v>236342.09868696003</v>
      </c>
      <c r="I26" s="27">
        <f t="shared" si="21"/>
        <v>234603.36405755999</v>
      </c>
      <c r="J26" s="27">
        <f t="shared" si="21"/>
        <v>226172.56546475997</v>
      </c>
      <c r="K26" s="27">
        <f t="shared" si="21"/>
        <v>215048.10647555997</v>
      </c>
      <c r="L26" s="27">
        <f t="shared" si="21"/>
        <v>194015.94282647999</v>
      </c>
      <c r="M26" s="27">
        <f t="shared" si="21"/>
        <v>187158.73917168003</v>
      </c>
      <c r="N26" s="27">
        <f t="shared" si="21"/>
        <v>181708.61431428004</v>
      </c>
      <c r="O26" s="27">
        <f t="shared" si="21"/>
        <v>167615.48246976</v>
      </c>
      <c r="P26" s="27">
        <f t="shared" si="21"/>
        <v>155707.83440423998</v>
      </c>
      <c r="Q26" s="27">
        <f t="shared" si="21"/>
        <v>154918.51434972</v>
      </c>
      <c r="R26" s="27">
        <f t="shared" si="21"/>
        <v>158283.70436808001</v>
      </c>
      <c r="S26" s="27">
        <f t="shared" si="21"/>
        <v>153477.89912340001</v>
      </c>
      <c r="T26" s="27">
        <f t="shared" si="21"/>
        <v>147497.36304023996</v>
      </c>
      <c r="U26" s="27">
        <f t="shared" si="21"/>
        <v>151771.68327851995</v>
      </c>
      <c r="V26" s="27">
        <f t="shared" si="21"/>
        <v>149446.22952060003</v>
      </c>
      <c r="W26" s="27">
        <f t="shared" si="21"/>
        <v>120367.73804003997</v>
      </c>
      <c r="X26" s="27">
        <f t="shared" si="21"/>
        <v>141391.88420544</v>
      </c>
      <c r="Y26" s="27">
        <f t="shared" ref="Y26:Z26" si="22">SUM(Y27,Y33)</f>
        <v>156561.91139160004</v>
      </c>
      <c r="Z26" s="27">
        <f t="shared" si="22"/>
        <v>156395.99748347997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250985.62672092</v>
      </c>
      <c r="D33" s="19">
        <f t="shared" ref="D33:X33" si="27">SUM(D34:D50)</f>
        <v>244083.52722095998</v>
      </c>
      <c r="E33" s="19">
        <f t="shared" si="27"/>
        <v>250100.10514908002</v>
      </c>
      <c r="F33" s="19">
        <f t="shared" si="27"/>
        <v>249728.30513496004</v>
      </c>
      <c r="G33" s="19">
        <f t="shared" si="27"/>
        <v>245717.29349856003</v>
      </c>
      <c r="H33" s="19">
        <f t="shared" si="27"/>
        <v>236342.09868696003</v>
      </c>
      <c r="I33" s="19">
        <f t="shared" si="27"/>
        <v>234603.36405755999</v>
      </c>
      <c r="J33" s="19">
        <f t="shared" si="27"/>
        <v>226172.56546475997</v>
      </c>
      <c r="K33" s="19">
        <f t="shared" si="27"/>
        <v>215048.10647555997</v>
      </c>
      <c r="L33" s="19">
        <f t="shared" si="27"/>
        <v>194015.94282647999</v>
      </c>
      <c r="M33" s="19">
        <f t="shared" si="27"/>
        <v>187158.73917168003</v>
      </c>
      <c r="N33" s="19">
        <f t="shared" si="27"/>
        <v>181708.61431428004</v>
      </c>
      <c r="O33" s="19">
        <f t="shared" si="27"/>
        <v>167615.48246976</v>
      </c>
      <c r="P33" s="19">
        <f t="shared" si="27"/>
        <v>155707.83440423998</v>
      </c>
      <c r="Q33" s="19">
        <f t="shared" si="27"/>
        <v>154918.51434972</v>
      </c>
      <c r="R33" s="19">
        <f t="shared" si="27"/>
        <v>158283.70436808001</v>
      </c>
      <c r="S33" s="19">
        <f t="shared" si="27"/>
        <v>153477.89912340001</v>
      </c>
      <c r="T33" s="19">
        <f t="shared" si="27"/>
        <v>147497.36304023996</v>
      </c>
      <c r="U33" s="19">
        <f t="shared" si="27"/>
        <v>151771.68327851995</v>
      </c>
      <c r="V33" s="19">
        <f t="shared" si="27"/>
        <v>149446.22952060003</v>
      </c>
      <c r="W33" s="19">
        <f t="shared" si="27"/>
        <v>120367.73804003997</v>
      </c>
      <c r="X33" s="19">
        <f t="shared" si="27"/>
        <v>141391.88420544</v>
      </c>
      <c r="Y33" s="19">
        <f t="shared" ref="Y33:Z33" si="28">SUM(Y34:Y50)</f>
        <v>156561.91139160004</v>
      </c>
      <c r="Z33" s="19">
        <f t="shared" si="28"/>
        <v>156395.99748347997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7068.1248000000014</v>
      </c>
      <c r="D34" s="8">
        <f>INTAVI!D34+NRGSUP!D34</f>
        <v>6372.4320000000007</v>
      </c>
      <c r="E34" s="8">
        <f>INTAVI!E34+NRGSUP!E34</f>
        <v>6740.2367999999997</v>
      </c>
      <c r="F34" s="8">
        <f>INTAVI!F34+NRGSUP!F34</f>
        <v>7088.0832</v>
      </c>
      <c r="G34" s="8">
        <f>INTAVI!G34+NRGSUP!G34</f>
        <v>7980.5088000000014</v>
      </c>
      <c r="H34" s="8">
        <f>INTAVI!H34+NRGSUP!H34</f>
        <v>8684.7551999999996</v>
      </c>
      <c r="I34" s="8">
        <f>INTAVI!I34+NRGSUP!I34</f>
        <v>8439.5520000000015</v>
      </c>
      <c r="J34" s="8">
        <f>INTAVI!J34+NRGSUP!J34</f>
        <v>9389.0016000000014</v>
      </c>
      <c r="K34" s="8">
        <f>INTAVI!K34+NRGSUP!K34</f>
        <v>8468.0640000000003</v>
      </c>
      <c r="L34" s="8">
        <f>INTAVI!L34+NRGSUP!L34</f>
        <v>7857.9072000000015</v>
      </c>
      <c r="M34" s="8">
        <f>INTAVI!M34+NRGSUP!M34</f>
        <v>8724.6720000000005</v>
      </c>
      <c r="N34" s="8">
        <f>INTAVI!N34+NRGSUP!N34</f>
        <v>8784.5472000000009</v>
      </c>
      <c r="O34" s="8">
        <f>INTAVI!O34+NRGSUP!O34</f>
        <v>7002.5471999999991</v>
      </c>
      <c r="P34" s="8">
        <f>INTAVI!P34+NRGSUP!P34</f>
        <v>6862.8384000000005</v>
      </c>
      <c r="Q34" s="8">
        <f>INTAVI!Q34+NRGSUP!Q34</f>
        <v>5773.68</v>
      </c>
      <c r="R34" s="8">
        <f>INTAVI!R34+NRGSUP!R34</f>
        <v>7530.0192000000025</v>
      </c>
      <c r="S34" s="8">
        <f>INTAVI!S34+NRGSUP!S34</f>
        <v>6631.8912000000009</v>
      </c>
      <c r="T34" s="8">
        <f>INTAVI!T34+NRGSUP!T34</f>
        <v>7044.1120972800018</v>
      </c>
      <c r="U34" s="8">
        <f>INTAVI!U34+NRGSUP!U34</f>
        <v>7190.0394163200008</v>
      </c>
      <c r="V34" s="8">
        <f>INTAVI!V34+NRGSUP!V34</f>
        <v>7298.09989632</v>
      </c>
      <c r="W34" s="8">
        <f>INTAVI!W34+NRGSUP!W34</f>
        <v>6327.5541120000007</v>
      </c>
      <c r="X34" s="8">
        <f>INTAVI!X34+NRGSUP!X34</f>
        <v>6374.0371737599999</v>
      </c>
      <c r="Y34" s="8">
        <f>INTAVI!Y34+NRGSUP!Y34</f>
        <v>7290.6067353600001</v>
      </c>
      <c r="Z34" s="8">
        <f>INTAVI!Z34+NRGSUP!Z34</f>
        <v>7520.9724979199991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11450.756242799998</v>
      </c>
      <c r="D36" s="8">
        <f>INTAVI!D36+NRGSUP!D36</f>
        <v>11360.776349520003</v>
      </c>
      <c r="E36" s="8">
        <f>INTAVI!E36+NRGSUP!E36</f>
        <v>10893.458027160001</v>
      </c>
      <c r="F36" s="8">
        <f>INTAVI!F36+NRGSUP!F36</f>
        <v>10884.7496214</v>
      </c>
      <c r="G36" s="8">
        <f>INTAVI!G36+NRGSUP!G36</f>
        <v>10400.01562332</v>
      </c>
      <c r="H36" s="8">
        <f>INTAVI!H36+NRGSUP!H36</f>
        <v>10391.308126200001</v>
      </c>
      <c r="I36" s="8">
        <f>INTAVI!I36+NRGSUP!I36</f>
        <v>9761.4441028800029</v>
      </c>
      <c r="J36" s="8">
        <f>INTAVI!J36+NRGSUP!J36</f>
        <v>9227.3650466399995</v>
      </c>
      <c r="K36" s="8">
        <f>INTAVI!K36+NRGSUP!K36</f>
        <v>9424.7423262000011</v>
      </c>
      <c r="L36" s="8">
        <f>INTAVI!L36+NRGSUP!L36</f>
        <v>9479.8915495200017</v>
      </c>
      <c r="M36" s="8">
        <f>INTAVI!M36+NRGSUP!M36</f>
        <v>9880.4505009599998</v>
      </c>
      <c r="N36" s="8">
        <f>INTAVI!N36+NRGSUP!N36</f>
        <v>9471.1840523999999</v>
      </c>
      <c r="O36" s="8">
        <f>INTAVI!O36+NRGSUP!O36</f>
        <v>9259.2942019199982</v>
      </c>
      <c r="P36" s="8">
        <f>INTAVI!P36+NRGSUP!P36</f>
        <v>9630.8271028800027</v>
      </c>
      <c r="Q36" s="8">
        <f>INTAVI!Q36+NRGSUP!Q36</f>
        <v>9151.8979514400016</v>
      </c>
      <c r="R36" s="8">
        <f>INTAVI!R36+NRGSUP!R36</f>
        <v>9543.7489514400004</v>
      </c>
      <c r="S36" s="8">
        <f>INTAVI!S36+NRGSUP!S36</f>
        <v>9476.9893533600007</v>
      </c>
      <c r="T36" s="8">
        <f>INTAVI!T36+NRGSUP!T36</f>
        <v>9762.721196399998</v>
      </c>
      <c r="U36" s="8">
        <f>INTAVI!U36+NRGSUP!U36</f>
        <v>9446.985151920002</v>
      </c>
      <c r="V36" s="8">
        <f>INTAVI!V36+NRGSUP!V36</f>
        <v>9647.9838161999978</v>
      </c>
      <c r="W36" s="8">
        <f>INTAVI!W36+NRGSUP!W36</f>
        <v>8584.3091606399994</v>
      </c>
      <c r="X36" s="8">
        <f>INTAVI!X36+NRGSUP!X36</f>
        <v>9256.629387959998</v>
      </c>
      <c r="Y36" s="8">
        <f>INTAVI!Y36+NRGSUP!Y36</f>
        <v>9625.7387188799985</v>
      </c>
      <c r="Z36" s="8">
        <f>INTAVI!Z36+NRGSUP!Z36</f>
        <v>9903.1108467600043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51238.756994039992</v>
      </c>
      <c r="D37" s="8">
        <f>INTAVI!D37+NRGSUP!D37</f>
        <v>50226.422289120026</v>
      </c>
      <c r="E37" s="8">
        <f>INTAVI!E37+NRGSUP!E37</f>
        <v>49515.958384199992</v>
      </c>
      <c r="F37" s="8">
        <f>INTAVI!F37+NRGSUP!F37</f>
        <v>47933.423916840002</v>
      </c>
      <c r="G37" s="8">
        <f>INTAVI!G37+NRGSUP!G37</f>
        <v>45216.586467359994</v>
      </c>
      <c r="H37" s="8">
        <f>INTAVI!H37+NRGSUP!H37</f>
        <v>42124.698000000011</v>
      </c>
      <c r="I37" s="8">
        <f>INTAVI!I37+NRGSUP!I37</f>
        <v>39499.336883160009</v>
      </c>
      <c r="J37" s="8">
        <f>INTAVI!J37+NRGSUP!J37</f>
        <v>37233.78106139999</v>
      </c>
      <c r="K37" s="8">
        <f>INTAVI!K37+NRGSUP!K37</f>
        <v>33965.03871683999</v>
      </c>
      <c r="L37" s="8">
        <f>INTAVI!L37+NRGSUP!L37</f>
        <v>32531.914578239986</v>
      </c>
      <c r="M37" s="8">
        <f>INTAVI!M37+NRGSUP!M37</f>
        <v>30354.785695080001</v>
      </c>
      <c r="N37" s="8">
        <f>INTAVI!N37+NRGSUP!N37</f>
        <v>28897.268400000001</v>
      </c>
      <c r="O37" s="8">
        <f>INTAVI!O37+NRGSUP!O37</f>
        <v>26909.189972280008</v>
      </c>
      <c r="P37" s="8">
        <f>INTAVI!P37+NRGSUP!P37</f>
        <v>25326.655255439993</v>
      </c>
      <c r="Q37" s="8">
        <f>INTAVI!Q37+NRGSUP!Q37</f>
        <v>25613.280083160007</v>
      </c>
      <c r="R37" s="8">
        <f>INTAVI!R37+NRGSUP!R37</f>
        <v>23841.694910880004</v>
      </c>
      <c r="S37" s="8">
        <f>INTAVI!S37+NRGSUP!S37</f>
        <v>22646.408538599997</v>
      </c>
      <c r="T37" s="8">
        <f>INTAVI!T37+NRGSUP!T37</f>
        <v>21980.134028160002</v>
      </c>
      <c r="U37" s="8">
        <f>INTAVI!U37+NRGSUP!U37</f>
        <v>22590.796951799999</v>
      </c>
      <c r="V37" s="8">
        <f>INTAVI!V37+NRGSUP!V37</f>
        <v>22777.524000000001</v>
      </c>
      <c r="W37" s="8">
        <f>INTAVI!W37+NRGSUP!W37</f>
        <v>17825.431072679999</v>
      </c>
      <c r="X37" s="8">
        <f>INTAVI!X37+NRGSUP!X37</f>
        <v>21427.78331232</v>
      </c>
      <c r="Y37" s="8">
        <f>INTAVI!Y37+NRGSUP!Y37</f>
        <v>23974.777272600004</v>
      </c>
      <c r="Z37" s="8">
        <f>INTAVI!Z37+NRGSUP!Z37</f>
        <v>24878.069259119999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18.479915999999996</v>
      </c>
      <c r="D38" s="8">
        <f>INTAVI!D38+NRGSUP!D38</f>
        <v>33.879887999999994</v>
      </c>
      <c r="E38" s="8">
        <f>INTAVI!E38+NRGSUP!E38</f>
        <v>36.960083999999995</v>
      </c>
      <c r="F38" s="8">
        <f>INTAVI!F38+NRGSUP!F38</f>
        <v>46.199916000000016</v>
      </c>
      <c r="G38" s="8">
        <f>INTAVI!G38+NRGSUP!G38</f>
        <v>43.11997199999999</v>
      </c>
      <c r="H38" s="8">
        <f>INTAVI!H38+NRGSUP!H38</f>
        <v>43.11997199999999</v>
      </c>
      <c r="I38" s="8">
        <f>INTAVI!I38+NRGSUP!I38</f>
        <v>49.280111999999988</v>
      </c>
      <c r="J38" s="8">
        <f>INTAVI!J38+NRGSUP!J38</f>
        <v>46.199916000000009</v>
      </c>
      <c r="K38" s="8">
        <f>INTAVI!K38+NRGSUP!K38</f>
        <v>27.72</v>
      </c>
      <c r="L38" s="8">
        <f>INTAVI!L38+NRGSUP!L38</f>
        <v>52.360055999999979</v>
      </c>
      <c r="M38" s="8">
        <f>INTAVI!M38+NRGSUP!M38</f>
        <v>58.519944000000002</v>
      </c>
      <c r="N38" s="8">
        <f>INTAVI!N38+NRGSUP!N38</f>
        <v>21.560111999999997</v>
      </c>
      <c r="O38" s="8">
        <f>INTAVI!O38+NRGSUP!O38</f>
        <v>15.399971999999998</v>
      </c>
      <c r="P38" s="8">
        <f>INTAVI!P38+NRGSUP!P38</f>
        <v>6.1598879999999969</v>
      </c>
      <c r="Q38" s="8">
        <f>INTAVI!Q38+NRGSUP!Q38</f>
        <v>6.1598879999999978</v>
      </c>
      <c r="R38" s="8">
        <f>INTAVI!R38+NRGSUP!R38</f>
        <v>6.1598879999999987</v>
      </c>
      <c r="S38" s="8">
        <f>INTAVI!S38+NRGSUP!S38</f>
        <v>3.0799440000000007</v>
      </c>
      <c r="T38" s="8">
        <f>INTAVI!T38+NRGSUP!T38</f>
        <v>3.0799439999999998</v>
      </c>
      <c r="U38" s="8">
        <f>INTAVI!U38+NRGSUP!U38</f>
        <v>15.399972</v>
      </c>
      <c r="V38" s="8">
        <f>INTAVI!V38+NRGSUP!V38</f>
        <v>6.0122159999999996</v>
      </c>
      <c r="W38" s="8">
        <f>INTAVI!W38+NRGSUP!W38</f>
        <v>7.6199759999999994</v>
      </c>
      <c r="X38" s="8">
        <f>INTAVI!X38+NRGSUP!X38</f>
        <v>16.246943999999999</v>
      </c>
      <c r="Y38" s="8">
        <f>INTAVI!Y38+NRGSUP!Y38</f>
        <v>2.165184</v>
      </c>
      <c r="Z38" s="8">
        <f>INTAVI!Z38+NRGSUP!Z38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11065.194386279998</v>
      </c>
      <c r="D40" s="8">
        <f>INTAVI!D40+NRGSUP!D40</f>
        <v>9874.8899150400011</v>
      </c>
      <c r="E40" s="8">
        <f>INTAVI!E40+NRGSUP!E40</f>
        <v>9881.0733438000007</v>
      </c>
      <c r="F40" s="8">
        <f>INTAVI!F40+NRGSUP!F40</f>
        <v>11201.229301319996</v>
      </c>
      <c r="G40" s="8">
        <f>INTAVI!G40+NRGSUP!G40</f>
        <v>11164.128728759999</v>
      </c>
      <c r="H40" s="8">
        <f>INTAVI!H40+NRGSUP!H40</f>
        <v>11689.717584960001</v>
      </c>
      <c r="I40" s="8">
        <f>INTAVI!I40+NRGSUP!I40</f>
        <v>12410.0838</v>
      </c>
      <c r="J40" s="8">
        <f>INTAVI!J40+NRGSUP!J40</f>
        <v>13080.98258496</v>
      </c>
      <c r="K40" s="8">
        <f>INTAVI!K40+NRGSUP!K40</f>
        <v>12580.127443799998</v>
      </c>
      <c r="L40" s="8">
        <f>INTAVI!L40+NRGSUP!L40</f>
        <v>11414.556428760001</v>
      </c>
      <c r="M40" s="8">
        <f>INTAVI!M40+NRGSUP!M40</f>
        <v>12082.363628760006</v>
      </c>
      <c r="N40" s="8">
        <f>INTAVI!N40+NRGSUP!N40</f>
        <v>12317.332627440002</v>
      </c>
      <c r="O40" s="8">
        <f>INTAVI!O40+NRGSUP!O40</f>
        <v>11794.835615040001</v>
      </c>
      <c r="P40" s="8">
        <f>INTAVI!P40+NRGSUP!P40</f>
        <v>11423.831701319999</v>
      </c>
      <c r="Q40" s="8">
        <f>INTAVI!Q40+NRGSUP!Q40</f>
        <v>11535.132901320001</v>
      </c>
      <c r="R40" s="8">
        <f>INTAVI!R40+NRGSUP!R40</f>
        <v>12008.162742479999</v>
      </c>
      <c r="S40" s="8">
        <f>INTAVI!S40+NRGSUP!S40</f>
        <v>12502.834713720002</v>
      </c>
      <c r="T40" s="8">
        <f>INTAVI!T40+NRGSUP!T40</f>
        <v>12910.939200000003</v>
      </c>
      <c r="U40" s="8">
        <f>INTAVI!U40+NRGSUP!U40</f>
        <v>14469.156000000001</v>
      </c>
      <c r="V40" s="8">
        <f>INTAVI!V40+NRGSUP!V40</f>
        <v>14849.846483040003</v>
      </c>
      <c r="W40" s="8">
        <f>INTAVI!W40+NRGSUP!W40</f>
        <v>5628.4737292799991</v>
      </c>
      <c r="X40" s="8">
        <f>INTAVI!X40+NRGSUP!X40</f>
        <v>6606.4527838799977</v>
      </c>
      <c r="Y40" s="8">
        <f>INTAVI!Y40+NRGSUP!Y40</f>
        <v>11506.315208760003</v>
      </c>
      <c r="Z40" s="8">
        <f>INTAVI!Z40+NRGSUP!Z40</f>
        <v>14386.048170479997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166.95154115999998</v>
      </c>
      <c r="D41" s="8">
        <f>INTAVI!D41+NRGSUP!D41</f>
        <v>355.54521240000003</v>
      </c>
      <c r="E41" s="8">
        <f>INTAVI!E41+NRGSUP!E41</f>
        <v>200.96052875999996</v>
      </c>
      <c r="F41" s="8">
        <f>INTAVI!F41+NRGSUP!F41</f>
        <v>163.85969735999998</v>
      </c>
      <c r="G41" s="8">
        <f>INTAVI!G41+NRGSUP!G41</f>
        <v>105.11777124</v>
      </c>
      <c r="H41" s="8">
        <f>INTAVI!H41+NRGSUP!H41</f>
        <v>71.108783640000027</v>
      </c>
      <c r="I41" s="8">
        <f>INTAVI!I41+NRGSUP!I41</f>
        <v>68.017198680000007</v>
      </c>
      <c r="J41" s="8">
        <f>INTAVI!J41+NRGSUP!J41</f>
        <v>37.100313719999995</v>
      </c>
      <c r="K41" s="8">
        <f>INTAVI!K41+NRGSUP!K41</f>
        <v>43.283483639999986</v>
      </c>
      <c r="L41" s="8">
        <f>INTAVI!L41+NRGSUP!L41</f>
        <v>30.916884960000015</v>
      </c>
      <c r="M41" s="8">
        <f>INTAVI!M41+NRGSUP!M41</f>
        <v>43.283483640000007</v>
      </c>
      <c r="N41" s="8">
        <f>INTAVI!N41+NRGSUP!N41</f>
        <v>37.100054880000002</v>
      </c>
      <c r="O41" s="8">
        <f>INTAVI!O41+NRGSUP!O41</f>
        <v>3.09158496</v>
      </c>
      <c r="P41" s="8">
        <f>INTAVI!P41+NRGSUP!P41</f>
        <v>37.100313720000003</v>
      </c>
      <c r="Q41" s="8">
        <f>INTAVI!Q41+NRGSUP!Q41</f>
        <v>27.825300000000006</v>
      </c>
      <c r="R41" s="8">
        <f>INTAVI!R41+NRGSUP!R41</f>
        <v>21.641612400000003</v>
      </c>
      <c r="S41" s="8">
        <f>INTAVI!S41+NRGSUP!S41</f>
        <v>6.1834287600000009</v>
      </c>
      <c r="T41" s="8">
        <f>INTAVI!T41+NRGSUP!T41</f>
        <v>6.2670340800000002</v>
      </c>
      <c r="U41" s="8">
        <f>INTAVI!U41+NRGSUP!U41</f>
        <v>6.2791995599999986</v>
      </c>
      <c r="V41" s="8">
        <f>INTAVI!V41+NRGSUP!V41</f>
        <v>6.1896409199999978</v>
      </c>
      <c r="W41" s="8">
        <f>INTAVI!W41+NRGSUP!W41</f>
        <v>6.1834287599999973</v>
      </c>
      <c r="X41" s="8">
        <f>INTAVI!X41+NRGSUP!X41</f>
        <v>9.6583557599999956</v>
      </c>
      <c r="Y41" s="8">
        <f>INTAVI!Y41+NRGSUP!Y41</f>
        <v>4.1737950000000028</v>
      </c>
      <c r="Z41" s="8">
        <f>INTAVI!Z41+NRGSUP!Z41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2138.3077759200005</v>
      </c>
      <c r="D42" s="8">
        <f>INTAVI!D42+NRGSUP!D42</f>
        <v>954.65925864000008</v>
      </c>
      <c r="E42" s="8">
        <f>INTAVI!E42+NRGSUP!E42</f>
        <v>925.6324586400001</v>
      </c>
      <c r="F42" s="8">
        <f>INTAVI!F42+NRGSUP!F42</f>
        <v>735.34568795999996</v>
      </c>
      <c r="G42" s="8">
        <f>INTAVI!G42+NRGSUP!G42</f>
        <v>235.43954136000002</v>
      </c>
      <c r="H42" s="8">
        <f>INTAVI!H42+NRGSUP!H42</f>
        <v>193.51191204</v>
      </c>
      <c r="I42" s="8">
        <f>INTAVI!I42+NRGSUP!I42</f>
        <v>99.981229320000011</v>
      </c>
      <c r="J42" s="8">
        <f>INTAVI!J42+NRGSUP!J42</f>
        <v>109.65691728000002</v>
      </c>
      <c r="K42" s="8">
        <f>INTAVI!K42+NRGSUP!K42</f>
        <v>248.34037068000004</v>
      </c>
      <c r="L42" s="8">
        <f>INTAVI!L42+NRGSUP!L42</f>
        <v>367.67271203999991</v>
      </c>
      <c r="M42" s="8">
        <f>INTAVI!M42+NRGSUP!M42</f>
        <v>248.34037068000001</v>
      </c>
      <c r="N42" s="8">
        <f>INTAVI!N42+NRGSUP!N42</f>
        <v>235.43980524</v>
      </c>
      <c r="O42" s="8">
        <f>INTAVI!O42+NRGSUP!O42</f>
        <v>161.25997068000001</v>
      </c>
      <c r="P42" s="8">
        <f>INTAVI!P42+NRGSUP!P42</f>
        <v>125.78288795999998</v>
      </c>
      <c r="Q42" s="8">
        <f>INTAVI!Q42+NRGSUP!Q42</f>
        <v>32.251941359999996</v>
      </c>
      <c r="R42" s="8">
        <f>INTAVI!R42+NRGSUP!R42</f>
        <v>6.4502827199999979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0.24197796000000002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82313.066426759993</v>
      </c>
      <c r="D43" s="8">
        <f>INTAVI!D43+NRGSUP!D43</f>
        <v>85927.441948919994</v>
      </c>
      <c r="E43" s="8">
        <f>INTAVI!E43+NRGSUP!E43</f>
        <v>88124.477308919973</v>
      </c>
      <c r="F43" s="8">
        <f>INTAVI!F43+NRGSUP!F43</f>
        <v>89507.094122160008</v>
      </c>
      <c r="G43" s="8">
        <f>INTAVI!G43+NRGSUP!G43</f>
        <v>95151.202202159999</v>
      </c>
      <c r="H43" s="8">
        <f>INTAVI!H43+NRGSUP!H43</f>
        <v>96858.955706760011</v>
      </c>
      <c r="I43" s="8">
        <f>INTAVI!I43+NRGSUP!I43</f>
        <v>98108.992799999978</v>
      </c>
      <c r="J43" s="8">
        <f>INTAVI!J43+NRGSUP!J43</f>
        <v>98437.286062439976</v>
      </c>
      <c r="K43" s="8">
        <f>INTAVI!K43+NRGSUP!K43</f>
        <v>93774.898264319971</v>
      </c>
      <c r="L43" s="8">
        <f>INTAVI!L43+NRGSUP!L43</f>
        <v>88190.766635399996</v>
      </c>
      <c r="M43" s="8">
        <f>INTAVI!M43+NRGSUP!M43</f>
        <v>85861.151822160013</v>
      </c>
      <c r="N43" s="8">
        <f>INTAVI!N43+NRGSUP!N43</f>
        <v>86694.510328920005</v>
      </c>
      <c r="O43" s="8">
        <f>INTAVI!O43+NRGSUP!O43</f>
        <v>81599.660555399969</v>
      </c>
      <c r="P43" s="8">
        <f>INTAVI!P43+NRGSUP!P43</f>
        <v>79358.431599720003</v>
      </c>
      <c r="Q43" s="8">
        <f>INTAVI!Q43+NRGSUP!Q43</f>
        <v>82657.142544600007</v>
      </c>
      <c r="R43" s="8">
        <f>INTAVI!R43+NRGSUP!R43</f>
        <v>81037.775164320003</v>
      </c>
      <c r="S43" s="8">
        <f>INTAVI!S43+NRGSUP!S43</f>
        <v>80772.616257840011</v>
      </c>
      <c r="T43" s="8">
        <f>INTAVI!T43+NRGSUP!T43</f>
        <v>76403.230707959985</v>
      </c>
      <c r="U43" s="8">
        <f>INTAVI!U43+NRGSUP!U43</f>
        <v>79314.384455279971</v>
      </c>
      <c r="V43" s="8">
        <f>INTAVI!V43+NRGSUP!V43</f>
        <v>78228.168412680039</v>
      </c>
      <c r="W43" s="8">
        <f>INTAVI!W43+NRGSUP!W43</f>
        <v>65537.347379399973</v>
      </c>
      <c r="X43" s="8">
        <f>INTAVI!X43+NRGSUP!X43</f>
        <v>78190.45628472</v>
      </c>
      <c r="Y43" s="8">
        <f>INTAVI!Y43+NRGSUP!Y43</f>
        <v>79485.684122520004</v>
      </c>
      <c r="Z43" s="8">
        <f>INTAVI!Z43+NRGSUP!Z43</f>
        <v>78953.060969639992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74232.792247680001</v>
      </c>
      <c r="D44" s="8">
        <f>INTAVI!D44+NRGSUP!D44</f>
        <v>67963.391969039978</v>
      </c>
      <c r="E44" s="8">
        <f>INTAVI!E44+NRGSUP!E44</f>
        <v>72273.024340560005</v>
      </c>
      <c r="F44" s="8">
        <f>INTAVI!F44+NRGSUP!F44</f>
        <v>69124.392061920007</v>
      </c>
      <c r="G44" s="8">
        <f>INTAVI!G44+NRGSUP!G44</f>
        <v>48083.97553560001</v>
      </c>
      <c r="H44" s="8">
        <f>INTAVI!H44+NRGSUP!H44</f>
        <v>40446.144402480008</v>
      </c>
      <c r="I44" s="8">
        <f>INTAVI!I44+NRGSUP!I44</f>
        <v>39056.039814240008</v>
      </c>
      <c r="J44" s="8">
        <f>INTAVI!J44+NRGSUP!J44</f>
        <v>31408.919659440005</v>
      </c>
      <c r="K44" s="8">
        <f>INTAVI!K44+NRGSUP!K44</f>
        <v>29059.056309600008</v>
      </c>
      <c r="L44" s="8">
        <f>INTAVI!L44+NRGSUP!L44</f>
        <v>23972.328185760001</v>
      </c>
      <c r="M44" s="8">
        <f>INTAVI!M44+NRGSUP!M44</f>
        <v>15724.583628480003</v>
      </c>
      <c r="N44" s="8">
        <f>INTAVI!N44+NRGSUP!N44</f>
        <v>12154.895938080001</v>
      </c>
      <c r="O44" s="8">
        <f>INTAVI!O44+NRGSUP!O44</f>
        <v>10284.911690400002</v>
      </c>
      <c r="P44" s="8">
        <f>INTAVI!P44+NRGSUP!P44</f>
        <v>6801.9114117600002</v>
      </c>
      <c r="Q44" s="8">
        <f>INTAVI!Q44+NRGSUP!Q44</f>
        <v>5938.1282476800006</v>
      </c>
      <c r="R44" s="8">
        <f>INTAVI!R44+NRGSUP!R44</f>
        <v>7306.5599380800013</v>
      </c>
      <c r="S44" s="8">
        <f>INTAVI!S44+NRGSUP!S44</f>
        <v>6585.1916284800009</v>
      </c>
      <c r="T44" s="8">
        <f>INTAVI!T44+NRGSUP!T44</f>
        <v>5457.1017060000004</v>
      </c>
      <c r="U44" s="8">
        <f>INTAVI!U44+NRGSUP!U44</f>
        <v>4558.4325352800006</v>
      </c>
      <c r="V44" s="8">
        <f>INTAVI!V44+NRGSUP!V44</f>
        <v>3792.3865308000004</v>
      </c>
      <c r="W44" s="8">
        <f>INTAVI!W44+NRGSUP!W44</f>
        <v>3559.4526859200005</v>
      </c>
      <c r="X44" s="8">
        <f>INTAVI!X44+NRGSUP!X44</f>
        <v>4452.2648438400001</v>
      </c>
      <c r="Y44" s="8">
        <f>INTAVI!Y44+NRGSUP!Y44</f>
        <v>5258.9276438400011</v>
      </c>
      <c r="Z44" s="8">
        <f>INTAVI!Z44+NRGSUP!Z44</f>
        <v>4266.1021161600002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1230.59420316</v>
      </c>
      <c r="H47" s="8">
        <f>INTAVI!H47+NRGSUP!H47</f>
        <v>6.2946968400000021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11225.760273</v>
      </c>
      <c r="D48" s="8">
        <f>INTAVI!D48+NRGSUP!D48</f>
        <v>10973.040273000001</v>
      </c>
      <c r="E48" s="8">
        <f>INTAVI!E48+NRGSUP!E48</f>
        <v>11341.199961000002</v>
      </c>
      <c r="F48" s="8">
        <f>INTAVI!F48+NRGSUP!F48</f>
        <v>12885.599610000003</v>
      </c>
      <c r="G48" s="8">
        <f>INTAVI!G48+NRGSUP!G48</f>
        <v>13771.680506999999</v>
      </c>
      <c r="H48" s="8">
        <f>INTAVI!H48+NRGSUP!H48</f>
        <v>15110.160390000001</v>
      </c>
      <c r="I48" s="8">
        <f>INTAVI!I48+NRGSUP!I48</f>
        <v>14376.959999999997</v>
      </c>
      <c r="J48" s="8">
        <f>INTAVI!J48+NRGSUP!J48</f>
        <v>13902.720039</v>
      </c>
      <c r="K48" s="8">
        <f>INTAVI!K48+NRGSUP!K48</f>
        <v>14283.359883000003</v>
      </c>
      <c r="L48" s="8">
        <f>INTAVI!L48+NRGSUP!L48</f>
        <v>12086.880155999999</v>
      </c>
      <c r="M48" s="8">
        <f>INTAVI!M48+NRGSUP!M48</f>
        <v>11927.759922000001</v>
      </c>
      <c r="N48" s="8">
        <f>INTAVI!N48+NRGSUP!N48</f>
        <v>12252.239766000001</v>
      </c>
      <c r="O48" s="8">
        <f>INTAVI!O48+NRGSUP!O48</f>
        <v>10408.319882999998</v>
      </c>
      <c r="P48" s="8">
        <f>INTAVI!P48+NRGSUP!P48</f>
        <v>8458.3200780000006</v>
      </c>
      <c r="Q48" s="8">
        <f>INTAVI!Q48+NRGSUP!Q48</f>
        <v>6389.7598439999992</v>
      </c>
      <c r="R48" s="8">
        <f>INTAVI!R48+NRGSUP!R48</f>
        <v>8358.4798830000036</v>
      </c>
      <c r="S48" s="8">
        <f>INTAVI!S48+NRGSUP!S48</f>
        <v>5728.32</v>
      </c>
      <c r="T48" s="8">
        <f>INTAVI!T48+NRGSUP!T48</f>
        <v>5208.8803649999991</v>
      </c>
      <c r="U48" s="8">
        <f>INTAVI!U48+NRGSUP!U48</f>
        <v>5014.754199</v>
      </c>
      <c r="V48" s="8">
        <f>INTAVI!V48+NRGSUP!V48</f>
        <v>4984.5278340000004</v>
      </c>
      <c r="W48" s="8">
        <f>INTAVI!W48+NRGSUP!W48</f>
        <v>5458.1117759999997</v>
      </c>
      <c r="X48" s="8">
        <f>INTAVI!X48+NRGSUP!X48</f>
        <v>7008.1705980000006</v>
      </c>
      <c r="Y48" s="8">
        <f>INTAVI!Y48+NRGSUP!Y48</f>
        <v>7780.8009240000001</v>
      </c>
      <c r="Z48" s="8">
        <f>INTAVI!Z48+NRGSUP!Z48</f>
        <v>6396.0982020000001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67.436117280000019</v>
      </c>
      <c r="D50" s="8">
        <f>INTAVI!D50+NRGSUP!D50</f>
        <v>41.048117279999992</v>
      </c>
      <c r="E50" s="8">
        <f>INTAVI!E50+NRGSUP!E50</f>
        <v>167.12391203999999</v>
      </c>
      <c r="F50" s="8">
        <f>INTAVI!F50+NRGSUP!F50</f>
        <v>158.32799999999997</v>
      </c>
      <c r="G50" s="8">
        <f>INTAVI!G50+NRGSUP!G50</f>
        <v>12334.924146599998</v>
      </c>
      <c r="H50" s="8">
        <f>INTAVI!H50+NRGSUP!H50</f>
        <v>10722.323912039999</v>
      </c>
      <c r="I50" s="8">
        <f>INTAVI!I50+NRGSUP!I50</f>
        <v>12733.676117280002</v>
      </c>
      <c r="J50" s="8">
        <f>INTAVI!J50+NRGSUP!J50</f>
        <v>13299.552263880001</v>
      </c>
      <c r="K50" s="8">
        <f>INTAVI!K50+NRGSUP!K50</f>
        <v>13173.475677479999</v>
      </c>
      <c r="L50" s="8">
        <f>INTAVI!L50+NRGSUP!L50</f>
        <v>8030.7484398000006</v>
      </c>
      <c r="M50" s="8">
        <f>INTAVI!M50+NRGSUP!M50</f>
        <v>12252.82817592</v>
      </c>
      <c r="N50" s="8">
        <f>INTAVI!N50+NRGSUP!N50</f>
        <v>10842.536029320001</v>
      </c>
      <c r="O50" s="8">
        <f>INTAVI!O50+NRGSUP!O50</f>
        <v>10176.971824080003</v>
      </c>
      <c r="P50" s="8">
        <f>INTAVI!P50+NRGSUP!P50</f>
        <v>7675.9757654399991</v>
      </c>
      <c r="Q50" s="8">
        <f>INTAVI!Q50+NRGSUP!Q50</f>
        <v>7793.2556481600004</v>
      </c>
      <c r="R50" s="8">
        <f>INTAVI!R50+NRGSUP!R50</f>
        <v>8623.0117947599992</v>
      </c>
      <c r="S50" s="8">
        <f>INTAVI!S50+NRGSUP!S50</f>
        <v>9124.384058640002</v>
      </c>
      <c r="T50" s="8">
        <f>INTAVI!T50+NRGSUP!T50</f>
        <v>8720.8967613599998</v>
      </c>
      <c r="U50" s="8">
        <f>INTAVI!U50+NRGSUP!U50</f>
        <v>9165.4553973600014</v>
      </c>
      <c r="V50" s="8">
        <f>INTAVI!V50+NRGSUP!V50</f>
        <v>7855.4906906399992</v>
      </c>
      <c r="W50" s="8">
        <f>INTAVI!W50+NRGSUP!W50</f>
        <v>7433.0127414000008</v>
      </c>
      <c r="X50" s="8">
        <f>INTAVI!X50+NRGSUP!X50</f>
        <v>8050.1845211999989</v>
      </c>
      <c r="Y50" s="8">
        <f>INTAVI!Y50+NRGSUP!Y50</f>
        <v>11632.721786640001</v>
      </c>
      <c r="Z50" s="8">
        <f>INTAVI!Z50+NRGSUP!Z50</f>
        <v>10085.625803879999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133154.2476</v>
      </c>
      <c r="D51" s="27">
        <f>INTAVI!D51+NRGSUP!D51</f>
        <v>133680.75732000003</v>
      </c>
      <c r="E51" s="27">
        <f>INTAVI!E51+NRGSUP!E51</f>
        <v>133102.54583999998</v>
      </c>
      <c r="F51" s="27">
        <f>INTAVI!F51+NRGSUP!F51</f>
        <v>146537.32896000001</v>
      </c>
      <c r="G51" s="27">
        <f>INTAVI!G51+NRGSUP!G51</f>
        <v>151650.29979000002</v>
      </c>
      <c r="H51" s="27">
        <f>INTAVI!H51+NRGSUP!H51</f>
        <v>162461.01663000003</v>
      </c>
      <c r="I51" s="27">
        <f>INTAVI!I51+NRGSUP!I51</f>
        <v>159202.84643999999</v>
      </c>
      <c r="J51" s="27">
        <f>INTAVI!J51+NRGSUP!J51</f>
        <v>160202.75040000002</v>
      </c>
      <c r="K51" s="27">
        <f>INTAVI!K51+NRGSUP!K51</f>
        <v>160828.47297</v>
      </c>
      <c r="L51" s="27">
        <f>INTAVI!L51+NRGSUP!L51</f>
        <v>147888.13842</v>
      </c>
      <c r="M51" s="27">
        <f>INTAVI!M51+NRGSUP!M51</f>
        <v>157378.79421000002</v>
      </c>
      <c r="N51" s="27">
        <f>INTAVI!N51+NRGSUP!N51</f>
        <v>148080.10140000004</v>
      </c>
      <c r="O51" s="27">
        <f>INTAVI!O51+NRGSUP!O51</f>
        <v>142213.21389000001</v>
      </c>
      <c r="P51" s="27">
        <f>INTAVI!P51+NRGSUP!P51</f>
        <v>132764.76774000001</v>
      </c>
      <c r="Q51" s="27">
        <f>INTAVI!Q51+NRGSUP!Q51</f>
        <v>117261.00539999998</v>
      </c>
      <c r="R51" s="27">
        <f>INTAVI!R51+NRGSUP!R51</f>
        <v>127929.59289000006</v>
      </c>
      <c r="S51" s="27">
        <f>INTAVI!S51+NRGSUP!S51</f>
        <v>134234.88507000005</v>
      </c>
      <c r="T51" s="27">
        <f>INTAVI!T51+NRGSUP!T51</f>
        <v>142252.92776049837</v>
      </c>
      <c r="U51" s="27">
        <f>INTAVI!U51+NRGSUP!U51</f>
        <v>137578.16801580059</v>
      </c>
      <c r="V51" s="27">
        <f>INTAVI!V51+NRGSUP!V51</f>
        <v>140863.98530994935</v>
      </c>
      <c r="W51" s="27">
        <f>INTAVI!W51+NRGSUP!W51</f>
        <v>134840.96765418458</v>
      </c>
      <c r="X51" s="27">
        <f>INTAVI!X51+NRGSUP!X51</f>
        <v>144642.3932751127</v>
      </c>
      <c r="Y51" s="27">
        <f>INTAVI!Y51+NRGSUP!Y51</f>
        <v>129867.51100907096</v>
      </c>
      <c r="Z51" s="27">
        <f>INTAVI!Z51+NRGSUP!Z51</f>
        <v>116616.98646976601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969.43719840000006</v>
      </c>
      <c r="D52" s="27">
        <f t="shared" ref="D52:X52" si="30">SUM(D53:D54)</f>
        <v>1197.9472031999999</v>
      </c>
      <c r="E52" s="27">
        <f t="shared" si="30"/>
        <v>1202.1493439999999</v>
      </c>
      <c r="F52" s="27">
        <f t="shared" si="30"/>
        <v>2479.5570623999993</v>
      </c>
      <c r="G52" s="27">
        <f t="shared" si="30"/>
        <v>3398.2035515999996</v>
      </c>
      <c r="H52" s="27">
        <f t="shared" si="30"/>
        <v>3430.9257971999996</v>
      </c>
      <c r="I52" s="27">
        <f t="shared" si="30"/>
        <v>3897.6445992000004</v>
      </c>
      <c r="J52" s="27">
        <f t="shared" si="30"/>
        <v>4191.3883704</v>
      </c>
      <c r="K52" s="27">
        <f t="shared" si="30"/>
        <v>3815.3579111999998</v>
      </c>
      <c r="L52" s="27">
        <f t="shared" si="30"/>
        <v>4066.7692823999996</v>
      </c>
      <c r="M52" s="27">
        <f t="shared" si="30"/>
        <v>5396.4904224000011</v>
      </c>
      <c r="N52" s="27">
        <f t="shared" si="30"/>
        <v>5890.3388280000008</v>
      </c>
      <c r="O52" s="27">
        <f t="shared" si="30"/>
        <v>5912.0383740000007</v>
      </c>
      <c r="P52" s="27">
        <f t="shared" si="30"/>
        <v>5923.8602280000005</v>
      </c>
      <c r="Q52" s="27">
        <f t="shared" si="30"/>
        <v>6009.1528068000007</v>
      </c>
      <c r="R52" s="27">
        <f t="shared" si="30"/>
        <v>5971.3574580000004</v>
      </c>
      <c r="S52" s="27">
        <f t="shared" si="30"/>
        <v>6147.8783387999993</v>
      </c>
      <c r="T52" s="27">
        <f t="shared" si="30"/>
        <v>5873.7518267999994</v>
      </c>
      <c r="U52" s="27">
        <f t="shared" si="30"/>
        <v>5873.5154676000002</v>
      </c>
      <c r="V52" s="27">
        <f t="shared" si="30"/>
        <v>6140.6137584000007</v>
      </c>
      <c r="W52" s="27">
        <f t="shared" si="30"/>
        <v>6219.2073900000005</v>
      </c>
      <c r="X52" s="27">
        <f t="shared" si="30"/>
        <v>6041.3037167999992</v>
      </c>
      <c r="Y52" s="27">
        <f t="shared" ref="Y52:Z52" si="31">SUM(Y53:Y54)</f>
        <v>6068.4123192000006</v>
      </c>
      <c r="Z52" s="27">
        <f t="shared" si="31"/>
        <v>6138.2296536000003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547.97577120000005</v>
      </c>
      <c r="D53" s="8">
        <f>INTAVI!D53+NRGSUP!D53</f>
        <v>567.2807712</v>
      </c>
      <c r="E53" s="8">
        <f>INTAVI!E53+NRGSUP!E53</f>
        <v>492.63477120000005</v>
      </c>
      <c r="F53" s="8">
        <f>INTAVI!F53+NRGSUP!F53</f>
        <v>780.92277119999994</v>
      </c>
      <c r="G53" s="8">
        <f>INTAVI!G53+NRGSUP!G53</f>
        <v>975.97482839999998</v>
      </c>
      <c r="H53" s="8">
        <f>INTAVI!H53+NRGSUP!H53</f>
        <v>701.98694279999995</v>
      </c>
      <c r="I53" s="8">
        <f>INTAVI!I53+NRGSUP!I53</f>
        <v>750.17788560000008</v>
      </c>
      <c r="J53" s="8">
        <f>INTAVI!J53+NRGSUP!J53</f>
        <v>752.46565680000003</v>
      </c>
      <c r="K53" s="8">
        <f>INTAVI!K53+NRGSUP!K53</f>
        <v>676.10434320000013</v>
      </c>
      <c r="L53" s="8">
        <f>INTAVI!L53+NRGSUP!L53</f>
        <v>696.83842800000014</v>
      </c>
      <c r="M53" s="8">
        <f>INTAVI!M53+NRGSUP!M53</f>
        <v>1572.7139999999997</v>
      </c>
      <c r="N53" s="8">
        <f>INTAVI!N53+NRGSUP!N53</f>
        <v>1749.1761144000004</v>
      </c>
      <c r="O53" s="8">
        <f>INTAVI!O53+NRGSUP!O53</f>
        <v>1948.5185148000005</v>
      </c>
      <c r="P53" s="8">
        <f>INTAVI!P53+NRGSUP!P53</f>
        <v>1858.1428008000005</v>
      </c>
      <c r="Q53" s="8">
        <f>INTAVI!Q53+NRGSUP!Q53</f>
        <v>1792.0759428000001</v>
      </c>
      <c r="R53" s="8">
        <f>INTAVI!R53+NRGSUP!R53</f>
        <v>1815.5281716000004</v>
      </c>
      <c r="S53" s="8">
        <f>INTAVI!S53+NRGSUP!S53</f>
        <v>1870.7260571999998</v>
      </c>
      <c r="T53" s="8">
        <f>INTAVI!T53+NRGSUP!T53</f>
        <v>1682.4286907999997</v>
      </c>
      <c r="U53" s="8">
        <f>INTAVI!U53+NRGSUP!U53</f>
        <v>1714.4379252000001</v>
      </c>
      <c r="V53" s="8">
        <f>INTAVI!V53+NRGSUP!V53</f>
        <v>1851.9312240000002</v>
      </c>
      <c r="W53" s="8">
        <f>INTAVI!W53+NRGSUP!W53</f>
        <v>2076.8746283999999</v>
      </c>
      <c r="X53" s="8">
        <f>INTAVI!X53+NRGSUP!X53</f>
        <v>1867.7623535999994</v>
      </c>
      <c r="Y53" s="8">
        <f>INTAVI!Y53+NRGSUP!Y53</f>
        <v>1901.5322040000001</v>
      </c>
      <c r="Z53" s="8">
        <f>INTAVI!Z53+NRGSUP!Z53</f>
        <v>1974.3249240000002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421.4614272</v>
      </c>
      <c r="D54" s="45">
        <f>INTAVI!D54+NRGSUP!D54</f>
        <v>630.66643199999999</v>
      </c>
      <c r="E54" s="45">
        <f>INTAVI!E54+NRGSUP!E54</f>
        <v>709.5145728</v>
      </c>
      <c r="F54" s="45">
        <f>INTAVI!F54+NRGSUP!F54</f>
        <v>1698.6342911999996</v>
      </c>
      <c r="G54" s="45">
        <f>INTAVI!G54+NRGSUP!G54</f>
        <v>2422.2287231999999</v>
      </c>
      <c r="H54" s="45">
        <f>INTAVI!H54+NRGSUP!H54</f>
        <v>2728.9388543999999</v>
      </c>
      <c r="I54" s="45">
        <f>INTAVI!I54+NRGSUP!I54</f>
        <v>3147.4667136000003</v>
      </c>
      <c r="J54" s="45">
        <f>INTAVI!J54+NRGSUP!J54</f>
        <v>3438.9227135999995</v>
      </c>
      <c r="K54" s="45">
        <f>INTAVI!K54+NRGSUP!K54</f>
        <v>3139.2535679999996</v>
      </c>
      <c r="L54" s="45">
        <f>INTAVI!L54+NRGSUP!L54</f>
        <v>3369.9308543999996</v>
      </c>
      <c r="M54" s="45">
        <f>INTAVI!M54+NRGSUP!M54</f>
        <v>3823.7764224000011</v>
      </c>
      <c r="N54" s="45">
        <f>INTAVI!N54+NRGSUP!N54</f>
        <v>4141.1627136000006</v>
      </c>
      <c r="O54" s="45">
        <f>INTAVI!O54+NRGSUP!O54</f>
        <v>3963.5198592000002</v>
      </c>
      <c r="P54" s="45">
        <f>INTAVI!P54+NRGSUP!P54</f>
        <v>4065.7174272000002</v>
      </c>
      <c r="Q54" s="45">
        <f>INTAVI!Q54+NRGSUP!Q54</f>
        <v>4217.0768640000006</v>
      </c>
      <c r="R54" s="45">
        <f>INTAVI!R54+NRGSUP!R54</f>
        <v>4155.8292863999995</v>
      </c>
      <c r="S54" s="45">
        <f>INTAVI!S54+NRGSUP!S54</f>
        <v>4277.1522815999997</v>
      </c>
      <c r="T54" s="45">
        <f>INTAVI!T54+NRGSUP!T54</f>
        <v>4191.323136</v>
      </c>
      <c r="U54" s="45">
        <f>INTAVI!U54+NRGSUP!U54</f>
        <v>4159.0775424000003</v>
      </c>
      <c r="V54" s="45">
        <f>INTAVI!V54+NRGSUP!V54</f>
        <v>4288.6825344000008</v>
      </c>
      <c r="W54" s="45">
        <f>INTAVI!W54+NRGSUP!W54</f>
        <v>4142.3327616000006</v>
      </c>
      <c r="X54" s="45">
        <f>INTAVI!X54+NRGSUP!X54</f>
        <v>4173.5413632</v>
      </c>
      <c r="Y54" s="45">
        <f>INTAVI!Y54+NRGSUP!Y54</f>
        <v>4166.8801152000005</v>
      </c>
      <c r="Z54" s="45">
        <f>INTAVI!Z54+NRGSUP!Z54</f>
        <v>4163.9047295999999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8261.8193707200007</v>
      </c>
      <c r="D61" s="49">
        <f t="shared" si="32"/>
        <v>8894.943639359999</v>
      </c>
      <c r="E61" s="49">
        <f t="shared" si="32"/>
        <v>13579.7581584</v>
      </c>
      <c r="F61" s="49">
        <f t="shared" si="32"/>
        <v>21590.816874479999</v>
      </c>
      <c r="G61" s="49">
        <f t="shared" si="32"/>
        <v>18385.602691679996</v>
      </c>
      <c r="H61" s="49">
        <f t="shared" si="32"/>
        <v>26596.106395919993</v>
      </c>
      <c r="I61" s="49">
        <f t="shared" si="32"/>
        <v>30689.477601120001</v>
      </c>
      <c r="J61" s="49">
        <f t="shared" si="32"/>
        <v>39234.472125840002</v>
      </c>
      <c r="K61" s="49">
        <f t="shared" si="32"/>
        <v>47382.464702159989</v>
      </c>
      <c r="L61" s="49">
        <f t="shared" si="32"/>
        <v>49159.921656959988</v>
      </c>
      <c r="M61" s="49">
        <f t="shared" si="32"/>
        <v>49574.705141519968</v>
      </c>
      <c r="N61" s="49">
        <f t="shared" si="32"/>
        <v>41384.302778879988</v>
      </c>
      <c r="O61" s="49">
        <f t="shared" si="32"/>
        <v>51682.572152639987</v>
      </c>
      <c r="P61" s="49">
        <f t="shared" si="32"/>
        <v>55397.548069199984</v>
      </c>
      <c r="Q61" s="49">
        <f t="shared" si="32"/>
        <v>52048.956768480006</v>
      </c>
      <c r="R61" s="49">
        <f t="shared" si="32"/>
        <v>54798.690834000023</v>
      </c>
      <c r="S61" s="49">
        <f t="shared" si="32"/>
        <v>53787.786574319995</v>
      </c>
      <c r="T61" s="49">
        <f t="shared" si="32"/>
        <v>56342.939083536839</v>
      </c>
      <c r="U61" s="49">
        <f t="shared" si="32"/>
        <v>54448.60742577308</v>
      </c>
      <c r="V61" s="49">
        <f t="shared" si="32"/>
        <v>55179.078403728046</v>
      </c>
      <c r="W61" s="49">
        <f t="shared" si="32"/>
        <v>54318.73375314485</v>
      </c>
      <c r="X61" s="49">
        <f t="shared" si="32"/>
        <v>58144.338118224863</v>
      </c>
      <c r="Y61" s="49">
        <f t="shared" ref="Y61:Z61" si="33">SUM(Y62:Y72)</f>
        <v>53909.828780457516</v>
      </c>
      <c r="Z61" s="49">
        <f t="shared" si="33"/>
        <v>51696.681881461089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7199.8081344000011</v>
      </c>
      <c r="D62" s="52">
        <f>INTAVI!D62+NRGSUP!D62</f>
        <v>7632.4639103999989</v>
      </c>
      <c r="E62" s="52">
        <f>INTAVI!E62+NRGSUP!E62</f>
        <v>12160.288224</v>
      </c>
      <c r="F62" s="52">
        <f>INTAVI!F62+NRGSUP!F62</f>
        <v>19273.071686399995</v>
      </c>
      <c r="G62" s="52">
        <f>INTAVI!G62+NRGSUP!G62</f>
        <v>14567.055551999998</v>
      </c>
      <c r="H62" s="52">
        <f>INTAVI!H62+NRGSUP!H62</f>
        <v>22754.144044799996</v>
      </c>
      <c r="I62" s="52">
        <f>INTAVI!I62+NRGSUP!I62</f>
        <v>26305.776403200001</v>
      </c>
      <c r="J62" s="52">
        <f>INTAVI!J62+NRGSUP!J62</f>
        <v>34601.391820799996</v>
      </c>
      <c r="K62" s="52">
        <f>INTAVI!K62+NRGSUP!K62</f>
        <v>41276.480313599983</v>
      </c>
      <c r="L62" s="52">
        <f>INTAVI!L62+NRGSUP!L62</f>
        <v>40654.76768639998</v>
      </c>
      <c r="M62" s="52">
        <f>INTAVI!M62+NRGSUP!M62</f>
        <v>38773.056268799963</v>
      </c>
      <c r="N62" s="52">
        <f>INTAVI!N62+NRGSUP!N62</f>
        <v>29178.352223999995</v>
      </c>
      <c r="O62" s="52">
        <f>INTAVI!O62+NRGSUP!O62</f>
        <v>39310.432358399987</v>
      </c>
      <c r="P62" s="52">
        <f>INTAVI!P62+NRGSUP!P62</f>
        <v>41421.520627199985</v>
      </c>
      <c r="Q62" s="52">
        <f>INTAVI!Q62+NRGSUP!Q62</f>
        <v>37756.096358400006</v>
      </c>
      <c r="R62" s="52">
        <f>INTAVI!R62+NRGSUP!R62</f>
        <v>40155.248044800013</v>
      </c>
      <c r="S62" s="52">
        <f>INTAVI!S62+NRGSUP!S62</f>
        <v>39513.599999999991</v>
      </c>
      <c r="T62" s="52">
        <f>INTAVI!T62+NRGSUP!T62</f>
        <v>42193.355500800026</v>
      </c>
      <c r="U62" s="52">
        <f>INTAVI!U62+NRGSUP!U62</f>
        <v>39841.415712000024</v>
      </c>
      <c r="V62" s="52">
        <f>INTAVI!V62+NRGSUP!V62</f>
        <v>39848.256806400015</v>
      </c>
      <c r="W62" s="52">
        <f>INTAVI!W62+NRGSUP!W62</f>
        <v>39102.074726400046</v>
      </c>
      <c r="X62" s="52">
        <f>INTAVI!X62+NRGSUP!X62</f>
        <v>42762.583584</v>
      </c>
      <c r="Y62" s="52">
        <f>INTAVI!Y62+NRGSUP!Y62</f>
        <v>39333.2155776</v>
      </c>
      <c r="Z62" s="52">
        <f>INTAVI!Z62+NRGSUP!Z62</f>
        <v>37042.333171199993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403.60319999999996</v>
      </c>
      <c r="D63" s="52">
        <f>INTAVI!D63+NRGSUP!D63</f>
        <v>365.65724159999991</v>
      </c>
      <c r="E63" s="52">
        <f>INTAVI!E63+NRGSUP!E63</f>
        <v>320.81293439999996</v>
      </c>
      <c r="F63" s="52">
        <f>INTAVI!F63+NRGSUP!F63</f>
        <v>286.31675519999993</v>
      </c>
      <c r="G63" s="52">
        <f>INTAVI!G63+NRGSUP!G63</f>
        <v>275.96822399999991</v>
      </c>
      <c r="H63" s="52">
        <f>INTAVI!H63+NRGSUP!H63</f>
        <v>251.82057599999996</v>
      </c>
      <c r="I63" s="52">
        <f>INTAVI!I63+NRGSUP!I63</f>
        <v>296.66568960000001</v>
      </c>
      <c r="J63" s="52">
        <f>INTAVI!J63+NRGSUP!J63</f>
        <v>286.31675519999999</v>
      </c>
      <c r="K63" s="52">
        <f>INTAVI!K63+NRGSUP!K63</f>
        <v>275.96782079999997</v>
      </c>
      <c r="L63" s="52">
        <f>INTAVI!L63+NRGSUP!L63</f>
        <v>296.6652863999999</v>
      </c>
      <c r="M63" s="52">
        <f>INTAVI!M63+NRGSUP!M63</f>
        <v>269.0690687999998</v>
      </c>
      <c r="N63" s="52">
        <f>INTAVI!N63+NRGSUP!N63</f>
        <v>269.06906879999997</v>
      </c>
      <c r="O63" s="52">
        <f>INTAVI!O63+NRGSUP!O63</f>
        <v>238.02266879999988</v>
      </c>
      <c r="P63" s="52">
        <f>INTAVI!P63+NRGSUP!P63</f>
        <v>227.67373439999992</v>
      </c>
      <c r="Q63" s="52">
        <f>INTAVI!Q63+NRGSUP!Q63</f>
        <v>241.47204480000008</v>
      </c>
      <c r="R63" s="52">
        <f>INTAVI!R63+NRGSUP!R63</f>
        <v>231.12351360000002</v>
      </c>
      <c r="S63" s="52">
        <f>INTAVI!S63+NRGSUP!S63</f>
        <v>241.47204479999999</v>
      </c>
      <c r="T63" s="52">
        <f>INTAVI!T63+NRGSUP!T63</f>
        <v>220.77457920000012</v>
      </c>
      <c r="U63" s="52">
        <f>INTAVI!U63+NRGSUP!U63</f>
        <v>246.68784000000019</v>
      </c>
      <c r="V63" s="52">
        <f>INTAVI!V63+NRGSUP!V63</f>
        <v>256.8194496000001</v>
      </c>
      <c r="W63" s="52">
        <f>INTAVI!W63+NRGSUP!W63</f>
        <v>304.23093120000038</v>
      </c>
      <c r="X63" s="52">
        <f>INTAVI!X63+NRGSUP!X63</f>
        <v>261.30384000000004</v>
      </c>
      <c r="Y63" s="52">
        <f>INTAVI!Y63+NRGSUP!Y63</f>
        <v>226.01456640000001</v>
      </c>
      <c r="Z63" s="52">
        <f>INTAVI!Z63+NRGSUP!Z63</f>
        <v>266.30231040000007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299.20795631999994</v>
      </c>
      <c r="D64" s="52">
        <f>INTAVI!D64+NRGSUP!D64</f>
        <v>359.32268736000003</v>
      </c>
      <c r="E64" s="52">
        <f>INTAVI!E64+NRGSUP!E64</f>
        <v>493.85700000000003</v>
      </c>
      <c r="F64" s="52">
        <f>INTAVI!F64+NRGSUP!F64</f>
        <v>583.72875287999989</v>
      </c>
      <c r="G64" s="52">
        <f>INTAVI!G64+NRGSUP!G64</f>
        <v>729.07366895999985</v>
      </c>
      <c r="H64" s="52">
        <f>INTAVI!H64+NRGSUP!H64</f>
        <v>740.32142184000008</v>
      </c>
      <c r="I64" s="52">
        <f>INTAVI!I64+NRGSUP!I64</f>
        <v>820.36478160000013</v>
      </c>
      <c r="J64" s="52">
        <f>INTAVI!J64+NRGSUP!J64</f>
        <v>886.70397816000013</v>
      </c>
      <c r="K64" s="52">
        <f>INTAVI!K64+NRGSUP!K64</f>
        <v>937.20889080000006</v>
      </c>
      <c r="L64" s="52">
        <f>INTAVI!L64+NRGSUP!L64</f>
        <v>975.31971263999992</v>
      </c>
      <c r="M64" s="52">
        <f>INTAVI!M64+NRGSUP!M64</f>
        <v>1160.25024024</v>
      </c>
      <c r="N64" s="52">
        <f>INTAVI!N64+NRGSUP!N64</f>
        <v>2523.50293104</v>
      </c>
      <c r="O64" s="52">
        <f>INTAVI!O64+NRGSUP!O64</f>
        <v>2694.6194184000001</v>
      </c>
      <c r="P64" s="52">
        <f>INTAVI!P64+NRGSUP!P64</f>
        <v>4150.3099528800012</v>
      </c>
      <c r="Q64" s="52">
        <f>INTAVI!Q64+NRGSUP!Q64</f>
        <v>4482.9333057600006</v>
      </c>
      <c r="R64" s="52">
        <f>INTAVI!R64+NRGSUP!R64</f>
        <v>4278.1832402400023</v>
      </c>
      <c r="S64" s="52">
        <f>INTAVI!S64+NRGSUP!S64</f>
        <v>4286.3731091999998</v>
      </c>
      <c r="T64" s="52">
        <f>INTAVI!T64+NRGSUP!T64</f>
        <v>4338.0392475368244</v>
      </c>
      <c r="U64" s="52">
        <f>INTAVI!U64+NRGSUP!U64</f>
        <v>4325.149340013063</v>
      </c>
      <c r="V64" s="52">
        <f>INTAVI!V64+NRGSUP!V64</f>
        <v>4601.6160984480248</v>
      </c>
      <c r="W64" s="52">
        <f>INTAVI!W64+NRGSUP!W64</f>
        <v>4612.0981710648066</v>
      </c>
      <c r="X64" s="52">
        <f>INTAVI!X64+NRGSUP!X64</f>
        <v>4751.7270798248655</v>
      </c>
      <c r="Y64" s="52">
        <f>INTAVI!Y64+NRGSUP!Y64</f>
        <v>4733.3432441375217</v>
      </c>
      <c r="Z64" s="52">
        <f>INTAVI!Z64+NRGSUP!Z64</f>
        <v>4596.9465539410976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359.20007999999996</v>
      </c>
      <c r="D65" s="52">
        <f>INTAVI!D65+NRGSUP!D65</f>
        <v>537.49979999999994</v>
      </c>
      <c r="E65" s="52">
        <f>INTAVI!E65+NRGSUP!E65</f>
        <v>604.79999999999995</v>
      </c>
      <c r="F65" s="52">
        <f>INTAVI!F65+NRGSUP!F65</f>
        <v>1447.6996799999997</v>
      </c>
      <c r="G65" s="52">
        <f>INTAVI!G65+NRGSUP!G65</f>
        <v>2064.2997599999999</v>
      </c>
      <c r="H65" s="52">
        <f>INTAVI!H65+NRGSUP!H65</f>
        <v>2325.9002399999995</v>
      </c>
      <c r="I65" s="52">
        <f>INTAVI!I65+NRGSUP!I65</f>
        <v>2682.5000399999994</v>
      </c>
      <c r="J65" s="52">
        <f>INTAVI!J65+NRGSUP!J65</f>
        <v>2930.9003999999995</v>
      </c>
      <c r="K65" s="52">
        <f>INTAVI!K65+NRGSUP!K65</f>
        <v>2675.6002799999997</v>
      </c>
      <c r="L65" s="52">
        <f>INTAVI!L65+NRGSUP!L65</f>
        <v>2872.1001599999991</v>
      </c>
      <c r="M65" s="52">
        <f>INTAVI!M65+NRGSUP!M65</f>
        <v>3258.9003600000005</v>
      </c>
      <c r="N65" s="52">
        <f>INTAVI!N65+NRGSUP!N65</f>
        <v>3529.4000399999995</v>
      </c>
      <c r="O65" s="52">
        <f>INTAVI!O65+NRGSUP!O65</f>
        <v>3377.9998799999994</v>
      </c>
      <c r="P65" s="52">
        <f>INTAVI!P65+NRGSUP!P65</f>
        <v>3465.1000799999993</v>
      </c>
      <c r="Q65" s="52">
        <f>INTAVI!Q65+NRGSUP!Q65</f>
        <v>3594.0996000000005</v>
      </c>
      <c r="R65" s="52">
        <f>INTAVI!R65+NRGSUP!R65</f>
        <v>3541.8999599999997</v>
      </c>
      <c r="S65" s="52">
        <f>INTAVI!S65+NRGSUP!S65</f>
        <v>3645.3002399999996</v>
      </c>
      <c r="T65" s="52">
        <f>INTAVI!T65+NRGSUP!T65</f>
        <v>3572.1503999999995</v>
      </c>
      <c r="U65" s="52">
        <f>INTAVI!U65+NRGSUP!U65</f>
        <v>3544.6683599999997</v>
      </c>
      <c r="V65" s="52">
        <f>INTAVI!V65+NRGSUP!V65</f>
        <v>3655.12716</v>
      </c>
      <c r="W65" s="52">
        <f>INTAVI!W65+NRGSUP!W65</f>
        <v>3530.3972399999998</v>
      </c>
      <c r="X65" s="52">
        <f>INTAVI!X65+NRGSUP!X65</f>
        <v>3556.99548</v>
      </c>
      <c r="Y65" s="52">
        <f>INTAVI!Y65+NRGSUP!Y65</f>
        <v>3551.318279999999</v>
      </c>
      <c r="Z65" s="52">
        <f>INTAVI!Z65+NRGSUP!Z65</f>
        <v>3548.78244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209.0016</v>
      </c>
      <c r="L67" s="52">
        <f>INTAVI!L67+NRGSUP!L67</f>
        <v>275.27039999999994</v>
      </c>
      <c r="M67" s="52">
        <f>INTAVI!M67+NRGSUP!M67</f>
        <v>361.88932896000011</v>
      </c>
      <c r="N67" s="52">
        <f>INTAVI!N67+NRGSUP!N67</f>
        <v>338.71742352000024</v>
      </c>
      <c r="O67" s="52">
        <f>INTAVI!O67+NRGSUP!O67</f>
        <v>311.49088704000002</v>
      </c>
      <c r="P67" s="52">
        <f>INTAVI!P67+NRGSUP!P67</f>
        <v>220.29813648000001</v>
      </c>
      <c r="Q67" s="52">
        <f>INTAVI!Q67+NRGSUP!Q67</f>
        <v>29.644328160000001</v>
      </c>
      <c r="R67" s="52">
        <f>INTAVI!R67+NRGSUP!R67</f>
        <v>73.518096959999994</v>
      </c>
      <c r="S67" s="52">
        <f>INTAVI!S67+NRGSUP!S67</f>
        <v>96.46698240000002</v>
      </c>
      <c r="T67" s="52">
        <f>INTAVI!T67+NRGSUP!T67</f>
        <v>98.000595359999963</v>
      </c>
      <c r="U67" s="52">
        <f>INTAVI!U67+NRGSUP!U67</f>
        <v>96.667827840000015</v>
      </c>
      <c r="V67" s="52">
        <f>INTAVI!V67+NRGSUP!V67</f>
        <v>90.22012848</v>
      </c>
      <c r="W67" s="52">
        <f>INTAVI!W67+NRGSUP!W67</f>
        <v>58.207455359999997</v>
      </c>
      <c r="X67" s="52">
        <f>INTAVI!X67+NRGSUP!X67</f>
        <v>80.301473279999996</v>
      </c>
      <c r="Y67" s="52">
        <f>INTAVI!Y67+NRGSUP!Y67</f>
        <v>103.72137696</v>
      </c>
      <c r="Z67" s="52">
        <f>INTAVI!Z67+NRGSUP!Z67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0.88010063999999988</v>
      </c>
      <c r="M68" s="52">
        <f>INTAVI!M68+NRGSUP!M68</f>
        <v>0.92215584000000006</v>
      </c>
      <c r="N68" s="52">
        <f>INTAVI!N68+NRGSUP!N68</f>
        <v>1.1133158400000001</v>
      </c>
      <c r="O68" s="52">
        <f>INTAVI!O68+NRGSUP!O68</f>
        <v>0.9377035199999999</v>
      </c>
      <c r="P68" s="52">
        <f>INTAVI!P68+NRGSUP!P68</f>
        <v>4.9089888000000004</v>
      </c>
      <c r="Q68" s="52">
        <f>INTAVI!Q68+NRGSUP!Q68</f>
        <v>5.8808462400000012</v>
      </c>
      <c r="R68" s="52">
        <f>INTAVI!R68+NRGSUP!R68</f>
        <v>6.7846507200000001</v>
      </c>
      <c r="S68" s="52">
        <f>INTAVI!S68+NRGSUP!S68</f>
        <v>7.2877838399999995</v>
      </c>
      <c r="T68" s="52">
        <f>INTAVI!T68+NRGSUP!T68</f>
        <v>7.2143784000000011</v>
      </c>
      <c r="U68" s="52">
        <f>INTAVI!U68+NRGSUP!U68</f>
        <v>7.6805539200000013</v>
      </c>
      <c r="V68" s="52">
        <f>INTAVI!V68+NRGSUP!V68</f>
        <v>7.8561662400000003</v>
      </c>
      <c r="W68" s="52">
        <f>INTAVI!W68+NRGSUP!W68</f>
        <v>7.4710425600000008</v>
      </c>
      <c r="X68" s="52">
        <f>INTAVI!X68+NRGSUP!X68</f>
        <v>4.37476032</v>
      </c>
      <c r="Y68" s="52">
        <f>INTAVI!Y68+NRGSUP!Y68</f>
        <v>2.77666272</v>
      </c>
      <c r="Z68" s="52">
        <f>INTAVI!Z68+NRGSUP!Z68</f>
        <v>445.14078336000011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749.20548671999995</v>
      </c>
      <c r="H69" s="52">
        <f>INTAVI!H69+NRGSUP!H69</f>
        <v>523.9201132799999</v>
      </c>
      <c r="I69" s="52">
        <f>INTAVI!I69+NRGSUP!I69</f>
        <v>584.17068671999994</v>
      </c>
      <c r="J69" s="52">
        <f>INTAVI!J69+NRGSUP!J69</f>
        <v>529.1591716800001</v>
      </c>
      <c r="K69" s="52">
        <f>INTAVI!K69+NRGSUP!K69</f>
        <v>1951.60188672</v>
      </c>
      <c r="L69" s="52">
        <f>INTAVI!L69+NRGSUP!L69</f>
        <v>3117.3241132800003</v>
      </c>
      <c r="M69" s="52">
        <f>INTAVI!M69+NRGSUP!M69</f>
        <v>3845.5728566400003</v>
      </c>
      <c r="N69" s="52">
        <f>INTAVI!N69+NRGSUP!N69</f>
        <v>3814.1374867199984</v>
      </c>
      <c r="O69" s="52">
        <f>INTAVI!O69+NRGSUP!O69</f>
        <v>3743.4082867200013</v>
      </c>
      <c r="P69" s="52">
        <f>INTAVI!P69+NRGSUP!P69</f>
        <v>3491.9268566399992</v>
      </c>
      <c r="Q69" s="52">
        <f>INTAVI!Q69+NRGSUP!Q69</f>
        <v>3127.8024849600001</v>
      </c>
      <c r="R69" s="52">
        <f>INTAVI!R69+NRGSUP!R69</f>
        <v>3384.5232283199989</v>
      </c>
      <c r="S69" s="52">
        <f>INTAVI!S69+NRGSUP!S69</f>
        <v>2988.9634867200002</v>
      </c>
      <c r="T69" s="52">
        <f>INTAVI!T69+NRGSUP!T69</f>
        <v>3049.2747215999989</v>
      </c>
      <c r="U69" s="52">
        <f>INTAVI!U69+NRGSUP!U69</f>
        <v>3607.7262321600006</v>
      </c>
      <c r="V69" s="52">
        <f>INTAVI!V69+NRGSUP!V69</f>
        <v>3692.4519124800008</v>
      </c>
      <c r="W69" s="52">
        <f>INTAVI!W69+NRGSUP!W69</f>
        <v>3690.7256102400011</v>
      </c>
      <c r="X69" s="52">
        <f>INTAVI!X69+NRGSUP!X69</f>
        <v>4115.5460856000009</v>
      </c>
      <c r="Y69" s="52">
        <f>INTAVI!Y69+NRGSUP!Y69</f>
        <v>4013.8453972800007</v>
      </c>
      <c r="Z69" s="52">
        <f>INTAVI!Z69+NRGSUP!Z69</f>
        <v>3719.4521155200014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56.60391023999999</v>
      </c>
      <c r="L72" s="55">
        <f>INTAVI!L72+NRGSUP!L72</f>
        <v>967.59419759999992</v>
      </c>
      <c r="M72" s="55">
        <f>INTAVI!M72+NRGSUP!M72</f>
        <v>1905.0448622399999</v>
      </c>
      <c r="N72" s="55">
        <f>INTAVI!N72+NRGSUP!N72</f>
        <v>1730.01028896</v>
      </c>
      <c r="O72" s="55">
        <f>INTAVI!O72+NRGSUP!O72</f>
        <v>2005.6609497599998</v>
      </c>
      <c r="P72" s="55">
        <f>INTAVI!P72+NRGSUP!P72</f>
        <v>2415.8096928</v>
      </c>
      <c r="Q72" s="55">
        <f>INTAVI!Q72+NRGSUP!Q72</f>
        <v>2811.0278001599995</v>
      </c>
      <c r="R72" s="55">
        <f>INTAVI!R72+NRGSUP!R72</f>
        <v>3127.4100993599991</v>
      </c>
      <c r="S72" s="55">
        <f>INTAVI!S72+NRGSUP!S72</f>
        <v>3008.32292736</v>
      </c>
      <c r="T72" s="55">
        <f>INTAVI!T72+NRGSUP!T72</f>
        <v>2864.1296606400001</v>
      </c>
      <c r="U72" s="55">
        <f>INTAVI!U72+NRGSUP!U72</f>
        <v>2778.6115598399997</v>
      </c>
      <c r="V72" s="55">
        <f>INTAVI!V72+NRGSUP!V72</f>
        <v>3026.7306820799995</v>
      </c>
      <c r="W72" s="55">
        <f>INTAVI!W72+NRGSUP!W72</f>
        <v>3013.528576319999</v>
      </c>
      <c r="X72" s="55">
        <f>INTAVI!X72+NRGSUP!X72</f>
        <v>2611.5058151999992</v>
      </c>
      <c r="Y72" s="55">
        <f>INTAVI!Y72+NRGSUP!Y72</f>
        <v>1945.5936753599995</v>
      </c>
      <c r="Z72" s="55">
        <f>INTAVI!Z72+NRGSUP!Z72</f>
        <v>1825.4539684799993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8511.4502150399985</v>
      </c>
      <c r="D2" s="21">
        <f t="shared" ref="D2:X2" si="0">SUM(D3,D17,D22,D25,D26,D51,D52)</f>
        <v>7763.2587000000012</v>
      </c>
      <c r="E2" s="21">
        <f t="shared" si="0"/>
        <v>7763.2587000000003</v>
      </c>
      <c r="F2" s="21">
        <f t="shared" si="0"/>
        <v>8730.9607712399957</v>
      </c>
      <c r="G2" s="21">
        <f t="shared" si="0"/>
        <v>8659.8517287599989</v>
      </c>
      <c r="H2" s="21">
        <f t="shared" si="0"/>
        <v>9021.5806287600008</v>
      </c>
      <c r="I2" s="21">
        <f t="shared" si="0"/>
        <v>9667.745957520001</v>
      </c>
      <c r="J2" s="21">
        <f t="shared" si="0"/>
        <v>10270.627284960001</v>
      </c>
      <c r="K2" s="21">
        <f t="shared" si="0"/>
        <v>9911.990228759998</v>
      </c>
      <c r="L2" s="21">
        <f t="shared" si="0"/>
        <v>9021.5806287600008</v>
      </c>
      <c r="M2" s="21">
        <f t="shared" si="0"/>
        <v>9534.8028862800056</v>
      </c>
      <c r="N2" s="21">
        <f t="shared" si="0"/>
        <v>9782.1387424800032</v>
      </c>
      <c r="O2" s="21">
        <f t="shared" si="0"/>
        <v>9333.8423575200013</v>
      </c>
      <c r="P2" s="21">
        <f t="shared" si="0"/>
        <v>9033.9474862799998</v>
      </c>
      <c r="Q2" s="21">
        <f t="shared" si="0"/>
        <v>9259.6414712400019</v>
      </c>
      <c r="R2" s="21">
        <f t="shared" si="0"/>
        <v>9531.7110424799994</v>
      </c>
      <c r="S2" s="21">
        <f t="shared" si="0"/>
        <v>9921.2652424800017</v>
      </c>
      <c r="T2" s="21">
        <f t="shared" si="0"/>
        <v>10292.760952200002</v>
      </c>
      <c r="U2" s="21">
        <f t="shared" si="0"/>
        <v>11544.10791948</v>
      </c>
      <c r="V2" s="21">
        <f t="shared" si="0"/>
        <v>11946.452439240002</v>
      </c>
      <c r="W2" s="21">
        <f t="shared" si="0"/>
        <v>4500.2075115599991</v>
      </c>
      <c r="X2" s="21">
        <f t="shared" si="0"/>
        <v>4913.4502306799977</v>
      </c>
      <c r="Y2" s="21">
        <f t="shared" ref="Y2:Z2" si="1">SUM(Y3,Y17,Y22,Y25,Y26,Y51,Y52)</f>
        <v>8562.1818196800032</v>
      </c>
      <c r="Z2" s="21">
        <f t="shared" si="1"/>
        <v>10836.863080559999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8511.4502150399985</v>
      </c>
      <c r="D26" s="27">
        <f t="shared" si="14"/>
        <v>7763.2587000000012</v>
      </c>
      <c r="E26" s="27">
        <f t="shared" si="14"/>
        <v>7763.2587000000003</v>
      </c>
      <c r="F26" s="27">
        <f t="shared" si="14"/>
        <v>8730.9607712399957</v>
      </c>
      <c r="G26" s="27">
        <f t="shared" si="14"/>
        <v>8659.8517287599989</v>
      </c>
      <c r="H26" s="27">
        <f t="shared" si="14"/>
        <v>9021.5806287600008</v>
      </c>
      <c r="I26" s="27">
        <f t="shared" si="14"/>
        <v>9667.745957520001</v>
      </c>
      <c r="J26" s="27">
        <f t="shared" si="14"/>
        <v>10270.627284960001</v>
      </c>
      <c r="K26" s="27">
        <f t="shared" si="14"/>
        <v>9911.990228759998</v>
      </c>
      <c r="L26" s="27">
        <f t="shared" si="14"/>
        <v>9021.5806287600008</v>
      </c>
      <c r="M26" s="27">
        <f t="shared" si="14"/>
        <v>9534.8028862800056</v>
      </c>
      <c r="N26" s="27">
        <f t="shared" si="14"/>
        <v>9782.1387424800032</v>
      </c>
      <c r="O26" s="27">
        <f t="shared" si="14"/>
        <v>9333.8423575200013</v>
      </c>
      <c r="P26" s="27">
        <f t="shared" si="14"/>
        <v>9033.9474862799998</v>
      </c>
      <c r="Q26" s="27">
        <f t="shared" si="14"/>
        <v>9259.6414712400019</v>
      </c>
      <c r="R26" s="27">
        <f t="shared" si="14"/>
        <v>9531.7110424799994</v>
      </c>
      <c r="S26" s="27">
        <f t="shared" si="14"/>
        <v>9921.2652424800017</v>
      </c>
      <c r="T26" s="27">
        <f t="shared" si="14"/>
        <v>10292.760952200002</v>
      </c>
      <c r="U26" s="27">
        <f t="shared" si="14"/>
        <v>11544.10791948</v>
      </c>
      <c r="V26" s="27">
        <f t="shared" si="14"/>
        <v>11946.452439240002</v>
      </c>
      <c r="W26" s="27">
        <f t="shared" si="14"/>
        <v>4500.2075115599991</v>
      </c>
      <c r="X26" s="27">
        <f t="shared" ref="X26:Z26" si="15">SUM(X27,X33)</f>
        <v>4913.4502306799977</v>
      </c>
      <c r="Y26" s="27">
        <f t="shared" si="15"/>
        <v>8562.1818196800032</v>
      </c>
      <c r="Z26" s="27">
        <f t="shared" si="15"/>
        <v>10836.863080559999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8511.4502150399985</v>
      </c>
      <c r="D33" s="19">
        <f t="shared" si="18"/>
        <v>7763.2587000000012</v>
      </c>
      <c r="E33" s="19">
        <f t="shared" si="18"/>
        <v>7763.2587000000003</v>
      </c>
      <c r="F33" s="19">
        <f t="shared" si="18"/>
        <v>8730.9607712399957</v>
      </c>
      <c r="G33" s="19">
        <f t="shared" si="18"/>
        <v>8659.8517287599989</v>
      </c>
      <c r="H33" s="19">
        <f t="shared" si="18"/>
        <v>9021.5806287600008</v>
      </c>
      <c r="I33" s="19">
        <f t="shared" si="18"/>
        <v>9667.745957520001</v>
      </c>
      <c r="J33" s="19">
        <f t="shared" si="18"/>
        <v>10270.627284960001</v>
      </c>
      <c r="K33" s="19">
        <f t="shared" si="18"/>
        <v>9911.990228759998</v>
      </c>
      <c r="L33" s="19">
        <f t="shared" si="18"/>
        <v>9021.5806287600008</v>
      </c>
      <c r="M33" s="19">
        <f t="shared" si="18"/>
        <v>9534.8028862800056</v>
      </c>
      <c r="N33" s="19">
        <f t="shared" si="18"/>
        <v>9782.1387424800032</v>
      </c>
      <c r="O33" s="19">
        <f t="shared" si="18"/>
        <v>9333.8423575200013</v>
      </c>
      <c r="P33" s="19">
        <f t="shared" si="18"/>
        <v>9033.9474862799998</v>
      </c>
      <c r="Q33" s="19">
        <f t="shared" si="18"/>
        <v>9259.6414712400019</v>
      </c>
      <c r="R33" s="19">
        <f t="shared" si="18"/>
        <v>9531.7110424799994</v>
      </c>
      <c r="S33" s="19">
        <f t="shared" si="18"/>
        <v>9921.2652424800017</v>
      </c>
      <c r="T33" s="19">
        <f t="shared" si="18"/>
        <v>10292.760952200002</v>
      </c>
      <c r="U33" s="19">
        <f t="shared" si="18"/>
        <v>11544.10791948</v>
      </c>
      <c r="V33" s="19">
        <f t="shared" si="18"/>
        <v>11946.452439240002</v>
      </c>
      <c r="W33" s="19">
        <f t="shared" si="18"/>
        <v>4500.2075115599991</v>
      </c>
      <c r="X33" s="19">
        <f t="shared" ref="X33:Z33" si="19">SUM(X34:X50)</f>
        <v>4913.4502306799977</v>
      </c>
      <c r="Y33" s="19">
        <f t="shared" si="19"/>
        <v>8562.1818196800032</v>
      </c>
      <c r="Z33" s="19">
        <f t="shared" si="19"/>
        <v>10836.863080559999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8511.4502150399985</v>
      </c>
      <c r="D40" s="8">
        <f>INTAVI_PA_IN!D40+INTAVI_PA_EX!D40+INTAVI_FR_IN!D40+INTAVI_FR_EX!D40</f>
        <v>7763.2587000000012</v>
      </c>
      <c r="E40" s="8">
        <f>INTAVI_PA_IN!E40+INTAVI_PA_EX!E40+INTAVI_FR_IN!E40+INTAVI_FR_EX!E40</f>
        <v>7763.2587000000003</v>
      </c>
      <c r="F40" s="8">
        <f>INTAVI_PA_IN!F40+INTAVI_PA_EX!F40+INTAVI_FR_IN!F40+INTAVI_FR_EX!F40</f>
        <v>8730.9607712399957</v>
      </c>
      <c r="G40" s="8">
        <f>INTAVI_PA_IN!G40+INTAVI_PA_EX!G40+INTAVI_FR_IN!G40+INTAVI_FR_EX!G40</f>
        <v>8659.8517287599989</v>
      </c>
      <c r="H40" s="8">
        <f>INTAVI_PA_IN!H40+INTAVI_PA_EX!H40+INTAVI_FR_IN!H40+INTAVI_FR_EX!H40</f>
        <v>9021.5806287600008</v>
      </c>
      <c r="I40" s="8">
        <f>INTAVI_PA_IN!I40+INTAVI_PA_EX!I40+INTAVI_FR_IN!I40+INTAVI_FR_EX!I40</f>
        <v>9667.745957520001</v>
      </c>
      <c r="J40" s="8">
        <f>INTAVI_PA_IN!J40+INTAVI_PA_EX!J40+INTAVI_FR_IN!J40+INTAVI_FR_EX!J40</f>
        <v>10270.627284960001</v>
      </c>
      <c r="K40" s="8">
        <f>INTAVI_PA_IN!K40+INTAVI_PA_EX!K40+INTAVI_FR_IN!K40+INTAVI_FR_EX!K40</f>
        <v>9911.990228759998</v>
      </c>
      <c r="L40" s="8">
        <f>INTAVI_PA_IN!L40+INTAVI_PA_EX!L40+INTAVI_FR_IN!L40+INTAVI_FR_EX!L40</f>
        <v>9021.5806287600008</v>
      </c>
      <c r="M40" s="8">
        <f>INTAVI_PA_IN!M40+INTAVI_PA_EX!M40+INTAVI_FR_IN!M40+INTAVI_FR_EX!M40</f>
        <v>9534.8028862800056</v>
      </c>
      <c r="N40" s="8">
        <f>INTAVI_PA_IN!N40+INTAVI_PA_EX!N40+INTAVI_FR_IN!N40+INTAVI_FR_EX!N40</f>
        <v>9782.1387424800032</v>
      </c>
      <c r="O40" s="8">
        <f>INTAVI_PA_IN!O40+INTAVI_PA_EX!O40+INTAVI_FR_IN!O40+INTAVI_FR_EX!O40</f>
        <v>9333.8423575200013</v>
      </c>
      <c r="P40" s="8">
        <f>INTAVI_PA_IN!P40+INTAVI_PA_EX!P40+INTAVI_FR_IN!P40+INTAVI_FR_EX!P40</f>
        <v>9033.9474862799998</v>
      </c>
      <c r="Q40" s="8">
        <f>INTAVI_PA_IN!Q40+INTAVI_PA_EX!Q40+INTAVI_FR_IN!Q40+INTAVI_FR_EX!Q40</f>
        <v>9259.6414712400019</v>
      </c>
      <c r="R40" s="8">
        <f>INTAVI_PA_IN!R40+INTAVI_PA_EX!R40+INTAVI_FR_IN!R40+INTAVI_FR_EX!R40</f>
        <v>9531.7110424799994</v>
      </c>
      <c r="S40" s="8">
        <f>INTAVI_PA_IN!S40+INTAVI_PA_EX!S40+INTAVI_FR_IN!S40+INTAVI_FR_EX!S40</f>
        <v>9921.2652424800017</v>
      </c>
      <c r="T40" s="8">
        <f>INTAVI_PA_IN!T40+INTAVI_PA_EX!T40+INTAVI_FR_IN!T40+INTAVI_FR_EX!T40</f>
        <v>10292.760952200002</v>
      </c>
      <c r="U40" s="8">
        <f>INTAVI_PA_IN!U40+INTAVI_PA_EX!U40+INTAVI_FR_IN!U40+INTAVI_FR_EX!U40</f>
        <v>11544.10791948</v>
      </c>
      <c r="V40" s="8">
        <f>INTAVI_PA_IN!V40+INTAVI_PA_EX!V40+INTAVI_FR_IN!V40+INTAVI_FR_EX!V40</f>
        <v>11946.452439240002</v>
      </c>
      <c r="W40" s="8">
        <f>INTAVI_PA_IN!W40+INTAVI_PA_EX!W40+INTAVI_FR_IN!W40+INTAVI_FR_EX!W40</f>
        <v>4500.2075115599991</v>
      </c>
      <c r="X40" s="8">
        <f>INTAVI_PA_IN!X40+INTAVI_PA_EX!X40+INTAVI_FR_IN!X40+INTAVI_FR_EX!X40</f>
        <v>4913.4502306799977</v>
      </c>
      <c r="Y40" s="8">
        <f>INTAVI_PA_IN!Y40+INTAVI_PA_EX!Y40+INTAVI_FR_IN!Y40+INTAVI_FR_EX!Y40</f>
        <v>8562.1818196800032</v>
      </c>
      <c r="Z40" s="8">
        <f>INTAVI_PA_IN!Z40+INTAVI_PA_EX!Z40+INTAVI_FR_IN!Z40+INTAVI_FR_EX!Z40</f>
        <v>10836.863080559999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3755.8679439469856</v>
      </c>
      <c r="D2" s="21">
        <f t="shared" ref="D2:X2" si="0">SUM(D3,D17,D22,D25,D26,D51,D52)</f>
        <v>3558.9638958546493</v>
      </c>
      <c r="E2" s="21">
        <f t="shared" si="0"/>
        <v>3427.2958907454222</v>
      </c>
      <c r="F2" s="21">
        <f t="shared" si="0"/>
        <v>4002.7528690553304</v>
      </c>
      <c r="G2" s="21">
        <f t="shared" si="0"/>
        <v>3725.9206204910802</v>
      </c>
      <c r="H2" s="21">
        <f t="shared" si="0"/>
        <v>3913.4839914948748</v>
      </c>
      <c r="I2" s="21">
        <f t="shared" si="0"/>
        <v>4193.5825194998988</v>
      </c>
      <c r="J2" s="21">
        <f t="shared" si="0"/>
        <v>4547.7052810506002</v>
      </c>
      <c r="K2" s="21">
        <f t="shared" si="0"/>
        <v>4311.4577984477164</v>
      </c>
      <c r="L2" s="21">
        <f t="shared" si="0"/>
        <v>3831.2792341241384</v>
      </c>
      <c r="M2" s="21">
        <f t="shared" si="0"/>
        <v>3984.6287322524263</v>
      </c>
      <c r="N2" s="21">
        <f t="shared" si="0"/>
        <v>4089.146659644211</v>
      </c>
      <c r="O2" s="21">
        <f t="shared" si="0"/>
        <v>3920.5133510860351</v>
      </c>
      <c r="P2" s="21">
        <f t="shared" si="0"/>
        <v>3755.4881435406701</v>
      </c>
      <c r="Q2" s="21">
        <f t="shared" si="0"/>
        <v>3890.5355339223556</v>
      </c>
      <c r="R2" s="21">
        <f t="shared" si="0"/>
        <v>4003.0283325671949</v>
      </c>
      <c r="S2" s="21">
        <f t="shared" si="0"/>
        <v>4350.1940183555034</v>
      </c>
      <c r="T2" s="21">
        <f t="shared" si="0"/>
        <v>4588.0984514934344</v>
      </c>
      <c r="U2" s="21">
        <f t="shared" si="0"/>
        <v>5174.8206972947237</v>
      </c>
      <c r="V2" s="21">
        <f t="shared" si="0"/>
        <v>5256.7732031551595</v>
      </c>
      <c r="W2" s="21">
        <f t="shared" si="0"/>
        <v>1444.382763137163</v>
      </c>
      <c r="X2" s="21">
        <f t="shared" si="0"/>
        <v>1715.2656307553825</v>
      </c>
      <c r="Y2" s="21">
        <f t="shared" ref="Y2:Z2" si="1">SUM(Y3,Y17,Y22,Y25,Y26,Y51,Y52)</f>
        <v>3860.5050826007978</v>
      </c>
      <c r="Z2" s="21">
        <f t="shared" si="1"/>
        <v>4898.4985563253003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3755.8679439469856</v>
      </c>
      <c r="D26" s="27">
        <f t="shared" si="14"/>
        <v>3558.9638958546493</v>
      </c>
      <c r="E26" s="27">
        <f t="shared" si="14"/>
        <v>3427.2958907454222</v>
      </c>
      <c r="F26" s="27">
        <f t="shared" si="14"/>
        <v>4002.7528690553304</v>
      </c>
      <c r="G26" s="27">
        <f t="shared" si="14"/>
        <v>3725.9206204910802</v>
      </c>
      <c r="H26" s="27">
        <f t="shared" si="14"/>
        <v>3913.4839914948748</v>
      </c>
      <c r="I26" s="27">
        <f t="shared" si="14"/>
        <v>4193.5825194998988</v>
      </c>
      <c r="J26" s="27">
        <f t="shared" si="14"/>
        <v>4547.7052810506002</v>
      </c>
      <c r="K26" s="27">
        <f t="shared" si="14"/>
        <v>4311.4577984477164</v>
      </c>
      <c r="L26" s="27">
        <f t="shared" si="14"/>
        <v>3831.2792341241384</v>
      </c>
      <c r="M26" s="27">
        <f t="shared" si="14"/>
        <v>3984.6287322524263</v>
      </c>
      <c r="N26" s="27">
        <f t="shared" si="14"/>
        <v>4089.146659644211</v>
      </c>
      <c r="O26" s="27">
        <f t="shared" si="14"/>
        <v>3920.5133510860351</v>
      </c>
      <c r="P26" s="27">
        <f t="shared" si="14"/>
        <v>3755.4881435406701</v>
      </c>
      <c r="Q26" s="27">
        <f t="shared" si="14"/>
        <v>3890.5355339223556</v>
      </c>
      <c r="R26" s="27">
        <f t="shared" si="14"/>
        <v>4003.0283325671949</v>
      </c>
      <c r="S26" s="27">
        <f t="shared" si="14"/>
        <v>4350.1940183555034</v>
      </c>
      <c r="T26" s="27">
        <f t="shared" si="14"/>
        <v>4588.0984514934344</v>
      </c>
      <c r="U26" s="27">
        <f t="shared" si="14"/>
        <v>5174.8206972947237</v>
      </c>
      <c r="V26" s="27">
        <f t="shared" si="14"/>
        <v>5256.7732031551595</v>
      </c>
      <c r="W26" s="27">
        <f t="shared" si="14"/>
        <v>1444.382763137163</v>
      </c>
      <c r="X26" s="27">
        <f t="shared" si="14"/>
        <v>1715.2656307553825</v>
      </c>
      <c r="Y26" s="27">
        <f t="shared" ref="Y26:Z26" si="15">SUM(Y27,Y33)</f>
        <v>3860.5050826007978</v>
      </c>
      <c r="Z26" s="27">
        <f t="shared" si="15"/>
        <v>4898.4985563253003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3755.8679439469856</v>
      </c>
      <c r="D33" s="19">
        <f t="shared" si="18"/>
        <v>3558.9638958546493</v>
      </c>
      <c r="E33" s="19">
        <f t="shared" si="18"/>
        <v>3427.2958907454222</v>
      </c>
      <c r="F33" s="19">
        <f t="shared" si="18"/>
        <v>4002.7528690553304</v>
      </c>
      <c r="G33" s="19">
        <f t="shared" si="18"/>
        <v>3725.9206204910802</v>
      </c>
      <c r="H33" s="19">
        <f t="shared" si="18"/>
        <v>3913.4839914948748</v>
      </c>
      <c r="I33" s="19">
        <f t="shared" si="18"/>
        <v>4193.5825194998988</v>
      </c>
      <c r="J33" s="19">
        <f t="shared" si="18"/>
        <v>4547.7052810506002</v>
      </c>
      <c r="K33" s="19">
        <f t="shared" si="18"/>
        <v>4311.4577984477164</v>
      </c>
      <c r="L33" s="19">
        <f t="shared" si="18"/>
        <v>3831.2792341241384</v>
      </c>
      <c r="M33" s="19">
        <f t="shared" si="18"/>
        <v>3984.6287322524263</v>
      </c>
      <c r="N33" s="19">
        <f t="shared" si="18"/>
        <v>4089.146659644211</v>
      </c>
      <c r="O33" s="19">
        <f t="shared" si="18"/>
        <v>3920.5133510860351</v>
      </c>
      <c r="P33" s="19">
        <f t="shared" si="18"/>
        <v>3755.4881435406701</v>
      </c>
      <c r="Q33" s="19">
        <f t="shared" si="18"/>
        <v>3890.5355339223556</v>
      </c>
      <c r="R33" s="19">
        <f t="shared" si="18"/>
        <v>4003.0283325671949</v>
      </c>
      <c r="S33" s="19">
        <f t="shared" si="18"/>
        <v>4350.1940183555034</v>
      </c>
      <c r="T33" s="19">
        <f t="shared" si="18"/>
        <v>4588.0984514934344</v>
      </c>
      <c r="U33" s="19">
        <f t="shared" si="18"/>
        <v>5174.8206972947237</v>
      </c>
      <c r="V33" s="19">
        <f t="shared" si="18"/>
        <v>5256.7732031551595</v>
      </c>
      <c r="W33" s="19">
        <f t="shared" si="18"/>
        <v>1444.382763137163</v>
      </c>
      <c r="X33" s="19">
        <f t="shared" si="18"/>
        <v>1715.2656307553825</v>
      </c>
      <c r="Y33" s="19">
        <f t="shared" ref="Y33:Z33" si="19">SUM(Y34:Y50)</f>
        <v>3860.5050826007978</v>
      </c>
      <c r="Z33" s="19">
        <f t="shared" si="19"/>
        <v>4898.4985563253003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3755.8679439469856</v>
      </c>
      <c r="D40" s="8">
        <v>3558.9638958546493</v>
      </c>
      <c r="E40" s="8">
        <v>3427.2958907454222</v>
      </c>
      <c r="F40" s="8">
        <v>4002.7528690553304</v>
      </c>
      <c r="G40" s="8">
        <v>3725.9206204910802</v>
      </c>
      <c r="H40" s="8">
        <v>3913.4839914948748</v>
      </c>
      <c r="I40" s="8">
        <v>4193.5825194998988</v>
      </c>
      <c r="J40" s="8">
        <v>4547.7052810506002</v>
      </c>
      <c r="K40" s="8">
        <v>4311.4577984477164</v>
      </c>
      <c r="L40" s="8">
        <v>3831.2792341241384</v>
      </c>
      <c r="M40" s="8">
        <v>3984.6287322524263</v>
      </c>
      <c r="N40" s="8">
        <v>4089.146659644211</v>
      </c>
      <c r="O40" s="8">
        <v>3920.5133510860351</v>
      </c>
      <c r="P40" s="8">
        <v>3755.4881435406701</v>
      </c>
      <c r="Q40" s="8">
        <v>3890.5355339223556</v>
      </c>
      <c r="R40" s="8">
        <v>4003.0283325671949</v>
      </c>
      <c r="S40" s="8">
        <v>4350.1940183555034</v>
      </c>
      <c r="T40" s="8">
        <v>4588.0984514934344</v>
      </c>
      <c r="U40" s="8">
        <v>5174.8206972947237</v>
      </c>
      <c r="V40" s="8">
        <v>5256.7732031551595</v>
      </c>
      <c r="W40" s="8">
        <v>1444.382763137163</v>
      </c>
      <c r="X40" s="8">
        <v>1715.2656307553825</v>
      </c>
      <c r="Y40" s="8">
        <v>3860.5050826007978</v>
      </c>
      <c r="Z40" s="8">
        <v>4898.4985563253003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4268.3548174092721</v>
      </c>
      <c r="D2" s="21">
        <f t="shared" ref="D2:X2" si="0">SUM(D3,D17,D22,D25,D26,D51,D52)</f>
        <v>4044.5858821075331</v>
      </c>
      <c r="E2" s="21">
        <f t="shared" si="0"/>
        <v>3895.0087366458588</v>
      </c>
      <c r="F2" s="21">
        <f t="shared" si="0"/>
        <v>4241.4342527563049</v>
      </c>
      <c r="G2" s="21">
        <f t="shared" si="0"/>
        <v>4446.8666552011555</v>
      </c>
      <c r="H2" s="21">
        <f t="shared" si="0"/>
        <v>4553.9979211129048</v>
      </c>
      <c r="I2" s="21">
        <f t="shared" si="0"/>
        <v>4832.3833303369292</v>
      </c>
      <c r="J2" s="21">
        <f t="shared" si="0"/>
        <v>5018.2539824013629</v>
      </c>
      <c r="K2" s="21">
        <f t="shared" si="0"/>
        <v>4960.9270816385788</v>
      </c>
      <c r="L2" s="21">
        <f t="shared" si="0"/>
        <v>4676.2142345320617</v>
      </c>
      <c r="M2" s="21">
        <f t="shared" si="0"/>
        <v>4924.8851922200029</v>
      </c>
      <c r="N2" s="21">
        <f t="shared" si="0"/>
        <v>5047.5462512829963</v>
      </c>
      <c r="O2" s="21">
        <f t="shared" si="0"/>
        <v>4889.7023191147346</v>
      </c>
      <c r="P2" s="21">
        <f t="shared" si="0"/>
        <v>4720.0274267331679</v>
      </c>
      <c r="Q2" s="21">
        <f t="shared" si="0"/>
        <v>4810.2255386664374</v>
      </c>
      <c r="R2" s="21">
        <f t="shared" si="0"/>
        <v>4877.6519034845596</v>
      </c>
      <c r="S2" s="21">
        <f t="shared" si="0"/>
        <v>4911.8372441400625</v>
      </c>
      <c r="T2" s="21">
        <f t="shared" si="0"/>
        <v>4976.7275302519565</v>
      </c>
      <c r="U2" s="21">
        <f t="shared" si="0"/>
        <v>5636.4653473005701</v>
      </c>
      <c r="V2" s="21">
        <f t="shared" si="0"/>
        <v>5969.9970985913378</v>
      </c>
      <c r="W2" s="21">
        <f t="shared" si="0"/>
        <v>2290.4845887391989</v>
      </c>
      <c r="X2" s="21">
        <f t="shared" si="0"/>
        <v>2371.3935049579222</v>
      </c>
      <c r="Y2" s="21">
        <f t="shared" ref="Y2:Z2" si="1">SUM(Y3,Y17,Y22,Y25,Y26,Y51,Y52)</f>
        <v>4036.0005936078819</v>
      </c>
      <c r="Z2" s="21">
        <f t="shared" si="1"/>
        <v>5276.6910935303995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4268.3548174092721</v>
      </c>
      <c r="D26" s="27">
        <f t="shared" si="14"/>
        <v>4044.5858821075331</v>
      </c>
      <c r="E26" s="27">
        <f t="shared" si="14"/>
        <v>3895.0087366458588</v>
      </c>
      <c r="F26" s="27">
        <f t="shared" si="14"/>
        <v>4241.4342527563049</v>
      </c>
      <c r="G26" s="27">
        <f t="shared" si="14"/>
        <v>4446.8666552011555</v>
      </c>
      <c r="H26" s="27">
        <f t="shared" si="14"/>
        <v>4553.9979211129048</v>
      </c>
      <c r="I26" s="27">
        <f t="shared" si="14"/>
        <v>4832.3833303369292</v>
      </c>
      <c r="J26" s="27">
        <f t="shared" si="14"/>
        <v>5018.2539824013629</v>
      </c>
      <c r="K26" s="27">
        <f t="shared" si="14"/>
        <v>4960.9270816385788</v>
      </c>
      <c r="L26" s="27">
        <f t="shared" si="14"/>
        <v>4676.2142345320617</v>
      </c>
      <c r="M26" s="27">
        <f t="shared" si="14"/>
        <v>4924.8851922200029</v>
      </c>
      <c r="N26" s="27">
        <f t="shared" si="14"/>
        <v>5047.5462512829963</v>
      </c>
      <c r="O26" s="27">
        <f t="shared" si="14"/>
        <v>4889.7023191147346</v>
      </c>
      <c r="P26" s="27">
        <f t="shared" si="14"/>
        <v>4720.0274267331679</v>
      </c>
      <c r="Q26" s="27">
        <f t="shared" si="14"/>
        <v>4810.2255386664374</v>
      </c>
      <c r="R26" s="27">
        <f t="shared" si="14"/>
        <v>4877.6519034845596</v>
      </c>
      <c r="S26" s="27">
        <f t="shared" si="14"/>
        <v>4911.8372441400625</v>
      </c>
      <c r="T26" s="27">
        <f t="shared" si="14"/>
        <v>4976.7275302519565</v>
      </c>
      <c r="U26" s="27">
        <f t="shared" si="14"/>
        <v>5636.4653473005701</v>
      </c>
      <c r="V26" s="27">
        <f t="shared" si="14"/>
        <v>5969.9970985913378</v>
      </c>
      <c r="W26" s="27">
        <f t="shared" si="14"/>
        <v>2290.4845887391989</v>
      </c>
      <c r="X26" s="27">
        <f t="shared" si="14"/>
        <v>2371.3935049579222</v>
      </c>
      <c r="Y26" s="27">
        <f t="shared" ref="Y26:Z26" si="15">SUM(Y27,Y33)</f>
        <v>4036.0005936078819</v>
      </c>
      <c r="Z26" s="27">
        <f t="shared" si="15"/>
        <v>5276.6910935303995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4268.3548174092721</v>
      </c>
      <c r="D33" s="19">
        <f t="shared" si="18"/>
        <v>4044.5858821075331</v>
      </c>
      <c r="E33" s="19">
        <f t="shared" si="18"/>
        <v>3895.0087366458588</v>
      </c>
      <c r="F33" s="19">
        <f t="shared" si="18"/>
        <v>4241.4342527563049</v>
      </c>
      <c r="G33" s="19">
        <f t="shared" si="18"/>
        <v>4446.8666552011555</v>
      </c>
      <c r="H33" s="19">
        <f t="shared" si="18"/>
        <v>4553.9979211129048</v>
      </c>
      <c r="I33" s="19">
        <f t="shared" si="18"/>
        <v>4832.3833303369292</v>
      </c>
      <c r="J33" s="19">
        <f t="shared" si="18"/>
        <v>5018.2539824013629</v>
      </c>
      <c r="K33" s="19">
        <f t="shared" si="18"/>
        <v>4960.9270816385788</v>
      </c>
      <c r="L33" s="19">
        <f t="shared" si="18"/>
        <v>4676.2142345320617</v>
      </c>
      <c r="M33" s="19">
        <f t="shared" si="18"/>
        <v>4924.8851922200029</v>
      </c>
      <c r="N33" s="19">
        <f t="shared" si="18"/>
        <v>5047.5462512829963</v>
      </c>
      <c r="O33" s="19">
        <f t="shared" si="18"/>
        <v>4889.7023191147346</v>
      </c>
      <c r="P33" s="19">
        <f t="shared" si="18"/>
        <v>4720.0274267331679</v>
      </c>
      <c r="Q33" s="19">
        <f t="shared" si="18"/>
        <v>4810.2255386664374</v>
      </c>
      <c r="R33" s="19">
        <f t="shared" si="18"/>
        <v>4877.6519034845596</v>
      </c>
      <c r="S33" s="19">
        <f t="shared" si="18"/>
        <v>4911.8372441400625</v>
      </c>
      <c r="T33" s="19">
        <f t="shared" si="18"/>
        <v>4976.7275302519565</v>
      </c>
      <c r="U33" s="19">
        <f t="shared" si="18"/>
        <v>5636.4653473005701</v>
      </c>
      <c r="V33" s="19">
        <f t="shared" si="18"/>
        <v>5969.9970985913378</v>
      </c>
      <c r="W33" s="19">
        <f t="shared" si="18"/>
        <v>2290.4845887391989</v>
      </c>
      <c r="X33" s="19">
        <f t="shared" si="18"/>
        <v>2371.3935049579222</v>
      </c>
      <c r="Y33" s="19">
        <f t="shared" ref="Y33:Z33" si="19">SUM(Y34:Y50)</f>
        <v>4036.0005936078819</v>
      </c>
      <c r="Z33" s="19">
        <f t="shared" si="19"/>
        <v>5276.6910935303995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4268.3548174092721</v>
      </c>
      <c r="D40" s="8">
        <v>4044.5858821075331</v>
      </c>
      <c r="E40" s="8">
        <v>3895.0087366458588</v>
      </c>
      <c r="F40" s="8">
        <v>4241.4342527563049</v>
      </c>
      <c r="G40" s="8">
        <v>4446.8666552011555</v>
      </c>
      <c r="H40" s="8">
        <v>4553.9979211129048</v>
      </c>
      <c r="I40" s="8">
        <v>4832.3833303369292</v>
      </c>
      <c r="J40" s="8">
        <v>5018.2539824013629</v>
      </c>
      <c r="K40" s="8">
        <v>4960.9270816385788</v>
      </c>
      <c r="L40" s="8">
        <v>4676.2142345320617</v>
      </c>
      <c r="M40" s="8">
        <v>4924.8851922200029</v>
      </c>
      <c r="N40" s="8">
        <v>5047.5462512829963</v>
      </c>
      <c r="O40" s="8">
        <v>4889.7023191147346</v>
      </c>
      <c r="P40" s="8">
        <v>4720.0274267331679</v>
      </c>
      <c r="Q40" s="8">
        <v>4810.2255386664374</v>
      </c>
      <c r="R40" s="8">
        <v>4877.6519034845596</v>
      </c>
      <c r="S40" s="8">
        <v>4911.8372441400625</v>
      </c>
      <c r="T40" s="8">
        <v>4976.7275302519565</v>
      </c>
      <c r="U40" s="8">
        <v>5636.4653473005701</v>
      </c>
      <c r="V40" s="8">
        <v>5969.9970985913378</v>
      </c>
      <c r="W40" s="8">
        <v>2290.4845887391989</v>
      </c>
      <c r="X40" s="8">
        <v>2371.3935049579222</v>
      </c>
      <c r="Y40" s="8">
        <v>4036.0005936078819</v>
      </c>
      <c r="Z40" s="8">
        <v>5276.6910935303995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61.330758458423844</v>
      </c>
      <c r="D2" s="21">
        <f t="shared" ref="D2:X2" si="0">SUM(D3,D17,D22,D25,D26,D51,D52)</f>
        <v>28.878857657554065</v>
      </c>
      <c r="E2" s="21">
        <f t="shared" si="0"/>
        <v>107.27786607391684</v>
      </c>
      <c r="F2" s="21">
        <f t="shared" si="0"/>
        <v>115.08348487945867</v>
      </c>
      <c r="G2" s="21">
        <f t="shared" si="0"/>
        <v>124.1235033077924</v>
      </c>
      <c r="H2" s="21">
        <f t="shared" si="0"/>
        <v>127.81481740561465</v>
      </c>
      <c r="I2" s="21">
        <f t="shared" si="0"/>
        <v>140.01849421868229</v>
      </c>
      <c r="J2" s="21">
        <f t="shared" si="0"/>
        <v>149.59701889842117</v>
      </c>
      <c r="K2" s="21">
        <f t="shared" si="0"/>
        <v>138.86587076426218</v>
      </c>
      <c r="L2" s="21">
        <f t="shared" si="0"/>
        <v>122.12275574524459</v>
      </c>
      <c r="M2" s="21">
        <f t="shared" si="0"/>
        <v>113.83410457289503</v>
      </c>
      <c r="N2" s="21">
        <f t="shared" si="0"/>
        <v>105.37227501492482</v>
      </c>
      <c r="O2" s="21">
        <f t="shared" si="0"/>
        <v>97.007869693390873</v>
      </c>
      <c r="P2" s="21">
        <f t="shared" si="0"/>
        <v>95.813302005594466</v>
      </c>
      <c r="Q2" s="21">
        <f t="shared" si="0"/>
        <v>86.890322484357156</v>
      </c>
      <c r="R2" s="21">
        <f t="shared" si="0"/>
        <v>90.900356170737709</v>
      </c>
      <c r="S2" s="21">
        <f t="shared" si="0"/>
        <v>82.580531133603458</v>
      </c>
      <c r="T2" s="21">
        <f t="shared" si="0"/>
        <v>92.059265545611026</v>
      </c>
      <c r="U2" s="21">
        <f t="shared" si="0"/>
        <v>100.09314651107492</v>
      </c>
      <c r="V2" s="21">
        <f t="shared" si="0"/>
        <v>98.536019703615409</v>
      </c>
      <c r="W2" s="21">
        <f t="shared" si="0"/>
        <v>94.264747912305907</v>
      </c>
      <c r="X2" s="21">
        <f t="shared" si="0"/>
        <v>101.92636718454186</v>
      </c>
      <c r="Y2" s="21">
        <f t="shared" ref="Y2:Z2" si="1">SUM(Y3,Y17,Y22,Y25,Y26,Y51,Y52)</f>
        <v>118.75843112874756</v>
      </c>
      <c r="Z2" s="21">
        <f t="shared" si="1"/>
        <v>123.28283602797892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61.330758458423844</v>
      </c>
      <c r="D26" s="27">
        <f t="shared" si="14"/>
        <v>28.878857657554065</v>
      </c>
      <c r="E26" s="27">
        <f t="shared" si="14"/>
        <v>107.27786607391684</v>
      </c>
      <c r="F26" s="27">
        <f t="shared" si="14"/>
        <v>115.08348487945867</v>
      </c>
      <c r="G26" s="27">
        <f t="shared" si="14"/>
        <v>124.1235033077924</v>
      </c>
      <c r="H26" s="27">
        <f t="shared" si="14"/>
        <v>127.81481740561465</v>
      </c>
      <c r="I26" s="27">
        <f t="shared" si="14"/>
        <v>140.01849421868229</v>
      </c>
      <c r="J26" s="27">
        <f t="shared" si="14"/>
        <v>149.59701889842117</v>
      </c>
      <c r="K26" s="27">
        <f t="shared" si="14"/>
        <v>138.86587076426218</v>
      </c>
      <c r="L26" s="27">
        <f t="shared" si="14"/>
        <v>122.12275574524459</v>
      </c>
      <c r="M26" s="27">
        <f t="shared" si="14"/>
        <v>113.83410457289503</v>
      </c>
      <c r="N26" s="27">
        <f t="shared" si="14"/>
        <v>105.37227501492482</v>
      </c>
      <c r="O26" s="27">
        <f t="shared" si="14"/>
        <v>97.007869693390873</v>
      </c>
      <c r="P26" s="27">
        <f t="shared" si="14"/>
        <v>95.813302005594466</v>
      </c>
      <c r="Q26" s="27">
        <f t="shared" si="14"/>
        <v>86.890322484357156</v>
      </c>
      <c r="R26" s="27">
        <f t="shared" si="14"/>
        <v>90.900356170737709</v>
      </c>
      <c r="S26" s="27">
        <f t="shared" si="14"/>
        <v>82.580531133603458</v>
      </c>
      <c r="T26" s="27">
        <f t="shared" si="14"/>
        <v>92.059265545611026</v>
      </c>
      <c r="U26" s="27">
        <f t="shared" si="14"/>
        <v>100.09314651107492</v>
      </c>
      <c r="V26" s="27">
        <f t="shared" si="14"/>
        <v>98.536019703615409</v>
      </c>
      <c r="W26" s="27">
        <f t="shared" si="14"/>
        <v>94.264747912305907</v>
      </c>
      <c r="X26" s="27">
        <f t="shared" si="14"/>
        <v>101.92636718454186</v>
      </c>
      <c r="Y26" s="27">
        <f t="shared" ref="Y26:Z26" si="15">SUM(Y27,Y33)</f>
        <v>118.75843112874756</v>
      </c>
      <c r="Z26" s="27">
        <f t="shared" si="15"/>
        <v>123.28283602797892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61.330758458423844</v>
      </c>
      <c r="D33" s="19">
        <f t="shared" si="18"/>
        <v>28.878857657554065</v>
      </c>
      <c r="E33" s="19">
        <f t="shared" si="18"/>
        <v>107.27786607391684</v>
      </c>
      <c r="F33" s="19">
        <f t="shared" si="18"/>
        <v>115.08348487945867</v>
      </c>
      <c r="G33" s="19">
        <f t="shared" si="18"/>
        <v>124.1235033077924</v>
      </c>
      <c r="H33" s="19">
        <f t="shared" si="18"/>
        <v>127.81481740561465</v>
      </c>
      <c r="I33" s="19">
        <f t="shared" si="18"/>
        <v>140.01849421868229</v>
      </c>
      <c r="J33" s="19">
        <f t="shared" si="18"/>
        <v>149.59701889842117</v>
      </c>
      <c r="K33" s="19">
        <f t="shared" si="18"/>
        <v>138.86587076426218</v>
      </c>
      <c r="L33" s="19">
        <f t="shared" si="18"/>
        <v>122.12275574524459</v>
      </c>
      <c r="M33" s="19">
        <f t="shared" si="18"/>
        <v>113.83410457289503</v>
      </c>
      <c r="N33" s="19">
        <f t="shared" si="18"/>
        <v>105.37227501492482</v>
      </c>
      <c r="O33" s="19">
        <f t="shared" si="18"/>
        <v>97.007869693390873</v>
      </c>
      <c r="P33" s="19">
        <f t="shared" si="18"/>
        <v>95.813302005594466</v>
      </c>
      <c r="Q33" s="19">
        <f t="shared" si="18"/>
        <v>86.890322484357156</v>
      </c>
      <c r="R33" s="19">
        <f t="shared" si="18"/>
        <v>90.900356170737709</v>
      </c>
      <c r="S33" s="19">
        <f t="shared" si="18"/>
        <v>82.580531133603458</v>
      </c>
      <c r="T33" s="19">
        <f t="shared" si="18"/>
        <v>92.059265545611026</v>
      </c>
      <c r="U33" s="19">
        <f t="shared" si="18"/>
        <v>100.09314651107492</v>
      </c>
      <c r="V33" s="19">
        <f t="shared" si="18"/>
        <v>98.536019703615409</v>
      </c>
      <c r="W33" s="19">
        <f t="shared" si="18"/>
        <v>94.264747912305907</v>
      </c>
      <c r="X33" s="19">
        <f t="shared" si="18"/>
        <v>101.92636718454186</v>
      </c>
      <c r="Y33" s="19">
        <f t="shared" ref="Y33:Z33" si="19">SUM(Y34:Y50)</f>
        <v>118.75843112874756</v>
      </c>
      <c r="Z33" s="19">
        <f t="shared" si="19"/>
        <v>123.28283602797892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61.330758458423844</v>
      </c>
      <c r="D40" s="8">
        <v>28.878857657554065</v>
      </c>
      <c r="E40" s="8">
        <v>107.27786607391684</v>
      </c>
      <c r="F40" s="8">
        <v>115.08348487945867</v>
      </c>
      <c r="G40" s="8">
        <v>124.1235033077924</v>
      </c>
      <c r="H40" s="8">
        <v>127.81481740561465</v>
      </c>
      <c r="I40" s="8">
        <v>140.01849421868229</v>
      </c>
      <c r="J40" s="8">
        <v>149.59701889842117</v>
      </c>
      <c r="K40" s="8">
        <v>138.86587076426218</v>
      </c>
      <c r="L40" s="8">
        <v>122.12275574524459</v>
      </c>
      <c r="M40" s="8">
        <v>113.83410457289503</v>
      </c>
      <c r="N40" s="8">
        <v>105.37227501492482</v>
      </c>
      <c r="O40" s="8">
        <v>97.007869693390873</v>
      </c>
      <c r="P40" s="8">
        <v>95.813302005594466</v>
      </c>
      <c r="Q40" s="8">
        <v>86.890322484357156</v>
      </c>
      <c r="R40" s="8">
        <v>90.900356170737709</v>
      </c>
      <c r="S40" s="8">
        <v>82.580531133603458</v>
      </c>
      <c r="T40" s="8">
        <v>92.059265545611026</v>
      </c>
      <c r="U40" s="8">
        <v>100.09314651107492</v>
      </c>
      <c r="V40" s="8">
        <v>98.536019703615409</v>
      </c>
      <c r="W40" s="8">
        <v>94.264747912305907</v>
      </c>
      <c r="X40" s="8">
        <v>101.92636718454186</v>
      </c>
      <c r="Y40" s="8">
        <v>118.75843112874756</v>
      </c>
      <c r="Z40" s="8">
        <v>123.28283602797892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425.89669522531852</v>
      </c>
      <c r="D2" s="21">
        <f t="shared" ref="D2:X2" si="0">SUM(D3,D17,D22,D25,D26,D51,D52)</f>
        <v>130.83006438026464</v>
      </c>
      <c r="E2" s="21">
        <f t="shared" si="0"/>
        <v>333.67620653480327</v>
      </c>
      <c r="F2" s="21">
        <f t="shared" si="0"/>
        <v>371.69016454890215</v>
      </c>
      <c r="G2" s="21">
        <f t="shared" si="0"/>
        <v>362.94094975997257</v>
      </c>
      <c r="H2" s="21">
        <f t="shared" si="0"/>
        <v>426.28389874660598</v>
      </c>
      <c r="I2" s="21">
        <f t="shared" si="0"/>
        <v>501.76161346448959</v>
      </c>
      <c r="J2" s="21">
        <f t="shared" si="0"/>
        <v>555.07100260961613</v>
      </c>
      <c r="K2" s="21">
        <f t="shared" si="0"/>
        <v>500.73947790944135</v>
      </c>
      <c r="L2" s="21">
        <f t="shared" si="0"/>
        <v>391.9644043585559</v>
      </c>
      <c r="M2" s="21">
        <f t="shared" si="0"/>
        <v>511.45485723468101</v>
      </c>
      <c r="N2" s="21">
        <f t="shared" si="0"/>
        <v>540.07355653787101</v>
      </c>
      <c r="O2" s="21">
        <f t="shared" si="0"/>
        <v>426.61881762584096</v>
      </c>
      <c r="P2" s="21">
        <f t="shared" si="0"/>
        <v>462.61861400056858</v>
      </c>
      <c r="Q2" s="21">
        <f t="shared" si="0"/>
        <v>471.9900761668506</v>
      </c>
      <c r="R2" s="21">
        <f t="shared" si="0"/>
        <v>560.13045025750739</v>
      </c>
      <c r="S2" s="21">
        <f t="shared" si="0"/>
        <v>576.65344885083402</v>
      </c>
      <c r="T2" s="21">
        <f t="shared" si="0"/>
        <v>635.87570490899998</v>
      </c>
      <c r="U2" s="21">
        <f t="shared" si="0"/>
        <v>632.72872837363082</v>
      </c>
      <c r="V2" s="21">
        <f t="shared" si="0"/>
        <v>621.14611778988956</v>
      </c>
      <c r="W2" s="21">
        <f t="shared" si="0"/>
        <v>671.07541177133146</v>
      </c>
      <c r="X2" s="21">
        <f t="shared" si="0"/>
        <v>724.86472778215136</v>
      </c>
      <c r="Y2" s="21">
        <f t="shared" ref="Y2:Z2" si="1">SUM(Y3,Y17,Y22,Y25,Y26,Y51,Y52)</f>
        <v>546.91771234257544</v>
      </c>
      <c r="Z2" s="21">
        <f t="shared" si="1"/>
        <v>538.39059467632012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425.89669522531852</v>
      </c>
      <c r="D26" s="27">
        <f t="shared" si="14"/>
        <v>130.83006438026464</v>
      </c>
      <c r="E26" s="27">
        <f t="shared" si="14"/>
        <v>333.67620653480327</v>
      </c>
      <c r="F26" s="27">
        <f t="shared" si="14"/>
        <v>371.69016454890215</v>
      </c>
      <c r="G26" s="27">
        <f t="shared" si="14"/>
        <v>362.94094975997257</v>
      </c>
      <c r="H26" s="27">
        <f t="shared" si="14"/>
        <v>426.28389874660598</v>
      </c>
      <c r="I26" s="27">
        <f t="shared" si="14"/>
        <v>501.76161346448959</v>
      </c>
      <c r="J26" s="27">
        <f t="shared" si="14"/>
        <v>555.07100260961613</v>
      </c>
      <c r="K26" s="27">
        <f t="shared" si="14"/>
        <v>500.73947790944135</v>
      </c>
      <c r="L26" s="27">
        <f t="shared" si="14"/>
        <v>391.9644043585559</v>
      </c>
      <c r="M26" s="27">
        <f t="shared" si="14"/>
        <v>511.45485723468101</v>
      </c>
      <c r="N26" s="27">
        <f t="shared" si="14"/>
        <v>540.07355653787101</v>
      </c>
      <c r="O26" s="27">
        <f t="shared" si="14"/>
        <v>426.61881762584096</v>
      </c>
      <c r="P26" s="27">
        <f t="shared" si="14"/>
        <v>462.61861400056858</v>
      </c>
      <c r="Q26" s="27">
        <f t="shared" si="14"/>
        <v>471.9900761668506</v>
      </c>
      <c r="R26" s="27">
        <f t="shared" si="14"/>
        <v>560.13045025750739</v>
      </c>
      <c r="S26" s="27">
        <f t="shared" si="14"/>
        <v>576.65344885083402</v>
      </c>
      <c r="T26" s="27">
        <f t="shared" si="14"/>
        <v>635.87570490899998</v>
      </c>
      <c r="U26" s="27">
        <f t="shared" si="14"/>
        <v>632.72872837363082</v>
      </c>
      <c r="V26" s="27">
        <f t="shared" si="14"/>
        <v>621.14611778988956</v>
      </c>
      <c r="W26" s="27">
        <f t="shared" si="14"/>
        <v>671.07541177133146</v>
      </c>
      <c r="X26" s="27">
        <f t="shared" si="14"/>
        <v>724.86472778215136</v>
      </c>
      <c r="Y26" s="27">
        <f t="shared" ref="Y26:Z26" si="15">SUM(Y27,Y33)</f>
        <v>546.91771234257544</v>
      </c>
      <c r="Z26" s="27">
        <f t="shared" si="15"/>
        <v>538.39059467632012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425.89669522531852</v>
      </c>
      <c r="D33" s="19">
        <f t="shared" si="18"/>
        <v>130.83006438026464</v>
      </c>
      <c r="E33" s="19">
        <f t="shared" si="18"/>
        <v>333.67620653480327</v>
      </c>
      <c r="F33" s="19">
        <f t="shared" si="18"/>
        <v>371.69016454890215</v>
      </c>
      <c r="G33" s="19">
        <f t="shared" si="18"/>
        <v>362.94094975997257</v>
      </c>
      <c r="H33" s="19">
        <f t="shared" si="18"/>
        <v>426.28389874660598</v>
      </c>
      <c r="I33" s="19">
        <f t="shared" si="18"/>
        <v>501.76161346448959</v>
      </c>
      <c r="J33" s="19">
        <f t="shared" si="18"/>
        <v>555.07100260961613</v>
      </c>
      <c r="K33" s="19">
        <f t="shared" si="18"/>
        <v>500.73947790944135</v>
      </c>
      <c r="L33" s="19">
        <f t="shared" si="18"/>
        <v>391.9644043585559</v>
      </c>
      <c r="M33" s="19">
        <f t="shared" si="18"/>
        <v>511.45485723468101</v>
      </c>
      <c r="N33" s="19">
        <f t="shared" si="18"/>
        <v>540.07355653787101</v>
      </c>
      <c r="O33" s="19">
        <f t="shared" si="18"/>
        <v>426.61881762584096</v>
      </c>
      <c r="P33" s="19">
        <f t="shared" si="18"/>
        <v>462.61861400056858</v>
      </c>
      <c r="Q33" s="19">
        <f t="shared" si="18"/>
        <v>471.9900761668506</v>
      </c>
      <c r="R33" s="19">
        <f t="shared" si="18"/>
        <v>560.13045025750739</v>
      </c>
      <c r="S33" s="19">
        <f t="shared" si="18"/>
        <v>576.65344885083402</v>
      </c>
      <c r="T33" s="19">
        <f t="shared" si="18"/>
        <v>635.87570490899998</v>
      </c>
      <c r="U33" s="19">
        <f t="shared" si="18"/>
        <v>632.72872837363082</v>
      </c>
      <c r="V33" s="19">
        <f t="shared" si="18"/>
        <v>621.14611778988956</v>
      </c>
      <c r="W33" s="19">
        <f t="shared" si="18"/>
        <v>671.07541177133146</v>
      </c>
      <c r="X33" s="19">
        <f t="shared" si="18"/>
        <v>724.86472778215136</v>
      </c>
      <c r="Y33" s="19">
        <f t="shared" ref="Y33:Z33" si="19">SUM(Y34:Y50)</f>
        <v>546.91771234257544</v>
      </c>
      <c r="Z33" s="19">
        <f t="shared" si="19"/>
        <v>538.39059467632012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425.89669522531852</v>
      </c>
      <c r="D40" s="8">
        <v>130.83006438026464</v>
      </c>
      <c r="E40" s="8">
        <v>333.67620653480327</v>
      </c>
      <c r="F40" s="8">
        <v>371.69016454890215</v>
      </c>
      <c r="G40" s="8">
        <v>362.94094975997257</v>
      </c>
      <c r="H40" s="8">
        <v>426.28389874660598</v>
      </c>
      <c r="I40" s="8">
        <v>501.76161346448959</v>
      </c>
      <c r="J40" s="8">
        <v>555.07100260961613</v>
      </c>
      <c r="K40" s="8">
        <v>500.73947790944135</v>
      </c>
      <c r="L40" s="8">
        <v>391.9644043585559</v>
      </c>
      <c r="M40" s="8">
        <v>511.45485723468101</v>
      </c>
      <c r="N40" s="8">
        <v>540.07355653787101</v>
      </c>
      <c r="O40" s="8">
        <v>426.61881762584096</v>
      </c>
      <c r="P40" s="8">
        <v>462.61861400056858</v>
      </c>
      <c r="Q40" s="8">
        <v>471.9900761668506</v>
      </c>
      <c r="R40" s="8">
        <v>560.13045025750739</v>
      </c>
      <c r="S40" s="8">
        <v>576.65344885083402</v>
      </c>
      <c r="T40" s="8">
        <v>635.87570490899998</v>
      </c>
      <c r="U40" s="8">
        <v>632.72872837363082</v>
      </c>
      <c r="V40" s="8">
        <v>621.14611778988956</v>
      </c>
      <c r="W40" s="8">
        <v>671.07541177133146</v>
      </c>
      <c r="X40" s="8">
        <v>724.86472778215136</v>
      </c>
      <c r="Y40" s="8">
        <v>546.91771234257544</v>
      </c>
      <c r="Z40" s="8">
        <v>538.39059467632012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418209.87505126378</v>
      </c>
      <c r="D2" s="21">
        <f t="shared" ref="D2:X2" si="0">SUM(D3,D17,D22,D25,D26,D51,D52)</f>
        <v>415290.81135830248</v>
      </c>
      <c r="E2" s="21">
        <f t="shared" si="0"/>
        <v>423874.97184315883</v>
      </c>
      <c r="F2" s="21">
        <f t="shared" si="0"/>
        <v>440911.43034180219</v>
      </c>
      <c r="G2" s="21">
        <f t="shared" si="0"/>
        <v>450174.58316586219</v>
      </c>
      <c r="H2" s="21">
        <f t="shared" si="0"/>
        <v>452663.99730945571</v>
      </c>
      <c r="I2" s="21">
        <f t="shared" si="0"/>
        <v>446706.49620111129</v>
      </c>
      <c r="J2" s="21">
        <f t="shared" si="0"/>
        <v>439072.43905738863</v>
      </c>
      <c r="K2" s="21">
        <f t="shared" si="0"/>
        <v>426884.52709235926</v>
      </c>
      <c r="L2" s="21">
        <f t="shared" si="0"/>
        <v>382532.25789143395</v>
      </c>
      <c r="M2" s="21">
        <f t="shared" si="0"/>
        <v>387653.94474547118</v>
      </c>
      <c r="N2" s="21">
        <f t="shared" si="0"/>
        <v>379699.00651874015</v>
      </c>
      <c r="O2" s="21">
        <f t="shared" si="0"/>
        <v>363086.81724502961</v>
      </c>
      <c r="P2" s="21">
        <f t="shared" si="0"/>
        <v>335453.02482959663</v>
      </c>
      <c r="Q2" s="21">
        <f t="shared" si="0"/>
        <v>318712.56638749345</v>
      </c>
      <c r="R2" s="21">
        <f t="shared" si="0"/>
        <v>329861.99867138156</v>
      </c>
      <c r="S2" s="21">
        <f t="shared" si="0"/>
        <v>326330.60179512243</v>
      </c>
      <c r="T2" s="21">
        <f t="shared" si="0"/>
        <v>321882.99149902043</v>
      </c>
      <c r="U2" s="21">
        <f t="shared" si="0"/>
        <v>317511.59593134618</v>
      </c>
      <c r="V2" s="21">
        <f t="shared" si="0"/>
        <v>309872.33028464514</v>
      </c>
      <c r="W2" s="21">
        <f t="shared" si="0"/>
        <v>275581.11859602784</v>
      </c>
      <c r="X2" s="21">
        <f t="shared" si="0"/>
        <v>306876.14156843751</v>
      </c>
      <c r="Y2" s="21">
        <f t="shared" ref="Y2:Z2" si="1">SUM(Y3,Y17,Y22,Y25,Y26,Y51,Y52)</f>
        <v>311140.29650310258</v>
      </c>
      <c r="Z2" s="21">
        <f t="shared" si="1"/>
        <v>284899.15647929488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30288.661752583786</v>
      </c>
      <c r="D3" s="24">
        <f t="shared" si="2"/>
        <v>34559.401784542431</v>
      </c>
      <c r="E3" s="24">
        <f t="shared" si="2"/>
        <v>37922.689823678833</v>
      </c>
      <c r="F3" s="24">
        <f t="shared" si="2"/>
        <v>41130.687768482137</v>
      </c>
      <c r="G3" s="24">
        <f t="shared" si="2"/>
        <v>48393.819969662167</v>
      </c>
      <c r="H3" s="24">
        <f t="shared" si="2"/>
        <v>48035.956264055632</v>
      </c>
      <c r="I3" s="24">
        <f t="shared" si="2"/>
        <v>46700.361235471311</v>
      </c>
      <c r="J3" s="24">
        <f t="shared" si="2"/>
        <v>47597.93488078862</v>
      </c>
      <c r="K3" s="24">
        <f t="shared" si="2"/>
        <v>46540.711725959307</v>
      </c>
      <c r="L3" s="24">
        <f t="shared" si="2"/>
        <v>38957.988328913925</v>
      </c>
      <c r="M3" s="24">
        <f t="shared" si="2"/>
        <v>38440.073701271118</v>
      </c>
      <c r="N3" s="24">
        <f t="shared" si="2"/>
        <v>43765.574514140077</v>
      </c>
      <c r="O3" s="24">
        <f t="shared" si="2"/>
        <v>46943.918685589619</v>
      </c>
      <c r="P3" s="24">
        <f t="shared" si="2"/>
        <v>42991.527318836685</v>
      </c>
      <c r="Q3" s="24">
        <f t="shared" si="2"/>
        <v>41453.926611013529</v>
      </c>
      <c r="R3" s="24">
        <f t="shared" si="2"/>
        <v>41268.3129513815</v>
      </c>
      <c r="S3" s="24">
        <f t="shared" si="2"/>
        <v>34666.718741402452</v>
      </c>
      <c r="T3" s="24">
        <f t="shared" si="2"/>
        <v>30827.237014082028</v>
      </c>
      <c r="U3" s="24">
        <f t="shared" si="2"/>
        <v>28244.637018665566</v>
      </c>
      <c r="V3" s="24">
        <f t="shared" si="2"/>
        <v>20057.334255255719</v>
      </c>
      <c r="W3" s="24">
        <f t="shared" si="2"/>
        <v>15101.259069603251</v>
      </c>
      <c r="X3" s="24">
        <f t="shared" si="2"/>
        <v>15259.935643364783</v>
      </c>
      <c r="Y3" s="24">
        <f t="shared" ref="Y3:Z3" si="3">SUM(Y4,Y8,Y11)</f>
        <v>23589.183775871614</v>
      </c>
      <c r="Z3" s="24">
        <f t="shared" si="3"/>
        <v>14169.790853648896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25056.020393803785</v>
      </c>
      <c r="D4" s="19">
        <f t="shared" si="4"/>
        <v>29937.184048450436</v>
      </c>
      <c r="E4" s="19">
        <f t="shared" si="4"/>
        <v>33765.14280755083</v>
      </c>
      <c r="F4" s="19">
        <f t="shared" si="4"/>
        <v>37439.444980370135</v>
      </c>
      <c r="G4" s="19">
        <f t="shared" si="4"/>
        <v>44664.628833398165</v>
      </c>
      <c r="H4" s="19">
        <f t="shared" si="4"/>
        <v>43482.641119467808</v>
      </c>
      <c r="I4" s="19">
        <f t="shared" si="4"/>
        <v>42283.37822835819</v>
      </c>
      <c r="J4" s="19">
        <f t="shared" si="4"/>
        <v>43255.39280992456</v>
      </c>
      <c r="K4" s="19">
        <f t="shared" si="4"/>
        <v>42855.808952042455</v>
      </c>
      <c r="L4" s="19">
        <f t="shared" si="4"/>
        <v>35789.267596489437</v>
      </c>
      <c r="M4" s="19">
        <f t="shared" si="4"/>
        <v>35188.563075354818</v>
      </c>
      <c r="N4" s="19">
        <f t="shared" si="4"/>
        <v>40384.866004362986</v>
      </c>
      <c r="O4" s="19">
        <f t="shared" si="4"/>
        <v>43077.644774482033</v>
      </c>
      <c r="P4" s="19">
        <f t="shared" si="4"/>
        <v>39907.76409731157</v>
      </c>
      <c r="Q4" s="19">
        <f t="shared" si="4"/>
        <v>38610.539244004598</v>
      </c>
      <c r="R4" s="19">
        <f t="shared" si="4"/>
        <v>38606.599372178898</v>
      </c>
      <c r="S4" s="19">
        <f t="shared" si="4"/>
        <v>32379.010446165339</v>
      </c>
      <c r="T4" s="19">
        <f t="shared" si="4"/>
        <v>29094.157453190594</v>
      </c>
      <c r="U4" s="19">
        <f t="shared" si="4"/>
        <v>26131.68155811002</v>
      </c>
      <c r="V4" s="19">
        <f t="shared" si="4"/>
        <v>18136.795270292143</v>
      </c>
      <c r="W4" s="19">
        <f t="shared" si="4"/>
        <v>13893.577709540315</v>
      </c>
      <c r="X4" s="19">
        <f t="shared" si="4"/>
        <v>13981.419405684241</v>
      </c>
      <c r="Y4" s="19">
        <f t="shared" ref="Y4:Z4" si="5">SUM(Y5:Y7)</f>
        <v>22248.959062911224</v>
      </c>
      <c r="Z4" s="19">
        <f t="shared" si="5"/>
        <v>12823.433593490357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69.440603728109664</v>
      </c>
      <c r="Y5" s="8">
        <f>TI_EHG_E!Y5+NRG_E!Y5+FC_E!Y5</f>
        <v>54.220296424460983</v>
      </c>
      <c r="Z5" s="8">
        <f>TI_EHG_E!Z5+NRG_E!Z5+FC_E!Z5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143.62334712000001</v>
      </c>
      <c r="D6" s="8">
        <f>TI_EHG_E!D6+NRG_E!D6+FC_E!D6</f>
        <v>196.38290232000006</v>
      </c>
      <c r="E6" s="8">
        <f>TI_EHG_E!E6+NRG_E!E6+FC_E!E6</f>
        <v>331.21264967999997</v>
      </c>
      <c r="F6" s="8">
        <f>TI_EHG_E!F6+NRG_E!F6+FC_E!F6</f>
        <v>175.865184</v>
      </c>
      <c r="G6" s="8">
        <f>TI_EHG_E!G6+NRG_E!G6+FC_E!G6</f>
        <v>178.79638391999995</v>
      </c>
      <c r="H6" s="8">
        <f>TI_EHG_E!H6+NRG_E!H6+FC_E!H6</f>
        <v>1000.5526163409297</v>
      </c>
      <c r="I6" s="8">
        <f>TI_EHG_E!I6+NRG_E!I6+FC_E!I6</f>
        <v>157.47747191156114</v>
      </c>
      <c r="J6" s="8">
        <f>TI_EHG_E!J6+NRG_E!J6+FC_E!J6</f>
        <v>172.82925084787354</v>
      </c>
      <c r="K6" s="8">
        <f>TI_EHG_E!K6+NRG_E!K6+FC_E!K6</f>
        <v>176.48395164878823</v>
      </c>
      <c r="L6" s="8">
        <f>TI_EHG_E!L6+NRG_E!L6+FC_E!L6</f>
        <v>158.58327516467969</v>
      </c>
      <c r="M6" s="8">
        <f>TI_EHG_E!M6+NRG_E!M6+FC_E!M6</f>
        <v>152.56264670800368</v>
      </c>
      <c r="N6" s="8">
        <f>TI_EHG_E!N6+NRG_E!N6+FC_E!N6</f>
        <v>177.58257763123521</v>
      </c>
      <c r="O6" s="8">
        <f>TI_EHG_E!O6+NRG_E!O6+FC_E!O6</f>
        <v>150.82033748313671</v>
      </c>
      <c r="P6" s="8">
        <f>TI_EHG_E!P6+NRG_E!P6+FC_E!P6</f>
        <v>137.53418729236745</v>
      </c>
      <c r="Q6" s="8">
        <f>TI_EHG_E!Q6+NRG_E!Q6+FC_E!Q6</f>
        <v>17.483625955807717</v>
      </c>
      <c r="R6" s="8">
        <f>TI_EHG_E!R6+NRG_E!R6+FC_E!R6</f>
        <v>8.7858541155739562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24912.397046683785</v>
      </c>
      <c r="D7" s="8">
        <f>TI_EHG_E!D7+NRG_E!D7+FC_E!D7</f>
        <v>29740.801146130434</v>
      </c>
      <c r="E7" s="8">
        <f>TI_EHG_E!E7+NRG_E!E7+FC_E!E7</f>
        <v>33433.930157870833</v>
      </c>
      <c r="F7" s="8">
        <f>TI_EHG_E!F7+NRG_E!F7+FC_E!F7</f>
        <v>37263.579796370133</v>
      </c>
      <c r="G7" s="8">
        <f>TI_EHG_E!G7+NRG_E!G7+FC_E!G7</f>
        <v>44485.832449478163</v>
      </c>
      <c r="H7" s="8">
        <f>TI_EHG_E!H7+NRG_E!H7+FC_E!H7</f>
        <v>42482.088503126877</v>
      </c>
      <c r="I7" s="8">
        <f>TI_EHG_E!I7+NRG_E!I7+FC_E!I7</f>
        <v>42125.90075644663</v>
      </c>
      <c r="J7" s="8">
        <f>TI_EHG_E!J7+NRG_E!J7+FC_E!J7</f>
        <v>43082.563559076683</v>
      </c>
      <c r="K7" s="8">
        <f>TI_EHG_E!K7+NRG_E!K7+FC_E!K7</f>
        <v>42679.325000393663</v>
      </c>
      <c r="L7" s="8">
        <f>TI_EHG_E!L7+NRG_E!L7+FC_E!L7</f>
        <v>35630.684321324756</v>
      </c>
      <c r="M7" s="8">
        <f>TI_EHG_E!M7+NRG_E!M7+FC_E!M7</f>
        <v>35036.000428646817</v>
      </c>
      <c r="N7" s="8">
        <f>TI_EHG_E!N7+NRG_E!N7+FC_E!N7</f>
        <v>40207.283426731752</v>
      </c>
      <c r="O7" s="8">
        <f>TI_EHG_E!O7+NRG_E!O7+FC_E!O7</f>
        <v>42926.824436998897</v>
      </c>
      <c r="P7" s="8">
        <f>TI_EHG_E!P7+NRG_E!P7+FC_E!P7</f>
        <v>39770.229910019203</v>
      </c>
      <c r="Q7" s="8">
        <f>TI_EHG_E!Q7+NRG_E!Q7+FC_E!Q7</f>
        <v>38593.055618048791</v>
      </c>
      <c r="R7" s="8">
        <f>TI_EHG_E!R7+NRG_E!R7+FC_E!R7</f>
        <v>38597.813518063325</v>
      </c>
      <c r="S7" s="8">
        <f>TI_EHG_E!S7+NRG_E!S7+FC_E!S7</f>
        <v>32379.010446165339</v>
      </c>
      <c r="T7" s="8">
        <f>TI_EHG_E!T7+NRG_E!T7+FC_E!T7</f>
        <v>29094.157453190594</v>
      </c>
      <c r="U7" s="8">
        <f>TI_EHG_E!U7+NRG_E!U7+FC_E!U7</f>
        <v>26131.68155811002</v>
      </c>
      <c r="V7" s="8">
        <f>TI_EHG_E!V7+NRG_E!V7+FC_E!V7</f>
        <v>18136.795270292143</v>
      </c>
      <c r="W7" s="8">
        <f>TI_EHG_E!W7+NRG_E!W7+FC_E!W7</f>
        <v>13893.577709540315</v>
      </c>
      <c r="X7" s="8">
        <f>TI_EHG_E!X7+NRG_E!X7+FC_E!X7</f>
        <v>13911.978801956131</v>
      </c>
      <c r="Y7" s="8">
        <f>TI_EHG_E!Y7+NRG_E!Y7+FC_E!Y7</f>
        <v>22194.738766486764</v>
      </c>
      <c r="Z7" s="8">
        <f>TI_EHG_E!Z7+NRG_E!Z7+FC_E!Z7</f>
        <v>12786.99209509834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31.77161856</v>
      </c>
      <c r="D8" s="19">
        <f t="shared" ref="D8:X8" si="7">SUM(D9:D10)</f>
        <v>11.649860639999996</v>
      </c>
      <c r="E8" s="19">
        <f t="shared" si="7"/>
        <v>10.590782399999998</v>
      </c>
      <c r="F8" s="19">
        <f t="shared" si="7"/>
        <v>8.474811840000001</v>
      </c>
      <c r="G8" s="19">
        <f t="shared" si="7"/>
        <v>9.5342544</v>
      </c>
      <c r="H8" s="19">
        <f t="shared" si="7"/>
        <v>8.4748118400000028</v>
      </c>
      <c r="I8" s="19">
        <f t="shared" si="7"/>
        <v>8.4748118400000028</v>
      </c>
      <c r="J8" s="19">
        <f t="shared" si="7"/>
        <v>4.2374059200000014</v>
      </c>
      <c r="K8" s="19">
        <f t="shared" si="7"/>
        <v>4.2374059200000014</v>
      </c>
      <c r="L8" s="19">
        <f t="shared" si="7"/>
        <v>1053.0909681599999</v>
      </c>
      <c r="M8" s="19">
        <f t="shared" si="7"/>
        <v>719.15258976000007</v>
      </c>
      <c r="N8" s="19">
        <f t="shared" si="7"/>
        <v>376.16805599999992</v>
      </c>
      <c r="O8" s="19">
        <f t="shared" si="7"/>
        <v>791.20773863999977</v>
      </c>
      <c r="P8" s="19">
        <f t="shared" si="7"/>
        <v>900.81494448000001</v>
      </c>
      <c r="Q8" s="19">
        <f t="shared" si="7"/>
        <v>862.51358687999993</v>
      </c>
      <c r="R8" s="19">
        <f t="shared" si="7"/>
        <v>808.23953231999997</v>
      </c>
      <c r="S8" s="19">
        <f t="shared" si="7"/>
        <v>233.68712399999995</v>
      </c>
      <c r="T8" s="19">
        <f t="shared" si="7"/>
        <v>17.421763919999997</v>
      </c>
      <c r="U8" s="19">
        <f t="shared" si="7"/>
        <v>1.8463737600000003</v>
      </c>
      <c r="V8" s="19">
        <f t="shared" si="7"/>
        <v>1.55710368</v>
      </c>
      <c r="W8" s="19">
        <f t="shared" si="7"/>
        <v>1.3866019200000002</v>
      </c>
      <c r="X8" s="19">
        <f t="shared" si="7"/>
        <v>1.3825943999999999</v>
      </c>
      <c r="Y8" s="19">
        <f t="shared" ref="Y8:Z8" si="8">SUM(Y9:Y10)</f>
        <v>0.32643072000000001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1045.6755988799998</v>
      </c>
      <c r="M9" s="8">
        <f>TI_EHG_E!M9+NRG_E!M9+FC_E!M9</f>
        <v>712.7962987200001</v>
      </c>
      <c r="N9" s="8">
        <f>TI_EHG_E!N9+NRG_E!N9+FC_E!N9</f>
        <v>370.87120751999993</v>
      </c>
      <c r="O9" s="8">
        <f>TI_EHG_E!O9+NRG_E!O9+FC_E!O9</f>
        <v>786.97033271999976</v>
      </c>
      <c r="P9" s="8">
        <f>TI_EHG_E!P9+NRG_E!P9+FC_E!P9</f>
        <v>895.51809600000001</v>
      </c>
      <c r="Q9" s="8">
        <f>TI_EHG_E!Q9+NRG_E!Q9+FC_E!Q9</f>
        <v>859.3356235199999</v>
      </c>
      <c r="R9" s="8">
        <f>TI_EHG_E!R9+NRG_E!R9+FC_E!R9</f>
        <v>805.06156895999993</v>
      </c>
      <c r="S9" s="8">
        <f>TI_EHG_E!S9+NRG_E!S9+FC_E!S9</f>
        <v>231.56823887999997</v>
      </c>
      <c r="T9" s="8">
        <f>TI_EHG_E!T9+NRG_E!T9+FC_E!T9</f>
        <v>15.034010639999996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31.77161856</v>
      </c>
      <c r="D10" s="8">
        <f>TI_EHG_E!D10+NRG_E!D10+FC_E!D10</f>
        <v>11.649860639999996</v>
      </c>
      <c r="E10" s="8">
        <f>TI_EHG_E!E10+NRG_E!E10+FC_E!E10</f>
        <v>10.590782399999998</v>
      </c>
      <c r="F10" s="8">
        <f>TI_EHG_E!F10+NRG_E!F10+FC_E!F10</f>
        <v>8.474811840000001</v>
      </c>
      <c r="G10" s="8">
        <f>TI_EHG_E!G10+NRG_E!G10+FC_E!G10</f>
        <v>9.5342544</v>
      </c>
      <c r="H10" s="8">
        <f>TI_EHG_E!H10+NRG_E!H10+FC_E!H10</f>
        <v>8.4748118400000028</v>
      </c>
      <c r="I10" s="8">
        <f>TI_EHG_E!I10+NRG_E!I10+FC_E!I10</f>
        <v>8.4748118400000028</v>
      </c>
      <c r="J10" s="8">
        <f>TI_EHG_E!J10+NRG_E!J10+FC_E!J10</f>
        <v>4.2374059200000014</v>
      </c>
      <c r="K10" s="8">
        <f>TI_EHG_E!K10+NRG_E!K10+FC_E!K10</f>
        <v>4.2374059200000014</v>
      </c>
      <c r="L10" s="8">
        <f>TI_EHG_E!L10+NRG_E!L10+FC_E!L10</f>
        <v>7.415369280000002</v>
      </c>
      <c r="M10" s="8">
        <f>TI_EHG_E!M10+NRG_E!M10+FC_E!M10</f>
        <v>6.3562910400000003</v>
      </c>
      <c r="N10" s="8">
        <f>TI_EHG_E!N10+NRG_E!N10+FC_E!N10</f>
        <v>5.2968484800000031</v>
      </c>
      <c r="O10" s="8">
        <f>TI_EHG_E!O10+NRG_E!O10+FC_E!O10</f>
        <v>4.2374059200000014</v>
      </c>
      <c r="P10" s="8">
        <f>TI_EHG_E!P10+NRG_E!P10+FC_E!P10</f>
        <v>5.2968484800000013</v>
      </c>
      <c r="Q10" s="8">
        <f>TI_EHG_E!Q10+NRG_E!Q10+FC_E!Q10</f>
        <v>3.1779633600000006</v>
      </c>
      <c r="R10" s="8">
        <f>TI_EHG_E!R10+NRG_E!R10+FC_E!R10</f>
        <v>3.1779633599999992</v>
      </c>
      <c r="S10" s="8">
        <f>TI_EHG_E!S10+NRG_E!S10+FC_E!S10</f>
        <v>2.1188851199999998</v>
      </c>
      <c r="T10" s="8">
        <f>TI_EHG_E!T10+NRG_E!T10+FC_E!T10</f>
        <v>2.3877532799999996</v>
      </c>
      <c r="U10" s="8">
        <f>TI_EHG_E!U10+NRG_E!U10+FC_E!U10</f>
        <v>1.8463737600000003</v>
      </c>
      <c r="V10" s="8">
        <f>TI_EHG_E!V10+NRG_E!V10+FC_E!V10</f>
        <v>1.55710368</v>
      </c>
      <c r="W10" s="8">
        <f>TI_EHG_E!W10+NRG_E!W10+FC_E!W10</f>
        <v>1.3866019200000002</v>
      </c>
      <c r="X10" s="8">
        <f>TI_EHG_E!X10+NRG_E!X10+FC_E!X10</f>
        <v>1.3825943999999999</v>
      </c>
      <c r="Y10" s="8">
        <f>TI_EHG_E!Y10+NRG_E!Y10+FC_E!Y10</f>
        <v>0.32643072000000001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5200.8697402199996</v>
      </c>
      <c r="D11" s="19">
        <f t="shared" ref="D11:X11" si="10">SUM(D12:D16)</f>
        <v>4610.5678754520004</v>
      </c>
      <c r="E11" s="19">
        <f t="shared" si="10"/>
        <v>4146.9562337280004</v>
      </c>
      <c r="F11" s="19">
        <f t="shared" si="10"/>
        <v>3682.7679762719999</v>
      </c>
      <c r="G11" s="19">
        <f t="shared" si="10"/>
        <v>3719.6568818639989</v>
      </c>
      <c r="H11" s="19">
        <f t="shared" si="10"/>
        <v>4544.8403327478227</v>
      </c>
      <c r="I11" s="19">
        <f t="shared" si="10"/>
        <v>4408.508195273118</v>
      </c>
      <c r="J11" s="19">
        <f t="shared" si="10"/>
        <v>4338.3046649440612</v>
      </c>
      <c r="K11" s="19">
        <f t="shared" si="10"/>
        <v>3680.6653679968499</v>
      </c>
      <c r="L11" s="19">
        <f t="shared" si="10"/>
        <v>2115.629764264484</v>
      </c>
      <c r="M11" s="19">
        <f t="shared" si="10"/>
        <v>2532.3580361562972</v>
      </c>
      <c r="N11" s="19">
        <f t="shared" si="10"/>
        <v>3004.5404537770851</v>
      </c>
      <c r="O11" s="19">
        <f t="shared" si="10"/>
        <v>3075.0661724675892</v>
      </c>
      <c r="P11" s="19">
        <f t="shared" si="10"/>
        <v>2182.948277045115</v>
      </c>
      <c r="Q11" s="19">
        <f t="shared" si="10"/>
        <v>1980.8737801289328</v>
      </c>
      <c r="R11" s="19">
        <f t="shared" si="10"/>
        <v>1853.4740468825987</v>
      </c>
      <c r="S11" s="19">
        <f t="shared" si="10"/>
        <v>2054.0211712371147</v>
      </c>
      <c r="T11" s="19">
        <f t="shared" si="10"/>
        <v>1715.6577969714363</v>
      </c>
      <c r="U11" s="19">
        <f t="shared" si="10"/>
        <v>2111.1090867955472</v>
      </c>
      <c r="V11" s="19">
        <f t="shared" si="10"/>
        <v>1918.9818812835754</v>
      </c>
      <c r="W11" s="19">
        <f t="shared" si="10"/>
        <v>1206.294758142936</v>
      </c>
      <c r="X11" s="19">
        <f t="shared" si="10"/>
        <v>1277.1336432805426</v>
      </c>
      <c r="Y11" s="19">
        <f t="shared" ref="Y11:Z11" si="11">SUM(Y12:Y16)</f>
        <v>1339.8982822403891</v>
      </c>
      <c r="Z11" s="19">
        <f t="shared" si="11"/>
        <v>1346.3572601585381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5200.8697402199996</v>
      </c>
      <c r="D13" s="8">
        <f>TI_EHG_E!D13+NRG_E!D13+FC_E!D13</f>
        <v>4610.5678754520004</v>
      </c>
      <c r="E13" s="8">
        <f>TI_EHG_E!E13+NRG_E!E13+FC_E!E13</f>
        <v>4146.9562337280004</v>
      </c>
      <c r="F13" s="8">
        <f>TI_EHG_E!F13+NRG_E!F13+FC_E!F13</f>
        <v>3682.7679762719999</v>
      </c>
      <c r="G13" s="8">
        <f>TI_EHG_E!G13+NRG_E!G13+FC_E!G13</f>
        <v>3719.6568818639989</v>
      </c>
      <c r="H13" s="8">
        <f>TI_EHG_E!H13+NRG_E!H13+FC_E!H13</f>
        <v>4544.8403327478227</v>
      </c>
      <c r="I13" s="8">
        <f>TI_EHG_E!I13+NRG_E!I13+FC_E!I13</f>
        <v>4408.508195273118</v>
      </c>
      <c r="J13" s="8">
        <f>TI_EHG_E!J13+NRG_E!J13+FC_E!J13</f>
        <v>4338.3046649440612</v>
      </c>
      <c r="K13" s="8">
        <f>TI_EHG_E!K13+NRG_E!K13+FC_E!K13</f>
        <v>3680.6653679968499</v>
      </c>
      <c r="L13" s="8">
        <f>TI_EHG_E!L13+NRG_E!L13+FC_E!L13</f>
        <v>2115.629764264484</v>
      </c>
      <c r="M13" s="8">
        <f>TI_EHG_E!M13+NRG_E!M13+FC_E!M13</f>
        <v>2532.3580361562972</v>
      </c>
      <c r="N13" s="8">
        <f>TI_EHG_E!N13+NRG_E!N13+FC_E!N13</f>
        <v>3004.5404537770851</v>
      </c>
      <c r="O13" s="8">
        <f>TI_EHG_E!O13+NRG_E!O13+FC_E!O13</f>
        <v>3075.0661724675892</v>
      </c>
      <c r="P13" s="8">
        <f>TI_EHG_E!P13+NRG_E!P13+FC_E!P13</f>
        <v>2182.948277045115</v>
      </c>
      <c r="Q13" s="8">
        <f>TI_EHG_E!Q13+NRG_E!Q13+FC_E!Q13</f>
        <v>1980.8737801289328</v>
      </c>
      <c r="R13" s="8">
        <f>TI_EHG_E!R13+NRG_E!R13+FC_E!R13</f>
        <v>1853.4740468825987</v>
      </c>
      <c r="S13" s="8">
        <f>TI_EHG_E!S13+NRG_E!S13+FC_E!S13</f>
        <v>1862.6234680371147</v>
      </c>
      <c r="T13" s="8">
        <f>TI_EHG_E!T13+NRG_E!T13+FC_E!T13</f>
        <v>1556.0812545714361</v>
      </c>
      <c r="U13" s="8">
        <f>TI_EHG_E!U13+NRG_E!U13+FC_E!U13</f>
        <v>1896.5116179955473</v>
      </c>
      <c r="V13" s="8">
        <f>TI_EHG_E!V13+NRG_E!V13+FC_E!V13</f>
        <v>1755.5049764835753</v>
      </c>
      <c r="W13" s="8">
        <f>TI_EHG_E!W13+NRG_E!W13+FC_E!W13</f>
        <v>1086.3087381429359</v>
      </c>
      <c r="X13" s="8">
        <f>TI_EHG_E!X13+NRG_E!X13+FC_E!X13</f>
        <v>1168.5066192805425</v>
      </c>
      <c r="Y13" s="8">
        <f>TI_EHG_E!Y13+NRG_E!Y13+FC_E!Y13</f>
        <v>1218.2186494403891</v>
      </c>
      <c r="Z13" s="8">
        <f>TI_EHG_E!Z13+NRG_E!Z13+FC_E!Z13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191.39770320000002</v>
      </c>
      <c r="T15" s="8">
        <f>TI_EHG_E!T15+NRG_E!T15+FC_E!T15</f>
        <v>159.57654240000002</v>
      </c>
      <c r="U15" s="8">
        <f>TI_EHG_E!U15+NRG_E!U15+FC_E!U15</f>
        <v>214.5974688</v>
      </c>
      <c r="V15" s="8">
        <f>TI_EHG_E!V15+NRG_E!V15+FC_E!V15</f>
        <v>163.47690480000003</v>
      </c>
      <c r="W15" s="8">
        <f>TI_EHG_E!W15+NRG_E!W15+FC_E!W15</f>
        <v>119.98602000000002</v>
      </c>
      <c r="X15" s="8">
        <f>TI_EHG_E!X15+NRG_E!X15+FC_E!X15</f>
        <v>108.62702400000002</v>
      </c>
      <c r="Y15" s="8">
        <f>TI_EHG_E!Y15+NRG_E!Y15+FC_E!Y15</f>
        <v>121.67963280000002</v>
      </c>
      <c r="Z15" s="8">
        <f>TI_EHG_E!Z15+NRG_E!Z15+FC_E!Z15</f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11323.3519944</v>
      </c>
      <c r="D17" s="27">
        <f t="shared" ref="D17:X17" si="13">SUM(D18:D21)</f>
        <v>9532.4365295999996</v>
      </c>
      <c r="E17" s="27">
        <f t="shared" si="13"/>
        <v>9310.7403863999989</v>
      </c>
      <c r="F17" s="27">
        <f t="shared" si="13"/>
        <v>9766.5121871999982</v>
      </c>
      <c r="G17" s="27">
        <f t="shared" si="13"/>
        <v>9674.8180848000011</v>
      </c>
      <c r="H17" s="27">
        <f t="shared" si="13"/>
        <v>11415.580560000002</v>
      </c>
      <c r="I17" s="27">
        <f t="shared" si="13"/>
        <v>11970.025826399999</v>
      </c>
      <c r="J17" s="27">
        <f t="shared" si="13"/>
        <v>11178.427226400001</v>
      </c>
      <c r="K17" s="27">
        <f t="shared" si="13"/>
        <v>10563.868238399999</v>
      </c>
      <c r="L17" s="27">
        <f t="shared" si="13"/>
        <v>6624.9996624000005</v>
      </c>
      <c r="M17" s="27">
        <f t="shared" si="13"/>
        <v>8814.6501263999999</v>
      </c>
      <c r="N17" s="27">
        <f t="shared" si="13"/>
        <v>10036.5162048</v>
      </c>
      <c r="O17" s="27">
        <f t="shared" si="13"/>
        <v>9736.0061831999992</v>
      </c>
      <c r="P17" s="27">
        <f t="shared" si="13"/>
        <v>7098.9826247999999</v>
      </c>
      <c r="Q17" s="27">
        <f t="shared" si="13"/>
        <v>8329.6086911999992</v>
      </c>
      <c r="R17" s="27">
        <f t="shared" si="13"/>
        <v>5940.7420464000006</v>
      </c>
      <c r="S17" s="27">
        <f t="shared" si="13"/>
        <v>7724.4857639999991</v>
      </c>
      <c r="T17" s="27">
        <f t="shared" si="13"/>
        <v>5724.4728096000008</v>
      </c>
      <c r="U17" s="27">
        <f t="shared" si="13"/>
        <v>5587.7000702400001</v>
      </c>
      <c r="V17" s="27">
        <f t="shared" si="13"/>
        <v>5310.6198796800008</v>
      </c>
      <c r="W17" s="27">
        <f t="shared" si="13"/>
        <v>3552.1539537599997</v>
      </c>
      <c r="X17" s="27">
        <f t="shared" si="13"/>
        <v>4454.0749583999996</v>
      </c>
      <c r="Y17" s="27">
        <f t="shared" ref="Y17:Z17" si="14">SUM(Y18:Y21)</f>
        <v>3615.4598270400002</v>
      </c>
      <c r="Z17" s="27">
        <f t="shared" si="14"/>
        <v>2415.0150993599996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7.9120800000000004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889.3098</v>
      </c>
      <c r="D19" s="8">
        <f>TI_EHG_E!D19+NRG_E!D19+FC_E!D19</f>
        <v>584.0953199999999</v>
      </c>
      <c r="E19" s="8">
        <f>TI_EHG_E!E19+NRG_E!E19+FC_E!E19</f>
        <v>573.46596000000011</v>
      </c>
      <c r="F19" s="8">
        <f>TI_EHG_E!F19+NRG_E!F19+FC_E!F19</f>
        <v>609.90947999999992</v>
      </c>
      <c r="G19" s="8">
        <f>TI_EHG_E!G19+NRG_E!G19+FC_E!G19</f>
        <v>573.98544000000004</v>
      </c>
      <c r="H19" s="8">
        <f>TI_EHG_E!H19+NRG_E!H19+FC_E!H19</f>
        <v>565.31412000000012</v>
      </c>
      <c r="I19" s="8">
        <f>TI_EHG_E!I19+NRG_E!I19+FC_E!I19</f>
        <v>629.44991999999991</v>
      </c>
      <c r="J19" s="8">
        <f>TI_EHG_E!J19+NRG_E!J19+FC_E!J19</f>
        <v>658.54079999999999</v>
      </c>
      <c r="K19" s="8">
        <f>TI_EHG_E!K19+NRG_E!K19+FC_E!K19</f>
        <v>683.55575999999996</v>
      </c>
      <c r="L19" s="8">
        <f>TI_EHG_E!L19+NRG_E!L19+FC_E!L19</f>
        <v>515.36411999999996</v>
      </c>
      <c r="M19" s="8">
        <f>TI_EHG_E!M19+NRG_E!M19+FC_E!M19</f>
        <v>642.87647999999979</v>
      </c>
      <c r="N19" s="8">
        <f>TI_EHG_E!N19+NRG_E!N19+FC_E!N19</f>
        <v>767.15208000000007</v>
      </c>
      <c r="O19" s="8">
        <f>TI_EHG_E!O19+NRG_E!O19+FC_E!O19</f>
        <v>1212.9458399999999</v>
      </c>
      <c r="P19" s="8">
        <f>TI_EHG_E!P19+NRG_E!P19+FC_E!P19</f>
        <v>778.98023999999998</v>
      </c>
      <c r="Q19" s="8">
        <f>TI_EHG_E!Q19+NRG_E!Q19+FC_E!Q19</f>
        <v>662.41691999999989</v>
      </c>
      <c r="R19" s="8">
        <f>TI_EHG_E!R19+NRG_E!R19+FC_E!R19</f>
        <v>540.09935999999993</v>
      </c>
      <c r="S19" s="8">
        <f>TI_EHG_E!S19+NRG_E!S19+FC_E!S19</f>
        <v>576.98244</v>
      </c>
      <c r="T19" s="8">
        <f>TI_EHG_E!T19+NRG_E!T19+FC_E!T19</f>
        <v>604.67551920000005</v>
      </c>
      <c r="U19" s="8">
        <f>TI_EHG_E!U19+NRG_E!U19+FC_E!U19</f>
        <v>605.40454943999998</v>
      </c>
      <c r="V19" s="8">
        <f>TI_EHG_E!V19+NRG_E!V19+FC_E!V19</f>
        <v>582.84569087999989</v>
      </c>
      <c r="W19" s="8">
        <f>TI_EHG_E!W19+NRG_E!W19+FC_E!W19</f>
        <v>459.77000975999994</v>
      </c>
      <c r="X19" s="8">
        <f>TI_EHG_E!X19+NRG_E!X19+FC_E!X19</f>
        <v>427.17719520000003</v>
      </c>
      <c r="Y19" s="8">
        <f>TI_EHG_E!Y19+NRG_E!Y19+FC_E!Y19</f>
        <v>385.62774623999985</v>
      </c>
      <c r="Z19" s="8">
        <f>TI_EHG_E!Z19+NRG_E!Z19+FC_E!Z19</f>
        <v>361.14393456000005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9948.3798960000004</v>
      </c>
      <c r="D20" s="8">
        <f>TI_EHG_E!D20+NRG_E!D20+FC_E!D20</f>
        <v>8407.6190639999986</v>
      </c>
      <c r="E20" s="8">
        <f>TI_EHG_E!E20+NRG_E!E20+FC_E!E20</f>
        <v>8295.560207999999</v>
      </c>
      <c r="F20" s="8">
        <f>TI_EHG_E!F20+NRG_E!F20+FC_E!F20</f>
        <v>8532.1604159999988</v>
      </c>
      <c r="G20" s="8">
        <f>TI_EHG_E!G20+NRG_E!G20+FC_E!G20</f>
        <v>8548.2802080000001</v>
      </c>
      <c r="H20" s="8">
        <f>TI_EHG_E!H20+NRG_E!H20+FC_E!H20</f>
        <v>10037.818440000001</v>
      </c>
      <c r="I20" s="8">
        <f>TI_EHG_E!I20+NRG_E!I20+FC_E!I20</f>
        <v>10654.799687999999</v>
      </c>
      <c r="J20" s="8">
        <f>TI_EHG_E!J20+NRG_E!J20+FC_E!J20</f>
        <v>10202.660208000001</v>
      </c>
      <c r="K20" s="8">
        <f>TI_EHG_E!K20+NRG_E!K20+FC_E!K20</f>
        <v>9580.740624</v>
      </c>
      <c r="L20" s="8">
        <f>TI_EHG_E!L20+NRG_E!L20+FC_E!L20</f>
        <v>5747.8196880000005</v>
      </c>
      <c r="M20" s="8">
        <f>TI_EHG_E!M20+NRG_E!M20+FC_E!M20</f>
        <v>7693.6597919999995</v>
      </c>
      <c r="N20" s="8">
        <f>TI_EHG_E!N20+NRG_E!N20+FC_E!N20</f>
        <v>9005.0996880000002</v>
      </c>
      <c r="O20" s="8">
        <f>TI_EHG_E!O20+NRG_E!O20+FC_E!O20</f>
        <v>8384.7404159999987</v>
      </c>
      <c r="P20" s="8">
        <f>TI_EHG_E!P20+NRG_E!P20+FC_E!P20</f>
        <v>6197.8803120000002</v>
      </c>
      <c r="Q20" s="8">
        <f>TI_EHG_E!Q20+NRG_E!Q20+FC_E!Q20</f>
        <v>6641.43948</v>
      </c>
      <c r="R20" s="8">
        <f>TI_EHG_E!R20+NRG_E!R20+FC_E!R20</f>
        <v>4142.8408320000008</v>
      </c>
      <c r="S20" s="8">
        <f>TI_EHG_E!S20+NRG_E!S20+FC_E!S20</f>
        <v>6164.339688</v>
      </c>
      <c r="T20" s="8">
        <f>TI_EHG_E!T20+NRG_E!T20+FC_E!T20</f>
        <v>4417.5231360000007</v>
      </c>
      <c r="U20" s="8">
        <f>TI_EHG_E!U20+NRG_E!U20+FC_E!U20</f>
        <v>4681.808352</v>
      </c>
      <c r="V20" s="8">
        <f>TI_EHG_E!V20+NRG_E!V20+FC_E!V20</f>
        <v>4438.4352480000007</v>
      </c>
      <c r="W20" s="8">
        <f>TI_EHG_E!W20+NRG_E!W20+FC_E!W20</f>
        <v>2814.6184559999997</v>
      </c>
      <c r="X20" s="8">
        <f>TI_EHG_E!X20+NRG_E!X20+FC_E!X20</f>
        <v>3838.726944</v>
      </c>
      <c r="Y20" s="8">
        <f>TI_EHG_E!Y20+NRG_E!Y20+FC_E!Y20</f>
        <v>3060.8107920000002</v>
      </c>
      <c r="Z20" s="8">
        <f>TI_EHG_E!Z20+NRG_E!Z20+FC_E!Z20</f>
        <v>1947.3657839999996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477.75021839999999</v>
      </c>
      <c r="D21" s="8">
        <f>TI_EHG_E!D21+NRG_E!D21+FC_E!D21</f>
        <v>540.72214559999998</v>
      </c>
      <c r="E21" s="8">
        <f>TI_EHG_E!E21+NRG_E!E21+FC_E!E21</f>
        <v>441.71421839999994</v>
      </c>
      <c r="F21" s="8">
        <f>TI_EHG_E!F21+NRG_E!F21+FC_E!F21</f>
        <v>624.4422912</v>
      </c>
      <c r="G21" s="8">
        <f>TI_EHG_E!G21+NRG_E!G21+FC_E!G21</f>
        <v>552.55243680000001</v>
      </c>
      <c r="H21" s="8">
        <f>TI_EHG_E!H21+NRG_E!H21+FC_E!H21</f>
        <v>812.44799999999998</v>
      </c>
      <c r="I21" s="8">
        <f>TI_EHG_E!I21+NRG_E!I21+FC_E!I21</f>
        <v>685.77621840000006</v>
      </c>
      <c r="J21" s="8">
        <f>TI_EHG_E!J21+NRG_E!J21+FC_E!J21</f>
        <v>317.22621840000005</v>
      </c>
      <c r="K21" s="8">
        <f>TI_EHG_E!K21+NRG_E!K21+FC_E!K21</f>
        <v>299.57185440000001</v>
      </c>
      <c r="L21" s="8">
        <f>TI_EHG_E!L21+NRG_E!L21+FC_E!L21</f>
        <v>361.81585439999998</v>
      </c>
      <c r="M21" s="8">
        <f>TI_EHG_E!M21+NRG_E!M21+FC_E!M21</f>
        <v>478.11385439999998</v>
      </c>
      <c r="N21" s="8">
        <f>TI_EHG_E!N21+NRG_E!N21+FC_E!N21</f>
        <v>264.2644368</v>
      </c>
      <c r="O21" s="8">
        <f>TI_EHG_E!O21+NRG_E!O21+FC_E!O21</f>
        <v>138.31992720000002</v>
      </c>
      <c r="P21" s="8">
        <f>TI_EHG_E!P21+NRG_E!P21+FC_E!P21</f>
        <v>122.12207280000003</v>
      </c>
      <c r="Q21" s="8">
        <f>TI_EHG_E!Q21+NRG_E!Q21+FC_E!Q21</f>
        <v>1025.7522911999999</v>
      </c>
      <c r="R21" s="8">
        <f>TI_EHG_E!R21+NRG_E!R21+FC_E!R21</f>
        <v>1257.8018543999999</v>
      </c>
      <c r="S21" s="8">
        <f>TI_EHG_E!S21+NRG_E!S21+FC_E!S21</f>
        <v>983.16363599999977</v>
      </c>
      <c r="T21" s="8">
        <f>TI_EHG_E!T21+NRG_E!T21+FC_E!T21</f>
        <v>702.27415439999993</v>
      </c>
      <c r="U21" s="8">
        <f>TI_EHG_E!U21+NRG_E!U21+FC_E!U21</f>
        <v>300.48716880000006</v>
      </c>
      <c r="V21" s="8">
        <f>TI_EHG_E!V21+NRG_E!V21+FC_E!V21</f>
        <v>289.33894079999999</v>
      </c>
      <c r="W21" s="8">
        <f>TI_EHG_E!W21+NRG_E!W21+FC_E!W21</f>
        <v>277.765488</v>
      </c>
      <c r="X21" s="8">
        <f>TI_EHG_E!X21+NRG_E!X21+FC_E!X21</f>
        <v>188.17081919999998</v>
      </c>
      <c r="Y21" s="8">
        <f>TI_EHG_E!Y21+NRG_E!Y21+FC_E!Y21</f>
        <v>169.02128880000004</v>
      </c>
      <c r="Z21" s="8">
        <f>TI_EHG_E!Z21+NRG_E!Z21+FC_E!Z21</f>
        <v>106.50538079999998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242474.17650587999</v>
      </c>
      <c r="D26" s="27">
        <f t="shared" ref="D26:X26" si="19">SUM(D27,D33)</f>
        <v>236320.26852095997</v>
      </c>
      <c r="E26" s="27">
        <f t="shared" si="19"/>
        <v>242336.84644908001</v>
      </c>
      <c r="F26" s="27">
        <f t="shared" si="19"/>
        <v>240997.34436372004</v>
      </c>
      <c r="G26" s="27">
        <f t="shared" si="19"/>
        <v>237057.44176980003</v>
      </c>
      <c r="H26" s="27">
        <f t="shared" si="19"/>
        <v>227320.51805820005</v>
      </c>
      <c r="I26" s="27">
        <f t="shared" si="19"/>
        <v>224935.61810004001</v>
      </c>
      <c r="J26" s="27">
        <f t="shared" si="19"/>
        <v>215901.93817979997</v>
      </c>
      <c r="K26" s="27">
        <f t="shared" si="19"/>
        <v>205136.11624679997</v>
      </c>
      <c r="L26" s="27">
        <f t="shared" si="19"/>
        <v>184994.36219772001</v>
      </c>
      <c r="M26" s="27">
        <f t="shared" si="19"/>
        <v>177623.93628540004</v>
      </c>
      <c r="N26" s="27">
        <f t="shared" si="19"/>
        <v>171926.47557180002</v>
      </c>
      <c r="O26" s="27">
        <f t="shared" si="19"/>
        <v>158281.64011223998</v>
      </c>
      <c r="P26" s="27">
        <f t="shared" si="19"/>
        <v>146673.88691795999</v>
      </c>
      <c r="Q26" s="27">
        <f t="shared" si="19"/>
        <v>145658.87287848</v>
      </c>
      <c r="R26" s="27">
        <f t="shared" si="19"/>
        <v>148751.99332560002</v>
      </c>
      <c r="S26" s="27">
        <f t="shared" si="19"/>
        <v>143556.63388091998</v>
      </c>
      <c r="T26" s="27">
        <f t="shared" si="19"/>
        <v>137204.60208804</v>
      </c>
      <c r="U26" s="27">
        <f t="shared" si="19"/>
        <v>140227.57535904</v>
      </c>
      <c r="V26" s="27">
        <f t="shared" si="19"/>
        <v>137499.77708136002</v>
      </c>
      <c r="W26" s="27">
        <f t="shared" si="19"/>
        <v>115867.53052847997</v>
      </c>
      <c r="X26" s="27">
        <f t="shared" si="19"/>
        <v>136478.43397476</v>
      </c>
      <c r="Y26" s="27">
        <f t="shared" ref="Y26:Z26" si="20">SUM(Y27,Y33)</f>
        <v>147999.72957192</v>
      </c>
      <c r="Z26" s="27">
        <f t="shared" si="20"/>
        <v>145559.13440291997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242474.17650587999</v>
      </c>
      <c r="D33" s="19">
        <f t="shared" ref="D33:X33" si="25">SUM(D34:D50)</f>
        <v>236320.26852095997</v>
      </c>
      <c r="E33" s="19">
        <f t="shared" si="25"/>
        <v>242336.84644908001</v>
      </c>
      <c r="F33" s="19">
        <f t="shared" si="25"/>
        <v>240997.34436372004</v>
      </c>
      <c r="G33" s="19">
        <f t="shared" si="25"/>
        <v>237057.44176980003</v>
      </c>
      <c r="H33" s="19">
        <f t="shared" si="25"/>
        <v>227320.51805820005</v>
      </c>
      <c r="I33" s="19">
        <f t="shared" si="25"/>
        <v>224935.61810004001</v>
      </c>
      <c r="J33" s="19">
        <f t="shared" si="25"/>
        <v>215901.93817979997</v>
      </c>
      <c r="K33" s="19">
        <f t="shared" si="25"/>
        <v>205136.11624679997</v>
      </c>
      <c r="L33" s="19">
        <f t="shared" si="25"/>
        <v>184994.36219772001</v>
      </c>
      <c r="M33" s="19">
        <f t="shared" si="25"/>
        <v>177623.93628540004</v>
      </c>
      <c r="N33" s="19">
        <f t="shared" si="25"/>
        <v>171926.47557180002</v>
      </c>
      <c r="O33" s="19">
        <f t="shared" si="25"/>
        <v>158281.64011223998</v>
      </c>
      <c r="P33" s="19">
        <f t="shared" si="25"/>
        <v>146673.88691795999</v>
      </c>
      <c r="Q33" s="19">
        <f t="shared" si="25"/>
        <v>145658.87287848</v>
      </c>
      <c r="R33" s="19">
        <f t="shared" si="25"/>
        <v>148751.99332560002</v>
      </c>
      <c r="S33" s="19">
        <f t="shared" si="25"/>
        <v>143556.63388091998</v>
      </c>
      <c r="T33" s="19">
        <f t="shared" si="25"/>
        <v>137204.60208804</v>
      </c>
      <c r="U33" s="19">
        <f t="shared" si="25"/>
        <v>140227.57535904</v>
      </c>
      <c r="V33" s="19">
        <f t="shared" si="25"/>
        <v>137499.77708136002</v>
      </c>
      <c r="W33" s="19">
        <f t="shared" si="25"/>
        <v>115867.53052847997</v>
      </c>
      <c r="X33" s="19">
        <f t="shared" si="25"/>
        <v>136478.43397476</v>
      </c>
      <c r="Y33" s="19">
        <f t="shared" ref="Y33:Z33" si="26">SUM(Y34:Y50)</f>
        <v>147999.72957192</v>
      </c>
      <c r="Z33" s="19">
        <f t="shared" si="26"/>
        <v>145559.13440291997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7068.1248000000014</v>
      </c>
      <c r="D34" s="8">
        <f>TI_EHG_E!D34+NRG_E!D34+FC_E!D34</f>
        <v>6372.4320000000007</v>
      </c>
      <c r="E34" s="8">
        <f>TI_EHG_E!E34+NRG_E!E34+FC_E!E34</f>
        <v>6740.2367999999997</v>
      </c>
      <c r="F34" s="8">
        <f>TI_EHG_E!F34+NRG_E!F34+FC_E!F34</f>
        <v>7088.0832</v>
      </c>
      <c r="G34" s="8">
        <f>TI_EHG_E!G34+NRG_E!G34+FC_E!G34</f>
        <v>7980.5088000000014</v>
      </c>
      <c r="H34" s="8">
        <f>TI_EHG_E!H34+NRG_E!H34+FC_E!H34</f>
        <v>8684.7551999999996</v>
      </c>
      <c r="I34" s="8">
        <f>TI_EHG_E!I34+NRG_E!I34+FC_E!I34</f>
        <v>8439.5520000000015</v>
      </c>
      <c r="J34" s="8">
        <f>TI_EHG_E!J34+NRG_E!J34+FC_E!J34</f>
        <v>9389.0016000000014</v>
      </c>
      <c r="K34" s="8">
        <f>TI_EHG_E!K34+NRG_E!K34+FC_E!K34</f>
        <v>8468.0640000000003</v>
      </c>
      <c r="L34" s="8">
        <f>TI_EHG_E!L34+NRG_E!L34+FC_E!L34</f>
        <v>7857.9072000000015</v>
      </c>
      <c r="M34" s="8">
        <f>TI_EHG_E!M34+NRG_E!M34+FC_E!M34</f>
        <v>8724.6720000000005</v>
      </c>
      <c r="N34" s="8">
        <f>TI_EHG_E!N34+NRG_E!N34+FC_E!N34</f>
        <v>8784.5472000000009</v>
      </c>
      <c r="O34" s="8">
        <f>TI_EHG_E!O34+NRG_E!O34+FC_E!O34</f>
        <v>7002.5471999999991</v>
      </c>
      <c r="P34" s="8">
        <f>TI_EHG_E!P34+NRG_E!P34+FC_E!P34</f>
        <v>6862.8384000000005</v>
      </c>
      <c r="Q34" s="8">
        <f>TI_EHG_E!Q34+NRG_E!Q34+FC_E!Q34</f>
        <v>5773.68</v>
      </c>
      <c r="R34" s="8">
        <f>TI_EHG_E!R34+NRG_E!R34+FC_E!R34</f>
        <v>7530.0192000000025</v>
      </c>
      <c r="S34" s="8">
        <f>TI_EHG_E!S34+NRG_E!S34+FC_E!S34</f>
        <v>6631.8912000000009</v>
      </c>
      <c r="T34" s="8">
        <f>TI_EHG_E!T34+NRG_E!T34+FC_E!T34</f>
        <v>7044.1120972800018</v>
      </c>
      <c r="U34" s="8">
        <f>TI_EHG_E!U34+NRG_E!U34+FC_E!U34</f>
        <v>7190.0394163200008</v>
      </c>
      <c r="V34" s="8">
        <f>TI_EHG_E!V34+NRG_E!V34+FC_E!V34</f>
        <v>7298.09989632</v>
      </c>
      <c r="W34" s="8">
        <f>TI_EHG_E!W34+NRG_E!W34+FC_E!W34</f>
        <v>6327.5541120000007</v>
      </c>
      <c r="X34" s="8">
        <f>TI_EHG_E!X34+NRG_E!X34+FC_E!X34</f>
        <v>6374.0371737599999</v>
      </c>
      <c r="Y34" s="8">
        <f>TI_EHG_E!Y34+NRG_E!Y34+FC_E!Y34</f>
        <v>7290.6067353600001</v>
      </c>
      <c r="Z34" s="8">
        <f>TI_EHG_E!Z34+NRG_E!Z34+FC_E!Z34</f>
        <v>7520.9724979199991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11450.756242799998</v>
      </c>
      <c r="D36" s="8">
        <f>TI_EHG_E!D36+NRG_E!D36+FC_E!D36</f>
        <v>11360.776349520003</v>
      </c>
      <c r="E36" s="8">
        <f>TI_EHG_E!E36+NRG_E!E36+FC_E!E36</f>
        <v>10893.458027160001</v>
      </c>
      <c r="F36" s="8">
        <f>TI_EHG_E!F36+NRG_E!F36+FC_E!F36</f>
        <v>10884.7496214</v>
      </c>
      <c r="G36" s="8">
        <f>TI_EHG_E!G36+NRG_E!G36+FC_E!G36</f>
        <v>10400.01562332</v>
      </c>
      <c r="H36" s="8">
        <f>TI_EHG_E!H36+NRG_E!H36+FC_E!H36</f>
        <v>10391.308126200001</v>
      </c>
      <c r="I36" s="8">
        <f>TI_EHG_E!I36+NRG_E!I36+FC_E!I36</f>
        <v>9761.4441028800029</v>
      </c>
      <c r="J36" s="8">
        <f>TI_EHG_E!J36+NRG_E!J36+FC_E!J36</f>
        <v>9227.3650466399995</v>
      </c>
      <c r="K36" s="8">
        <f>TI_EHG_E!K36+NRG_E!K36+FC_E!K36</f>
        <v>9424.7423262000011</v>
      </c>
      <c r="L36" s="8">
        <f>TI_EHG_E!L36+NRG_E!L36+FC_E!L36</f>
        <v>9479.8915495200017</v>
      </c>
      <c r="M36" s="8">
        <f>TI_EHG_E!M36+NRG_E!M36+FC_E!M36</f>
        <v>9880.4505009599998</v>
      </c>
      <c r="N36" s="8">
        <f>TI_EHG_E!N36+NRG_E!N36+FC_E!N36</f>
        <v>9471.1840523999999</v>
      </c>
      <c r="O36" s="8">
        <f>TI_EHG_E!O36+NRG_E!O36+FC_E!O36</f>
        <v>9259.2942019199982</v>
      </c>
      <c r="P36" s="8">
        <f>TI_EHG_E!P36+NRG_E!P36+FC_E!P36</f>
        <v>9630.8271028800027</v>
      </c>
      <c r="Q36" s="8">
        <f>TI_EHG_E!Q36+NRG_E!Q36+FC_E!Q36</f>
        <v>9151.8979514400016</v>
      </c>
      <c r="R36" s="8">
        <f>TI_EHG_E!R36+NRG_E!R36+FC_E!R36</f>
        <v>9543.7489514400004</v>
      </c>
      <c r="S36" s="8">
        <f>TI_EHG_E!S36+NRG_E!S36+FC_E!S36</f>
        <v>9476.9893533600007</v>
      </c>
      <c r="T36" s="8">
        <f>TI_EHG_E!T36+NRG_E!T36+FC_E!T36</f>
        <v>9762.721196399998</v>
      </c>
      <c r="U36" s="8">
        <f>TI_EHG_E!U36+NRG_E!U36+FC_E!U36</f>
        <v>9446.985151920002</v>
      </c>
      <c r="V36" s="8">
        <f>TI_EHG_E!V36+NRG_E!V36+FC_E!V36</f>
        <v>9647.9838161999978</v>
      </c>
      <c r="W36" s="8">
        <f>TI_EHG_E!W36+NRG_E!W36+FC_E!W36</f>
        <v>8584.3091606399994</v>
      </c>
      <c r="X36" s="8">
        <f>TI_EHG_E!X36+NRG_E!X36+FC_E!X36</f>
        <v>9256.629387959998</v>
      </c>
      <c r="Y36" s="8">
        <f>TI_EHG_E!Y36+NRG_E!Y36+FC_E!Y36</f>
        <v>9625.7387188799985</v>
      </c>
      <c r="Z36" s="8">
        <f>TI_EHG_E!Z36+NRG_E!Z36+FC_E!Z36</f>
        <v>9903.1108467600043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51238.756994039992</v>
      </c>
      <c r="D37" s="8">
        <f>TI_EHG_E!D37+NRG_E!D37+FC_E!D37</f>
        <v>50226.422289120026</v>
      </c>
      <c r="E37" s="8">
        <f>TI_EHG_E!E37+NRG_E!E37+FC_E!E37</f>
        <v>49515.958384199992</v>
      </c>
      <c r="F37" s="8">
        <f>TI_EHG_E!F37+NRG_E!F37+FC_E!F37</f>
        <v>47933.423916840002</v>
      </c>
      <c r="G37" s="8">
        <f>TI_EHG_E!G37+NRG_E!G37+FC_E!G37</f>
        <v>45216.586467359994</v>
      </c>
      <c r="H37" s="8">
        <f>TI_EHG_E!H37+NRG_E!H37+FC_E!H37</f>
        <v>42124.698000000011</v>
      </c>
      <c r="I37" s="8">
        <f>TI_EHG_E!I37+NRG_E!I37+FC_E!I37</f>
        <v>39499.336883160009</v>
      </c>
      <c r="J37" s="8">
        <f>TI_EHG_E!J37+NRG_E!J37+FC_E!J37</f>
        <v>37233.78106139999</v>
      </c>
      <c r="K37" s="8">
        <f>TI_EHG_E!K37+NRG_E!K37+FC_E!K37</f>
        <v>33965.03871683999</v>
      </c>
      <c r="L37" s="8">
        <f>TI_EHG_E!L37+NRG_E!L37+FC_E!L37</f>
        <v>32531.914578239986</v>
      </c>
      <c r="M37" s="8">
        <f>TI_EHG_E!M37+NRG_E!M37+FC_E!M37</f>
        <v>30354.785695080001</v>
      </c>
      <c r="N37" s="8">
        <f>TI_EHG_E!N37+NRG_E!N37+FC_E!N37</f>
        <v>28897.268400000001</v>
      </c>
      <c r="O37" s="8">
        <f>TI_EHG_E!O37+NRG_E!O37+FC_E!O37</f>
        <v>26909.189972280008</v>
      </c>
      <c r="P37" s="8">
        <f>TI_EHG_E!P37+NRG_E!P37+FC_E!P37</f>
        <v>25326.655255439993</v>
      </c>
      <c r="Q37" s="8">
        <f>TI_EHG_E!Q37+NRG_E!Q37+FC_E!Q37</f>
        <v>25613.280083160007</v>
      </c>
      <c r="R37" s="8">
        <f>TI_EHG_E!R37+NRG_E!R37+FC_E!R37</f>
        <v>23841.694910880004</v>
      </c>
      <c r="S37" s="8">
        <f>TI_EHG_E!S37+NRG_E!S37+FC_E!S37</f>
        <v>22646.408538599997</v>
      </c>
      <c r="T37" s="8">
        <f>TI_EHG_E!T37+NRG_E!T37+FC_E!T37</f>
        <v>21980.134028160002</v>
      </c>
      <c r="U37" s="8">
        <f>TI_EHG_E!U37+NRG_E!U37+FC_E!U37</f>
        <v>22590.796951799999</v>
      </c>
      <c r="V37" s="8">
        <f>TI_EHG_E!V37+NRG_E!V37+FC_E!V37</f>
        <v>22777.524000000001</v>
      </c>
      <c r="W37" s="8">
        <f>TI_EHG_E!W37+NRG_E!W37+FC_E!W37</f>
        <v>17825.431072679999</v>
      </c>
      <c r="X37" s="8">
        <f>TI_EHG_E!X37+NRG_E!X37+FC_E!X37</f>
        <v>21427.78331232</v>
      </c>
      <c r="Y37" s="8">
        <f>TI_EHG_E!Y37+NRG_E!Y37+FC_E!Y37</f>
        <v>23974.777272600004</v>
      </c>
      <c r="Z37" s="8">
        <f>TI_EHG_E!Z37+NRG_E!Z37+FC_E!Z37</f>
        <v>24878.069259119999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18.479915999999996</v>
      </c>
      <c r="D38" s="8">
        <f>TI_EHG_E!D38+NRG_E!D38+FC_E!D38</f>
        <v>33.879887999999994</v>
      </c>
      <c r="E38" s="8">
        <f>TI_EHG_E!E38+NRG_E!E38+FC_E!E38</f>
        <v>36.960083999999995</v>
      </c>
      <c r="F38" s="8">
        <f>TI_EHG_E!F38+NRG_E!F38+FC_E!F38</f>
        <v>46.199916000000016</v>
      </c>
      <c r="G38" s="8">
        <f>TI_EHG_E!G38+NRG_E!G38+FC_E!G38</f>
        <v>43.11997199999999</v>
      </c>
      <c r="H38" s="8">
        <f>TI_EHG_E!H38+NRG_E!H38+FC_E!H38</f>
        <v>43.11997199999999</v>
      </c>
      <c r="I38" s="8">
        <f>TI_EHG_E!I38+NRG_E!I38+FC_E!I38</f>
        <v>49.280111999999988</v>
      </c>
      <c r="J38" s="8">
        <f>TI_EHG_E!J38+NRG_E!J38+FC_E!J38</f>
        <v>46.199916000000009</v>
      </c>
      <c r="K38" s="8">
        <f>TI_EHG_E!K38+NRG_E!K38+FC_E!K38</f>
        <v>27.72</v>
      </c>
      <c r="L38" s="8">
        <f>TI_EHG_E!L38+NRG_E!L38+FC_E!L38</f>
        <v>52.360055999999979</v>
      </c>
      <c r="M38" s="8">
        <f>TI_EHG_E!M38+NRG_E!M38+FC_E!M38</f>
        <v>58.519944000000002</v>
      </c>
      <c r="N38" s="8">
        <f>TI_EHG_E!N38+NRG_E!N38+FC_E!N38</f>
        <v>21.560111999999997</v>
      </c>
      <c r="O38" s="8">
        <f>TI_EHG_E!O38+NRG_E!O38+FC_E!O38</f>
        <v>15.399971999999998</v>
      </c>
      <c r="P38" s="8">
        <f>TI_EHG_E!P38+NRG_E!P38+FC_E!P38</f>
        <v>6.1598879999999969</v>
      </c>
      <c r="Q38" s="8">
        <f>TI_EHG_E!Q38+NRG_E!Q38+FC_E!Q38</f>
        <v>6.1598879999999978</v>
      </c>
      <c r="R38" s="8">
        <f>TI_EHG_E!R38+NRG_E!R38+FC_E!R38</f>
        <v>6.1598879999999987</v>
      </c>
      <c r="S38" s="8">
        <f>TI_EHG_E!S38+NRG_E!S38+FC_E!S38</f>
        <v>3.0799440000000007</v>
      </c>
      <c r="T38" s="8">
        <f>TI_EHG_E!T38+NRG_E!T38+FC_E!T38</f>
        <v>3.0799439999999998</v>
      </c>
      <c r="U38" s="8">
        <f>TI_EHG_E!U38+NRG_E!U38+FC_E!U38</f>
        <v>15.399972</v>
      </c>
      <c r="V38" s="8">
        <f>TI_EHG_E!V38+NRG_E!V38+FC_E!V38</f>
        <v>6.0122159999999996</v>
      </c>
      <c r="W38" s="8">
        <f>TI_EHG_E!W38+NRG_E!W38+FC_E!W38</f>
        <v>7.6199759999999994</v>
      </c>
      <c r="X38" s="8">
        <f>TI_EHG_E!X38+NRG_E!X38+FC_E!X38</f>
        <v>16.246943999999999</v>
      </c>
      <c r="Y38" s="8">
        <f>TI_EHG_E!Y38+NRG_E!Y38+FC_E!Y38</f>
        <v>2.165184</v>
      </c>
      <c r="Z38" s="8">
        <f>TI_EHG_E!Z38+NRG_E!Z38+FC_E!Z38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2553.74417124</v>
      </c>
      <c r="D40" s="8">
        <f>TI_EHG_E!D40+NRG_E!D40+FC_E!D40</f>
        <v>2111.6312150399999</v>
      </c>
      <c r="E40" s="8">
        <f>TI_EHG_E!E40+NRG_E!E40+FC_E!E40</f>
        <v>2117.8146437999999</v>
      </c>
      <c r="F40" s="8">
        <f>TI_EHG_E!F40+NRG_E!F40+FC_E!F40</f>
        <v>2470.2685300800003</v>
      </c>
      <c r="G40" s="8">
        <f>TI_EHG_E!G40+NRG_E!G40+FC_E!G40</f>
        <v>2504.277</v>
      </c>
      <c r="H40" s="8">
        <f>TI_EHG_E!H40+NRG_E!H40+FC_E!H40</f>
        <v>2668.1369562000004</v>
      </c>
      <c r="I40" s="8">
        <f>TI_EHG_E!I40+NRG_E!I40+FC_E!I40</f>
        <v>2742.3378424799998</v>
      </c>
      <c r="J40" s="8">
        <f>TI_EHG_E!J40+NRG_E!J40+FC_E!J40</f>
        <v>2810.3552999999993</v>
      </c>
      <c r="K40" s="8">
        <f>TI_EHG_E!K40+NRG_E!K40+FC_E!K40</f>
        <v>2668.1372150400002</v>
      </c>
      <c r="L40" s="8">
        <f>TI_EHG_E!L40+NRG_E!L40+FC_E!L40</f>
        <v>2392.9758000000002</v>
      </c>
      <c r="M40" s="8">
        <f>TI_EHG_E!M40+NRG_E!M40+FC_E!M40</f>
        <v>2547.56074248</v>
      </c>
      <c r="N40" s="8">
        <f>TI_EHG_E!N40+NRG_E!N40+FC_E!N40</f>
        <v>2535.1938849599997</v>
      </c>
      <c r="O40" s="8">
        <f>TI_EHG_E!O40+NRG_E!O40+FC_E!O40</f>
        <v>2460.9932575200005</v>
      </c>
      <c r="P40" s="8">
        <f>TI_EHG_E!P40+NRG_E!P40+FC_E!P40</f>
        <v>2389.8842150400005</v>
      </c>
      <c r="Q40" s="8">
        <f>TI_EHG_E!Q40+NRG_E!Q40+FC_E!Q40</f>
        <v>2275.4914300799996</v>
      </c>
      <c r="R40" s="8">
        <f>TI_EHG_E!R40+NRG_E!R40+FC_E!R40</f>
        <v>2476.4517000000001</v>
      </c>
      <c r="S40" s="8">
        <f>TI_EHG_E!S40+NRG_E!S40+FC_E!S40</f>
        <v>2581.56947124</v>
      </c>
      <c r="T40" s="8">
        <f>TI_EHG_E!T40+NRG_E!T40+FC_E!T40</f>
        <v>2618.1782478</v>
      </c>
      <c r="U40" s="8">
        <f>TI_EHG_E!U40+NRG_E!U40+FC_E!U40</f>
        <v>2925.0480805200004</v>
      </c>
      <c r="V40" s="8">
        <f>TI_EHG_E!V40+NRG_E!V40+FC_E!V40</f>
        <v>2903.3940438000009</v>
      </c>
      <c r="W40" s="8">
        <f>TI_EHG_E!W40+NRG_E!W40+FC_E!W40</f>
        <v>1128.26621772</v>
      </c>
      <c r="X40" s="8">
        <f>TI_EHG_E!X40+NRG_E!X40+FC_E!X40</f>
        <v>1693.0025532</v>
      </c>
      <c r="Y40" s="8">
        <f>TI_EHG_E!Y40+NRG_E!Y40+FC_E!Y40</f>
        <v>2944.1333890800001</v>
      </c>
      <c r="Z40" s="8">
        <f>TI_EHG_E!Z40+NRG_E!Z40+FC_E!Z40</f>
        <v>3549.185089919999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166.95154115999998</v>
      </c>
      <c r="D41" s="8">
        <f>TI_EHG_E!D41+NRG_E!D41+FC_E!D41</f>
        <v>355.54521240000003</v>
      </c>
      <c r="E41" s="8">
        <f>TI_EHG_E!E41+NRG_E!E41+FC_E!E41</f>
        <v>200.96052875999996</v>
      </c>
      <c r="F41" s="8">
        <f>TI_EHG_E!F41+NRG_E!F41+FC_E!F41</f>
        <v>163.85969735999998</v>
      </c>
      <c r="G41" s="8">
        <f>TI_EHG_E!G41+NRG_E!G41+FC_E!G41</f>
        <v>105.11777124</v>
      </c>
      <c r="H41" s="8">
        <f>TI_EHG_E!H41+NRG_E!H41+FC_E!H41</f>
        <v>71.108783640000027</v>
      </c>
      <c r="I41" s="8">
        <f>TI_EHG_E!I41+NRG_E!I41+FC_E!I41</f>
        <v>68.017198680000007</v>
      </c>
      <c r="J41" s="8">
        <f>TI_EHG_E!J41+NRG_E!J41+FC_E!J41</f>
        <v>37.100313719999995</v>
      </c>
      <c r="K41" s="8">
        <f>TI_EHG_E!K41+NRG_E!K41+FC_E!K41</f>
        <v>43.283483639999986</v>
      </c>
      <c r="L41" s="8">
        <f>TI_EHG_E!L41+NRG_E!L41+FC_E!L41</f>
        <v>30.916884960000015</v>
      </c>
      <c r="M41" s="8">
        <f>TI_EHG_E!M41+NRG_E!M41+FC_E!M41</f>
        <v>43.283483640000007</v>
      </c>
      <c r="N41" s="8">
        <f>TI_EHG_E!N41+NRG_E!N41+FC_E!N41</f>
        <v>37.100054880000002</v>
      </c>
      <c r="O41" s="8">
        <f>TI_EHG_E!O41+NRG_E!O41+FC_E!O41</f>
        <v>3.09158496</v>
      </c>
      <c r="P41" s="8">
        <f>TI_EHG_E!P41+NRG_E!P41+FC_E!P41</f>
        <v>37.100313720000003</v>
      </c>
      <c r="Q41" s="8">
        <f>TI_EHG_E!Q41+NRG_E!Q41+FC_E!Q41</f>
        <v>27.825300000000006</v>
      </c>
      <c r="R41" s="8">
        <f>TI_EHG_E!R41+NRG_E!R41+FC_E!R41</f>
        <v>21.641612400000003</v>
      </c>
      <c r="S41" s="8">
        <f>TI_EHG_E!S41+NRG_E!S41+FC_E!S41</f>
        <v>6.1834287600000009</v>
      </c>
      <c r="T41" s="8">
        <f>TI_EHG_E!T41+NRG_E!T41+FC_E!T41</f>
        <v>6.2670340800000002</v>
      </c>
      <c r="U41" s="8">
        <f>TI_EHG_E!U41+NRG_E!U41+FC_E!U41</f>
        <v>6.2791995599999986</v>
      </c>
      <c r="V41" s="8">
        <f>TI_EHG_E!V41+NRG_E!V41+FC_E!V41</f>
        <v>6.1896409199999978</v>
      </c>
      <c r="W41" s="8">
        <f>TI_EHG_E!W41+NRG_E!W41+FC_E!W41</f>
        <v>6.1834287599999973</v>
      </c>
      <c r="X41" s="8">
        <f>TI_EHG_E!X41+NRG_E!X41+FC_E!X41</f>
        <v>9.6583557599999956</v>
      </c>
      <c r="Y41" s="8">
        <f>TI_EHG_E!Y41+NRG_E!Y41+FC_E!Y41</f>
        <v>4.1737950000000028</v>
      </c>
      <c r="Z41" s="8">
        <f>TI_EHG_E!Z41+NRG_E!Z41+FC_E!Z41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2138.3077759200005</v>
      </c>
      <c r="D42" s="8">
        <f>TI_EHG_E!D42+NRG_E!D42+FC_E!D42</f>
        <v>954.65925864000008</v>
      </c>
      <c r="E42" s="8">
        <f>TI_EHG_E!E42+NRG_E!E42+FC_E!E42</f>
        <v>925.6324586400001</v>
      </c>
      <c r="F42" s="8">
        <f>TI_EHG_E!F42+NRG_E!F42+FC_E!F42</f>
        <v>735.34568795999996</v>
      </c>
      <c r="G42" s="8">
        <f>TI_EHG_E!G42+NRG_E!G42+FC_E!G42</f>
        <v>235.43954136000002</v>
      </c>
      <c r="H42" s="8">
        <f>TI_EHG_E!H42+NRG_E!H42+FC_E!H42</f>
        <v>193.51191204</v>
      </c>
      <c r="I42" s="8">
        <f>TI_EHG_E!I42+NRG_E!I42+FC_E!I42</f>
        <v>99.981229320000011</v>
      </c>
      <c r="J42" s="8">
        <f>TI_EHG_E!J42+NRG_E!J42+FC_E!J42</f>
        <v>109.65691728000002</v>
      </c>
      <c r="K42" s="8">
        <f>TI_EHG_E!K42+NRG_E!K42+FC_E!K42</f>
        <v>248.34037068000004</v>
      </c>
      <c r="L42" s="8">
        <f>TI_EHG_E!L42+NRG_E!L42+FC_E!L42</f>
        <v>367.67271203999991</v>
      </c>
      <c r="M42" s="8">
        <f>TI_EHG_E!M42+NRG_E!M42+FC_E!M42</f>
        <v>248.34037068000001</v>
      </c>
      <c r="N42" s="8">
        <f>TI_EHG_E!N42+NRG_E!N42+FC_E!N42</f>
        <v>235.43980524</v>
      </c>
      <c r="O42" s="8">
        <f>TI_EHG_E!O42+NRG_E!O42+FC_E!O42</f>
        <v>161.25997068000001</v>
      </c>
      <c r="P42" s="8">
        <f>TI_EHG_E!P42+NRG_E!P42+FC_E!P42</f>
        <v>125.78288795999998</v>
      </c>
      <c r="Q42" s="8">
        <f>TI_EHG_E!Q42+NRG_E!Q42+FC_E!Q42</f>
        <v>32.251941359999996</v>
      </c>
      <c r="R42" s="8">
        <f>TI_EHG_E!R42+NRG_E!R42+FC_E!R42</f>
        <v>6.4502827199999979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0.24197796000000002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82313.066426759993</v>
      </c>
      <c r="D43" s="8">
        <f>TI_EHG_E!D43+NRG_E!D43+FC_E!D43</f>
        <v>85927.441948919994</v>
      </c>
      <c r="E43" s="8">
        <f>TI_EHG_E!E43+NRG_E!E43+FC_E!E43</f>
        <v>88124.477308919973</v>
      </c>
      <c r="F43" s="8">
        <f>TI_EHG_E!F43+NRG_E!F43+FC_E!F43</f>
        <v>89507.094122160008</v>
      </c>
      <c r="G43" s="8">
        <f>TI_EHG_E!G43+NRG_E!G43+FC_E!G43</f>
        <v>95151.202202159999</v>
      </c>
      <c r="H43" s="8">
        <f>TI_EHG_E!H43+NRG_E!H43+FC_E!H43</f>
        <v>96858.955706760011</v>
      </c>
      <c r="I43" s="8">
        <f>TI_EHG_E!I43+NRG_E!I43+FC_E!I43</f>
        <v>98108.992799999978</v>
      </c>
      <c r="J43" s="8">
        <f>TI_EHG_E!J43+NRG_E!J43+FC_E!J43</f>
        <v>98437.286062439976</v>
      </c>
      <c r="K43" s="8">
        <f>TI_EHG_E!K43+NRG_E!K43+FC_E!K43</f>
        <v>93774.898264319971</v>
      </c>
      <c r="L43" s="8">
        <f>TI_EHG_E!L43+NRG_E!L43+FC_E!L43</f>
        <v>88190.766635399996</v>
      </c>
      <c r="M43" s="8">
        <f>TI_EHG_E!M43+NRG_E!M43+FC_E!M43</f>
        <v>85861.151822160013</v>
      </c>
      <c r="N43" s="8">
        <f>TI_EHG_E!N43+NRG_E!N43+FC_E!N43</f>
        <v>86694.510328920005</v>
      </c>
      <c r="O43" s="8">
        <f>TI_EHG_E!O43+NRG_E!O43+FC_E!O43</f>
        <v>81599.660555399969</v>
      </c>
      <c r="P43" s="8">
        <f>TI_EHG_E!P43+NRG_E!P43+FC_E!P43</f>
        <v>79358.431599720003</v>
      </c>
      <c r="Q43" s="8">
        <f>TI_EHG_E!Q43+NRG_E!Q43+FC_E!Q43</f>
        <v>82657.142544600007</v>
      </c>
      <c r="R43" s="8">
        <f>TI_EHG_E!R43+NRG_E!R43+FC_E!R43</f>
        <v>81037.775164320003</v>
      </c>
      <c r="S43" s="8">
        <f>TI_EHG_E!S43+NRG_E!S43+FC_E!S43</f>
        <v>80772.616257840011</v>
      </c>
      <c r="T43" s="8">
        <f>TI_EHG_E!T43+NRG_E!T43+FC_E!T43</f>
        <v>76403.230707959985</v>
      </c>
      <c r="U43" s="8">
        <f>TI_EHG_E!U43+NRG_E!U43+FC_E!U43</f>
        <v>79314.384455279971</v>
      </c>
      <c r="V43" s="8">
        <f>TI_EHG_E!V43+NRG_E!V43+FC_E!V43</f>
        <v>78228.168412680039</v>
      </c>
      <c r="W43" s="8">
        <f>TI_EHG_E!W43+NRG_E!W43+FC_E!W43</f>
        <v>65537.347379399973</v>
      </c>
      <c r="X43" s="8">
        <f>TI_EHG_E!X43+NRG_E!X43+FC_E!X43</f>
        <v>78190.45628472</v>
      </c>
      <c r="Y43" s="8">
        <f>TI_EHG_E!Y43+NRG_E!Y43+FC_E!Y43</f>
        <v>79485.684122520004</v>
      </c>
      <c r="Z43" s="8">
        <f>TI_EHG_E!Z43+NRG_E!Z43+FC_E!Z43</f>
        <v>78953.060969639992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74232.792247680001</v>
      </c>
      <c r="D44" s="8">
        <f>TI_EHG_E!D44+NRG_E!D44+FC_E!D44</f>
        <v>67963.391969039978</v>
      </c>
      <c r="E44" s="8">
        <f>TI_EHG_E!E44+NRG_E!E44+FC_E!E44</f>
        <v>72273.024340560005</v>
      </c>
      <c r="F44" s="8">
        <f>TI_EHG_E!F44+NRG_E!F44+FC_E!F44</f>
        <v>69124.392061920007</v>
      </c>
      <c r="G44" s="8">
        <f>TI_EHG_E!G44+NRG_E!G44+FC_E!G44</f>
        <v>48083.97553560001</v>
      </c>
      <c r="H44" s="8">
        <f>TI_EHG_E!H44+NRG_E!H44+FC_E!H44</f>
        <v>40446.144402480008</v>
      </c>
      <c r="I44" s="8">
        <f>TI_EHG_E!I44+NRG_E!I44+FC_E!I44</f>
        <v>39056.039814240008</v>
      </c>
      <c r="J44" s="8">
        <f>TI_EHG_E!J44+NRG_E!J44+FC_E!J44</f>
        <v>31408.919659440005</v>
      </c>
      <c r="K44" s="8">
        <f>TI_EHG_E!K44+NRG_E!K44+FC_E!K44</f>
        <v>29059.056309600008</v>
      </c>
      <c r="L44" s="8">
        <f>TI_EHG_E!L44+NRG_E!L44+FC_E!L44</f>
        <v>23972.328185760001</v>
      </c>
      <c r="M44" s="8">
        <f>TI_EHG_E!M44+NRG_E!M44+FC_E!M44</f>
        <v>15724.583628480003</v>
      </c>
      <c r="N44" s="8">
        <f>TI_EHG_E!N44+NRG_E!N44+FC_E!N44</f>
        <v>12154.895938080001</v>
      </c>
      <c r="O44" s="8">
        <f>TI_EHG_E!O44+NRG_E!O44+FC_E!O44</f>
        <v>10284.911690400002</v>
      </c>
      <c r="P44" s="8">
        <f>TI_EHG_E!P44+NRG_E!P44+FC_E!P44</f>
        <v>6801.9114117600002</v>
      </c>
      <c r="Q44" s="8">
        <f>TI_EHG_E!Q44+NRG_E!Q44+FC_E!Q44</f>
        <v>5938.1282476800006</v>
      </c>
      <c r="R44" s="8">
        <f>TI_EHG_E!R44+NRG_E!R44+FC_E!R44</f>
        <v>7306.5599380800013</v>
      </c>
      <c r="S44" s="8">
        <f>TI_EHG_E!S44+NRG_E!S44+FC_E!S44</f>
        <v>6585.1916284800009</v>
      </c>
      <c r="T44" s="8">
        <f>TI_EHG_E!T44+NRG_E!T44+FC_E!T44</f>
        <v>5457.1017060000004</v>
      </c>
      <c r="U44" s="8">
        <f>TI_EHG_E!U44+NRG_E!U44+FC_E!U44</f>
        <v>4558.4325352800006</v>
      </c>
      <c r="V44" s="8">
        <f>TI_EHG_E!V44+NRG_E!V44+FC_E!V44</f>
        <v>3792.3865308000004</v>
      </c>
      <c r="W44" s="8">
        <f>TI_EHG_E!W44+NRG_E!W44+FC_E!W44</f>
        <v>3559.4526859200005</v>
      </c>
      <c r="X44" s="8">
        <f>TI_EHG_E!X44+NRG_E!X44+FC_E!X44</f>
        <v>4452.2648438400001</v>
      </c>
      <c r="Y44" s="8">
        <f>TI_EHG_E!Y44+NRG_E!Y44+FC_E!Y44</f>
        <v>5258.9276438400011</v>
      </c>
      <c r="Z44" s="8">
        <f>TI_EHG_E!Z44+NRG_E!Z44+FC_E!Z44</f>
        <v>4266.1021161600002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1230.59420316</v>
      </c>
      <c r="H47" s="8">
        <f>TI_EHG_E!H47+NRG_E!H47+FC_E!H47</f>
        <v>6.2946968400000021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11225.760273</v>
      </c>
      <c r="D48" s="8">
        <f>TI_EHG_E!D48+NRG_E!D48+FC_E!D48</f>
        <v>10973.040273000001</v>
      </c>
      <c r="E48" s="8">
        <f>TI_EHG_E!E48+NRG_E!E48+FC_E!E48</f>
        <v>11341.199961000002</v>
      </c>
      <c r="F48" s="8">
        <f>TI_EHG_E!F48+NRG_E!F48+FC_E!F48</f>
        <v>12885.599610000003</v>
      </c>
      <c r="G48" s="8">
        <f>TI_EHG_E!G48+NRG_E!G48+FC_E!G48</f>
        <v>13771.680506999999</v>
      </c>
      <c r="H48" s="8">
        <f>TI_EHG_E!H48+NRG_E!H48+FC_E!H48</f>
        <v>15110.160390000001</v>
      </c>
      <c r="I48" s="8">
        <f>TI_EHG_E!I48+NRG_E!I48+FC_E!I48</f>
        <v>14376.959999999997</v>
      </c>
      <c r="J48" s="8">
        <f>TI_EHG_E!J48+NRG_E!J48+FC_E!J48</f>
        <v>13902.720039</v>
      </c>
      <c r="K48" s="8">
        <f>TI_EHG_E!K48+NRG_E!K48+FC_E!K48</f>
        <v>14283.359883000003</v>
      </c>
      <c r="L48" s="8">
        <f>TI_EHG_E!L48+NRG_E!L48+FC_E!L48</f>
        <v>12086.880155999999</v>
      </c>
      <c r="M48" s="8">
        <f>TI_EHG_E!M48+NRG_E!M48+FC_E!M48</f>
        <v>11927.759922000001</v>
      </c>
      <c r="N48" s="8">
        <f>TI_EHG_E!N48+NRG_E!N48+FC_E!N48</f>
        <v>12252.239766000001</v>
      </c>
      <c r="O48" s="8">
        <f>TI_EHG_E!O48+NRG_E!O48+FC_E!O48</f>
        <v>10408.319882999998</v>
      </c>
      <c r="P48" s="8">
        <f>TI_EHG_E!P48+NRG_E!P48+FC_E!P48</f>
        <v>8458.3200780000006</v>
      </c>
      <c r="Q48" s="8">
        <f>TI_EHG_E!Q48+NRG_E!Q48+FC_E!Q48</f>
        <v>6389.7598439999992</v>
      </c>
      <c r="R48" s="8">
        <f>TI_EHG_E!R48+NRG_E!R48+FC_E!R48</f>
        <v>8358.4798830000036</v>
      </c>
      <c r="S48" s="8">
        <f>TI_EHG_E!S48+NRG_E!S48+FC_E!S48</f>
        <v>5728.32</v>
      </c>
      <c r="T48" s="8">
        <f>TI_EHG_E!T48+NRG_E!T48+FC_E!T48</f>
        <v>5208.8803649999991</v>
      </c>
      <c r="U48" s="8">
        <f>TI_EHG_E!U48+NRG_E!U48+FC_E!U48</f>
        <v>5014.754199</v>
      </c>
      <c r="V48" s="8">
        <f>TI_EHG_E!V48+NRG_E!V48+FC_E!V48</f>
        <v>4984.5278340000004</v>
      </c>
      <c r="W48" s="8">
        <f>TI_EHG_E!W48+NRG_E!W48+FC_E!W48</f>
        <v>5458.1117759999997</v>
      </c>
      <c r="X48" s="8">
        <f>TI_EHG_E!X48+NRG_E!X48+FC_E!X48</f>
        <v>7008.1705980000006</v>
      </c>
      <c r="Y48" s="8">
        <f>TI_EHG_E!Y48+NRG_E!Y48+FC_E!Y48</f>
        <v>7780.8009240000001</v>
      </c>
      <c r="Z48" s="8">
        <f>TI_EHG_E!Z48+NRG_E!Z48+FC_E!Z48</f>
        <v>6396.0982020000001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67.436117280000019</v>
      </c>
      <c r="D50" s="8">
        <f>TI_EHG_E!D50+NRG_E!D50+FC_E!D50</f>
        <v>41.048117279999992</v>
      </c>
      <c r="E50" s="8">
        <f>TI_EHG_E!E50+NRG_E!E50+FC_E!E50</f>
        <v>167.12391203999999</v>
      </c>
      <c r="F50" s="8">
        <f>TI_EHG_E!F50+NRG_E!F50+FC_E!F50</f>
        <v>158.32799999999997</v>
      </c>
      <c r="G50" s="8">
        <f>TI_EHG_E!G50+NRG_E!G50+FC_E!G50</f>
        <v>12334.924146599998</v>
      </c>
      <c r="H50" s="8">
        <f>TI_EHG_E!H50+NRG_E!H50+FC_E!H50</f>
        <v>10722.323912039999</v>
      </c>
      <c r="I50" s="8">
        <f>TI_EHG_E!I50+NRG_E!I50+FC_E!I50</f>
        <v>12733.676117280002</v>
      </c>
      <c r="J50" s="8">
        <f>TI_EHG_E!J50+NRG_E!J50+FC_E!J50</f>
        <v>13299.552263880001</v>
      </c>
      <c r="K50" s="8">
        <f>TI_EHG_E!K50+NRG_E!K50+FC_E!K50</f>
        <v>13173.475677479999</v>
      </c>
      <c r="L50" s="8">
        <f>TI_EHG_E!L50+NRG_E!L50+FC_E!L50</f>
        <v>8030.7484398000006</v>
      </c>
      <c r="M50" s="8">
        <f>TI_EHG_E!M50+NRG_E!M50+FC_E!M50</f>
        <v>12252.82817592</v>
      </c>
      <c r="N50" s="8">
        <f>TI_EHG_E!N50+NRG_E!N50+FC_E!N50</f>
        <v>10842.536029320001</v>
      </c>
      <c r="O50" s="8">
        <f>TI_EHG_E!O50+NRG_E!O50+FC_E!O50</f>
        <v>10176.971824080003</v>
      </c>
      <c r="P50" s="8">
        <f>TI_EHG_E!P50+NRG_E!P50+FC_E!P50</f>
        <v>7675.9757654399991</v>
      </c>
      <c r="Q50" s="8">
        <f>TI_EHG_E!Q50+NRG_E!Q50+FC_E!Q50</f>
        <v>7793.2556481600004</v>
      </c>
      <c r="R50" s="8">
        <f>TI_EHG_E!R50+NRG_E!R50+FC_E!R50</f>
        <v>8623.0117947599992</v>
      </c>
      <c r="S50" s="8">
        <f>TI_EHG_E!S50+NRG_E!S50+FC_E!S50</f>
        <v>9124.384058640002</v>
      </c>
      <c r="T50" s="8">
        <f>TI_EHG_E!T50+NRG_E!T50+FC_E!T50</f>
        <v>8720.8967613599998</v>
      </c>
      <c r="U50" s="8">
        <f>TI_EHG_E!U50+NRG_E!U50+FC_E!U50</f>
        <v>9165.4553973600014</v>
      </c>
      <c r="V50" s="8">
        <f>TI_EHG_E!V50+NRG_E!V50+FC_E!V50</f>
        <v>7855.4906906399992</v>
      </c>
      <c r="W50" s="8">
        <f>TI_EHG_E!W50+NRG_E!W50+FC_E!W50</f>
        <v>7433.0127414000008</v>
      </c>
      <c r="X50" s="8">
        <f>TI_EHG_E!X50+NRG_E!X50+FC_E!X50</f>
        <v>8050.1845211999989</v>
      </c>
      <c r="Y50" s="8">
        <f>TI_EHG_E!Y50+NRG_E!Y50+FC_E!Y50</f>
        <v>11632.721786640001</v>
      </c>
      <c r="Z50" s="8">
        <f>TI_EHG_E!Z50+NRG_E!Z50+FC_E!Z50</f>
        <v>10085.625803879999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133154.2476</v>
      </c>
      <c r="D51" s="27">
        <f>TI_EHG_E!D51+NRG_E!D51+FC_E!D51</f>
        <v>133680.75732000003</v>
      </c>
      <c r="E51" s="27">
        <f>TI_EHG_E!E51+NRG_E!E51+FC_E!E51</f>
        <v>133102.54583999998</v>
      </c>
      <c r="F51" s="27">
        <f>TI_EHG_E!F51+NRG_E!F51+FC_E!F51</f>
        <v>146537.32896000001</v>
      </c>
      <c r="G51" s="27">
        <f>TI_EHG_E!G51+NRG_E!G51+FC_E!G51</f>
        <v>151650.29979000002</v>
      </c>
      <c r="H51" s="27">
        <f>TI_EHG_E!H51+NRG_E!H51+FC_E!H51</f>
        <v>162461.01663000003</v>
      </c>
      <c r="I51" s="27">
        <f>TI_EHG_E!I51+NRG_E!I51+FC_E!I51</f>
        <v>159202.84643999999</v>
      </c>
      <c r="J51" s="27">
        <f>TI_EHG_E!J51+NRG_E!J51+FC_E!J51</f>
        <v>160202.75040000002</v>
      </c>
      <c r="K51" s="27">
        <f>TI_EHG_E!K51+NRG_E!K51+FC_E!K51</f>
        <v>160828.47297</v>
      </c>
      <c r="L51" s="27">
        <f>TI_EHG_E!L51+NRG_E!L51+FC_E!L51</f>
        <v>147888.13842</v>
      </c>
      <c r="M51" s="27">
        <f>TI_EHG_E!M51+NRG_E!M51+FC_E!M51</f>
        <v>157378.79421000002</v>
      </c>
      <c r="N51" s="27">
        <f>TI_EHG_E!N51+NRG_E!N51+FC_E!N51</f>
        <v>148080.10140000004</v>
      </c>
      <c r="O51" s="27">
        <f>TI_EHG_E!O51+NRG_E!O51+FC_E!O51</f>
        <v>142213.21389000001</v>
      </c>
      <c r="P51" s="27">
        <f>TI_EHG_E!P51+NRG_E!P51+FC_E!P51</f>
        <v>132764.76774000001</v>
      </c>
      <c r="Q51" s="27">
        <f>TI_EHG_E!Q51+NRG_E!Q51+FC_E!Q51</f>
        <v>117261.00539999998</v>
      </c>
      <c r="R51" s="27">
        <f>TI_EHG_E!R51+NRG_E!R51+FC_E!R51</f>
        <v>127929.59289000006</v>
      </c>
      <c r="S51" s="27">
        <f>TI_EHG_E!S51+NRG_E!S51+FC_E!S51</f>
        <v>134234.88507000005</v>
      </c>
      <c r="T51" s="27">
        <f>TI_EHG_E!T51+NRG_E!T51+FC_E!T51</f>
        <v>142252.92776049837</v>
      </c>
      <c r="U51" s="27">
        <f>TI_EHG_E!U51+NRG_E!U51+FC_E!U51</f>
        <v>137578.16801580059</v>
      </c>
      <c r="V51" s="27">
        <f>TI_EHG_E!V51+NRG_E!V51+FC_E!V51</f>
        <v>140863.98530994935</v>
      </c>
      <c r="W51" s="27">
        <f>TI_EHG_E!W51+NRG_E!W51+FC_E!W51</f>
        <v>134840.96765418458</v>
      </c>
      <c r="X51" s="27">
        <f>TI_EHG_E!X51+NRG_E!X51+FC_E!X51</f>
        <v>144642.3932751127</v>
      </c>
      <c r="Y51" s="27">
        <f>TI_EHG_E!Y51+NRG_E!Y51+FC_E!Y51</f>
        <v>129867.51100907096</v>
      </c>
      <c r="Z51" s="27">
        <f>TI_EHG_E!Z51+NRG_E!Z51+FC_E!Z51</f>
        <v>116616.98646976601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969.43719840000006</v>
      </c>
      <c r="D52" s="27">
        <f t="shared" ref="D52:X52" si="28">SUM(D53:D54)</f>
        <v>1197.9472031999999</v>
      </c>
      <c r="E52" s="27">
        <f t="shared" si="28"/>
        <v>1202.1493439999999</v>
      </c>
      <c r="F52" s="27">
        <f t="shared" si="28"/>
        <v>2479.5570623999993</v>
      </c>
      <c r="G52" s="27">
        <f t="shared" si="28"/>
        <v>3398.2035515999996</v>
      </c>
      <c r="H52" s="27">
        <f t="shared" si="28"/>
        <v>3430.9257971999996</v>
      </c>
      <c r="I52" s="27">
        <f t="shared" si="28"/>
        <v>3897.6445992000004</v>
      </c>
      <c r="J52" s="27">
        <f t="shared" si="28"/>
        <v>4191.3883704</v>
      </c>
      <c r="K52" s="27">
        <f t="shared" si="28"/>
        <v>3815.3579111999998</v>
      </c>
      <c r="L52" s="27">
        <f t="shared" si="28"/>
        <v>4066.7692823999996</v>
      </c>
      <c r="M52" s="27">
        <f t="shared" si="28"/>
        <v>5396.4904224000011</v>
      </c>
      <c r="N52" s="27">
        <f t="shared" si="28"/>
        <v>5890.3388280000008</v>
      </c>
      <c r="O52" s="27">
        <f t="shared" si="28"/>
        <v>5912.0383740000007</v>
      </c>
      <c r="P52" s="27">
        <f t="shared" si="28"/>
        <v>5923.8602280000005</v>
      </c>
      <c r="Q52" s="27">
        <f t="shared" si="28"/>
        <v>6009.1528068000007</v>
      </c>
      <c r="R52" s="27">
        <f t="shared" si="28"/>
        <v>5971.3574580000004</v>
      </c>
      <c r="S52" s="27">
        <f t="shared" si="28"/>
        <v>6147.8783387999993</v>
      </c>
      <c r="T52" s="27">
        <f t="shared" si="28"/>
        <v>5873.7518267999994</v>
      </c>
      <c r="U52" s="27">
        <f t="shared" si="28"/>
        <v>5873.5154676000002</v>
      </c>
      <c r="V52" s="27">
        <f t="shared" si="28"/>
        <v>6140.6137584000007</v>
      </c>
      <c r="W52" s="27">
        <f t="shared" si="28"/>
        <v>6219.2073900000005</v>
      </c>
      <c r="X52" s="27">
        <f t="shared" si="28"/>
        <v>6041.3037167999992</v>
      </c>
      <c r="Y52" s="27">
        <f t="shared" ref="Y52:Z52" si="29">SUM(Y53:Y54)</f>
        <v>6068.4123192000006</v>
      </c>
      <c r="Z52" s="27">
        <f t="shared" si="29"/>
        <v>6138.2296536000003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547.97577120000005</v>
      </c>
      <c r="D53" s="8">
        <f>TI_EHG_E!D53+NRG_E!D53+FC_E!D53</f>
        <v>567.2807712</v>
      </c>
      <c r="E53" s="8">
        <f>TI_EHG_E!E53+NRG_E!E53+FC_E!E53</f>
        <v>492.63477120000005</v>
      </c>
      <c r="F53" s="8">
        <f>TI_EHG_E!F53+NRG_E!F53+FC_E!F53</f>
        <v>780.92277119999994</v>
      </c>
      <c r="G53" s="8">
        <f>TI_EHG_E!G53+NRG_E!G53+FC_E!G53</f>
        <v>975.97482839999998</v>
      </c>
      <c r="H53" s="8">
        <f>TI_EHG_E!H53+NRG_E!H53+FC_E!H53</f>
        <v>701.98694279999995</v>
      </c>
      <c r="I53" s="8">
        <f>TI_EHG_E!I53+NRG_E!I53+FC_E!I53</f>
        <v>750.17788560000008</v>
      </c>
      <c r="J53" s="8">
        <f>TI_EHG_E!J53+NRG_E!J53+FC_E!J53</f>
        <v>752.46565680000003</v>
      </c>
      <c r="K53" s="8">
        <f>TI_EHG_E!K53+NRG_E!K53+FC_E!K53</f>
        <v>676.10434320000013</v>
      </c>
      <c r="L53" s="8">
        <f>TI_EHG_E!L53+NRG_E!L53+FC_E!L53</f>
        <v>696.83842800000014</v>
      </c>
      <c r="M53" s="8">
        <f>TI_EHG_E!M53+NRG_E!M53+FC_E!M53</f>
        <v>1572.7139999999997</v>
      </c>
      <c r="N53" s="8">
        <f>TI_EHG_E!N53+NRG_E!N53+FC_E!N53</f>
        <v>1749.1761144000004</v>
      </c>
      <c r="O53" s="8">
        <f>TI_EHG_E!O53+NRG_E!O53+FC_E!O53</f>
        <v>1948.5185148000005</v>
      </c>
      <c r="P53" s="8">
        <f>TI_EHG_E!P53+NRG_E!P53+FC_E!P53</f>
        <v>1858.1428008000005</v>
      </c>
      <c r="Q53" s="8">
        <f>TI_EHG_E!Q53+NRG_E!Q53+FC_E!Q53</f>
        <v>1792.0759428000001</v>
      </c>
      <c r="R53" s="8">
        <f>TI_EHG_E!R53+NRG_E!R53+FC_E!R53</f>
        <v>1815.5281716000004</v>
      </c>
      <c r="S53" s="8">
        <f>TI_EHG_E!S53+NRG_E!S53+FC_E!S53</f>
        <v>1870.7260571999998</v>
      </c>
      <c r="T53" s="8">
        <f>TI_EHG_E!T53+NRG_E!T53+FC_E!T53</f>
        <v>1682.4286907999997</v>
      </c>
      <c r="U53" s="8">
        <f>TI_EHG_E!U53+NRG_E!U53+FC_E!U53</f>
        <v>1714.4379252000001</v>
      </c>
      <c r="V53" s="8">
        <f>TI_EHG_E!V53+NRG_E!V53+FC_E!V53</f>
        <v>1851.9312240000002</v>
      </c>
      <c r="W53" s="8">
        <f>TI_EHG_E!W53+NRG_E!W53+FC_E!W53</f>
        <v>2076.8746283999999</v>
      </c>
      <c r="X53" s="8">
        <f>TI_EHG_E!X53+NRG_E!X53+FC_E!X53</f>
        <v>1867.7623535999994</v>
      </c>
      <c r="Y53" s="8">
        <f>TI_EHG_E!Y53+NRG_E!Y53+FC_E!Y53</f>
        <v>1901.5322040000001</v>
      </c>
      <c r="Z53" s="8">
        <f>TI_EHG_E!Z53+NRG_E!Z53+FC_E!Z53</f>
        <v>1974.3249240000002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421.4614272</v>
      </c>
      <c r="D54" s="45">
        <f>TI_EHG_E!D54+NRG_E!D54+FC_E!D54</f>
        <v>630.66643199999999</v>
      </c>
      <c r="E54" s="45">
        <f>TI_EHG_E!E54+NRG_E!E54+FC_E!E54</f>
        <v>709.5145728</v>
      </c>
      <c r="F54" s="45">
        <f>TI_EHG_E!F54+NRG_E!F54+FC_E!F54</f>
        <v>1698.6342911999996</v>
      </c>
      <c r="G54" s="45">
        <f>TI_EHG_E!G54+NRG_E!G54+FC_E!G54</f>
        <v>2422.2287231999999</v>
      </c>
      <c r="H54" s="45">
        <f>TI_EHG_E!H54+NRG_E!H54+FC_E!H54</f>
        <v>2728.9388543999999</v>
      </c>
      <c r="I54" s="45">
        <f>TI_EHG_E!I54+NRG_E!I54+FC_E!I54</f>
        <v>3147.4667136000003</v>
      </c>
      <c r="J54" s="45">
        <f>TI_EHG_E!J54+NRG_E!J54+FC_E!J54</f>
        <v>3438.9227135999995</v>
      </c>
      <c r="K54" s="45">
        <f>TI_EHG_E!K54+NRG_E!K54+FC_E!K54</f>
        <v>3139.2535679999996</v>
      </c>
      <c r="L54" s="45">
        <f>TI_EHG_E!L54+NRG_E!L54+FC_E!L54</f>
        <v>3369.9308543999996</v>
      </c>
      <c r="M54" s="45">
        <f>TI_EHG_E!M54+NRG_E!M54+FC_E!M54</f>
        <v>3823.7764224000011</v>
      </c>
      <c r="N54" s="45">
        <f>TI_EHG_E!N54+NRG_E!N54+FC_E!N54</f>
        <v>4141.1627136000006</v>
      </c>
      <c r="O54" s="45">
        <f>TI_EHG_E!O54+NRG_E!O54+FC_E!O54</f>
        <v>3963.5198592000002</v>
      </c>
      <c r="P54" s="45">
        <f>TI_EHG_E!P54+NRG_E!P54+FC_E!P54</f>
        <v>4065.7174272000002</v>
      </c>
      <c r="Q54" s="45">
        <f>TI_EHG_E!Q54+NRG_E!Q54+FC_E!Q54</f>
        <v>4217.0768640000006</v>
      </c>
      <c r="R54" s="45">
        <f>TI_EHG_E!R54+NRG_E!R54+FC_E!R54</f>
        <v>4155.8292863999995</v>
      </c>
      <c r="S54" s="45">
        <f>TI_EHG_E!S54+NRG_E!S54+FC_E!S54</f>
        <v>4277.1522815999997</v>
      </c>
      <c r="T54" s="45">
        <f>TI_EHG_E!T54+NRG_E!T54+FC_E!T54</f>
        <v>4191.323136</v>
      </c>
      <c r="U54" s="45">
        <f>TI_EHG_E!U54+NRG_E!U54+FC_E!U54</f>
        <v>4159.0775424000003</v>
      </c>
      <c r="V54" s="45">
        <f>TI_EHG_E!V54+NRG_E!V54+FC_E!V54</f>
        <v>4288.6825344000008</v>
      </c>
      <c r="W54" s="45">
        <f>TI_EHG_E!W54+NRG_E!W54+FC_E!W54</f>
        <v>4142.3327616000006</v>
      </c>
      <c r="X54" s="45">
        <f>TI_EHG_E!X54+NRG_E!X54+FC_E!X54</f>
        <v>4173.5413632</v>
      </c>
      <c r="Y54" s="45">
        <f>TI_EHG_E!Y54+NRG_E!Y54+FC_E!Y54</f>
        <v>4166.8801152000005</v>
      </c>
      <c r="Z54" s="45">
        <f>TI_EHG_E!Z54+NRG_E!Z54+FC_E!Z54</f>
        <v>4163.9047295999999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8261.8193707200007</v>
      </c>
      <c r="D61" s="49">
        <f t="shared" si="30"/>
        <v>8894.943639359999</v>
      </c>
      <c r="E61" s="49">
        <f t="shared" si="30"/>
        <v>13579.7581584</v>
      </c>
      <c r="F61" s="49">
        <f t="shared" si="30"/>
        <v>21590.816874479999</v>
      </c>
      <c r="G61" s="49">
        <f t="shared" si="30"/>
        <v>18385.602691679996</v>
      </c>
      <c r="H61" s="49">
        <f t="shared" si="30"/>
        <v>26596.106395919993</v>
      </c>
      <c r="I61" s="49">
        <f t="shared" si="30"/>
        <v>30689.477601120001</v>
      </c>
      <c r="J61" s="49">
        <f t="shared" si="30"/>
        <v>39234.472125840002</v>
      </c>
      <c r="K61" s="49">
        <f t="shared" si="30"/>
        <v>47382.464702159989</v>
      </c>
      <c r="L61" s="49">
        <f t="shared" si="30"/>
        <v>49159.921656959988</v>
      </c>
      <c r="M61" s="49">
        <f t="shared" si="30"/>
        <v>49574.705141519968</v>
      </c>
      <c r="N61" s="49">
        <f t="shared" si="30"/>
        <v>41384.302778879988</v>
      </c>
      <c r="O61" s="49">
        <f t="shared" si="30"/>
        <v>51682.572152639987</v>
      </c>
      <c r="P61" s="49">
        <f t="shared" si="30"/>
        <v>55397.548069199984</v>
      </c>
      <c r="Q61" s="49">
        <f t="shared" si="30"/>
        <v>52048.956768480006</v>
      </c>
      <c r="R61" s="49">
        <f t="shared" si="30"/>
        <v>54798.690834000023</v>
      </c>
      <c r="S61" s="49">
        <f t="shared" si="30"/>
        <v>53787.786574319995</v>
      </c>
      <c r="T61" s="49">
        <f t="shared" si="30"/>
        <v>56342.939083536839</v>
      </c>
      <c r="U61" s="49">
        <f t="shared" si="30"/>
        <v>54448.60742577308</v>
      </c>
      <c r="V61" s="49">
        <f t="shared" si="30"/>
        <v>55179.078403728046</v>
      </c>
      <c r="W61" s="49">
        <f t="shared" si="30"/>
        <v>54318.73375314485</v>
      </c>
      <c r="X61" s="49">
        <f t="shared" si="30"/>
        <v>58144.338118224863</v>
      </c>
      <c r="Y61" s="49">
        <f t="shared" ref="Y61:Z61" si="31">SUM(Y62:Y72)</f>
        <v>53909.828780457516</v>
      </c>
      <c r="Z61" s="49">
        <f t="shared" si="31"/>
        <v>51696.681881461089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7199.8081344000011</v>
      </c>
      <c r="D62" s="52">
        <f>TI_EHG_E!D62+NRG_E!D62+FC_E!D62</f>
        <v>7632.4639103999989</v>
      </c>
      <c r="E62" s="52">
        <f>TI_EHG_E!E62+NRG_E!E62+FC_E!E62</f>
        <v>12160.288224</v>
      </c>
      <c r="F62" s="52">
        <f>TI_EHG_E!F62+NRG_E!F62+FC_E!F62</f>
        <v>19273.071686399995</v>
      </c>
      <c r="G62" s="52">
        <f>TI_EHG_E!G62+NRG_E!G62+FC_E!G62</f>
        <v>14567.055551999998</v>
      </c>
      <c r="H62" s="52">
        <f>TI_EHG_E!H62+NRG_E!H62+FC_E!H62</f>
        <v>22754.144044799996</v>
      </c>
      <c r="I62" s="52">
        <f>TI_EHG_E!I62+NRG_E!I62+FC_E!I62</f>
        <v>26305.776403200001</v>
      </c>
      <c r="J62" s="52">
        <f>TI_EHG_E!J62+NRG_E!J62+FC_E!J62</f>
        <v>34601.391820799996</v>
      </c>
      <c r="K62" s="52">
        <f>TI_EHG_E!K62+NRG_E!K62+FC_E!K62</f>
        <v>41276.480313599983</v>
      </c>
      <c r="L62" s="52">
        <f>TI_EHG_E!L62+NRG_E!L62+FC_E!L62</f>
        <v>40654.76768639998</v>
      </c>
      <c r="M62" s="52">
        <f>TI_EHG_E!M62+NRG_E!M62+FC_E!M62</f>
        <v>38773.056268799963</v>
      </c>
      <c r="N62" s="52">
        <f>TI_EHG_E!N62+NRG_E!N62+FC_E!N62</f>
        <v>29178.352223999995</v>
      </c>
      <c r="O62" s="52">
        <f>TI_EHG_E!O62+NRG_E!O62+FC_E!O62</f>
        <v>39310.432358399987</v>
      </c>
      <c r="P62" s="52">
        <f>TI_EHG_E!P62+NRG_E!P62+FC_E!P62</f>
        <v>41421.520627199985</v>
      </c>
      <c r="Q62" s="52">
        <f>TI_EHG_E!Q62+NRG_E!Q62+FC_E!Q62</f>
        <v>37756.096358400006</v>
      </c>
      <c r="R62" s="52">
        <f>TI_EHG_E!R62+NRG_E!R62+FC_E!R62</f>
        <v>40155.248044800013</v>
      </c>
      <c r="S62" s="52">
        <f>TI_EHG_E!S62+NRG_E!S62+FC_E!S62</f>
        <v>39513.599999999991</v>
      </c>
      <c r="T62" s="52">
        <f>TI_EHG_E!T62+NRG_E!T62+FC_E!T62</f>
        <v>42193.355500800026</v>
      </c>
      <c r="U62" s="52">
        <f>TI_EHG_E!U62+NRG_E!U62+FC_E!U62</f>
        <v>39841.415712000024</v>
      </c>
      <c r="V62" s="52">
        <f>TI_EHG_E!V62+NRG_E!V62+FC_E!V62</f>
        <v>39848.256806400015</v>
      </c>
      <c r="W62" s="52">
        <f>TI_EHG_E!W62+NRG_E!W62+FC_E!W62</f>
        <v>39102.074726400046</v>
      </c>
      <c r="X62" s="52">
        <f>TI_EHG_E!X62+NRG_E!X62+FC_E!X62</f>
        <v>42762.583584</v>
      </c>
      <c r="Y62" s="52">
        <f>TI_EHG_E!Y62+NRG_E!Y62+FC_E!Y62</f>
        <v>39333.2155776</v>
      </c>
      <c r="Z62" s="52">
        <f>TI_EHG_E!Z62+NRG_E!Z62+FC_E!Z62</f>
        <v>37042.333171199993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403.60319999999996</v>
      </c>
      <c r="D63" s="52">
        <f>TI_EHG_E!D63+NRG_E!D63+FC_E!D63</f>
        <v>365.65724159999991</v>
      </c>
      <c r="E63" s="52">
        <f>TI_EHG_E!E63+NRG_E!E63+FC_E!E63</f>
        <v>320.81293439999996</v>
      </c>
      <c r="F63" s="52">
        <f>TI_EHG_E!F63+NRG_E!F63+FC_E!F63</f>
        <v>286.31675519999993</v>
      </c>
      <c r="G63" s="52">
        <f>TI_EHG_E!G63+NRG_E!G63+FC_E!G63</f>
        <v>275.96822399999991</v>
      </c>
      <c r="H63" s="52">
        <f>TI_EHG_E!H63+NRG_E!H63+FC_E!H63</f>
        <v>251.82057599999996</v>
      </c>
      <c r="I63" s="52">
        <f>TI_EHG_E!I63+NRG_E!I63+FC_E!I63</f>
        <v>296.66568960000001</v>
      </c>
      <c r="J63" s="52">
        <f>TI_EHG_E!J63+NRG_E!J63+FC_E!J63</f>
        <v>286.31675519999999</v>
      </c>
      <c r="K63" s="52">
        <f>TI_EHG_E!K63+NRG_E!K63+FC_E!K63</f>
        <v>275.96782079999997</v>
      </c>
      <c r="L63" s="52">
        <f>TI_EHG_E!L63+NRG_E!L63+FC_E!L63</f>
        <v>296.6652863999999</v>
      </c>
      <c r="M63" s="52">
        <f>TI_EHG_E!M63+NRG_E!M63+FC_E!M63</f>
        <v>269.0690687999998</v>
      </c>
      <c r="N63" s="52">
        <f>TI_EHG_E!N63+NRG_E!N63+FC_E!N63</f>
        <v>269.06906879999997</v>
      </c>
      <c r="O63" s="52">
        <f>TI_EHG_E!O63+NRG_E!O63+FC_E!O63</f>
        <v>238.02266879999988</v>
      </c>
      <c r="P63" s="52">
        <f>TI_EHG_E!P63+NRG_E!P63+FC_E!P63</f>
        <v>227.67373439999992</v>
      </c>
      <c r="Q63" s="52">
        <f>TI_EHG_E!Q63+NRG_E!Q63+FC_E!Q63</f>
        <v>241.47204480000008</v>
      </c>
      <c r="R63" s="52">
        <f>TI_EHG_E!R63+NRG_E!R63+FC_E!R63</f>
        <v>231.12351360000002</v>
      </c>
      <c r="S63" s="52">
        <f>TI_EHG_E!S63+NRG_E!S63+FC_E!S63</f>
        <v>241.47204479999999</v>
      </c>
      <c r="T63" s="52">
        <f>TI_EHG_E!T63+NRG_E!T63+FC_E!T63</f>
        <v>220.77457920000012</v>
      </c>
      <c r="U63" s="52">
        <f>TI_EHG_E!U63+NRG_E!U63+FC_E!U63</f>
        <v>246.68784000000019</v>
      </c>
      <c r="V63" s="52">
        <f>TI_EHG_E!V63+NRG_E!V63+FC_E!V63</f>
        <v>256.8194496000001</v>
      </c>
      <c r="W63" s="52">
        <f>TI_EHG_E!W63+NRG_E!W63+FC_E!W63</f>
        <v>304.23093120000038</v>
      </c>
      <c r="X63" s="52">
        <f>TI_EHG_E!X63+NRG_E!X63+FC_E!X63</f>
        <v>261.30384000000004</v>
      </c>
      <c r="Y63" s="52">
        <f>TI_EHG_E!Y63+NRG_E!Y63+FC_E!Y63</f>
        <v>226.01456640000001</v>
      </c>
      <c r="Z63" s="52">
        <f>TI_EHG_E!Z63+NRG_E!Z63+FC_E!Z63</f>
        <v>266.30231040000007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299.20795631999994</v>
      </c>
      <c r="D64" s="52">
        <f>TI_EHG_E!D64+NRG_E!D64+FC_E!D64</f>
        <v>359.32268736000003</v>
      </c>
      <c r="E64" s="52">
        <f>TI_EHG_E!E64+NRG_E!E64+FC_E!E64</f>
        <v>493.85700000000003</v>
      </c>
      <c r="F64" s="52">
        <f>TI_EHG_E!F64+NRG_E!F64+FC_E!F64</f>
        <v>583.72875287999989</v>
      </c>
      <c r="G64" s="52">
        <f>TI_EHG_E!G64+NRG_E!G64+FC_E!G64</f>
        <v>729.07366895999985</v>
      </c>
      <c r="H64" s="52">
        <f>TI_EHG_E!H64+NRG_E!H64+FC_E!H64</f>
        <v>740.32142184000008</v>
      </c>
      <c r="I64" s="52">
        <f>TI_EHG_E!I64+NRG_E!I64+FC_E!I64</f>
        <v>820.36478160000013</v>
      </c>
      <c r="J64" s="52">
        <f>TI_EHG_E!J64+NRG_E!J64+FC_E!J64</f>
        <v>886.70397816000013</v>
      </c>
      <c r="K64" s="52">
        <f>TI_EHG_E!K64+NRG_E!K64+FC_E!K64</f>
        <v>937.20889080000006</v>
      </c>
      <c r="L64" s="52">
        <f>TI_EHG_E!L64+NRG_E!L64+FC_E!L64</f>
        <v>975.31971263999992</v>
      </c>
      <c r="M64" s="52">
        <f>TI_EHG_E!M64+NRG_E!M64+FC_E!M64</f>
        <v>1160.25024024</v>
      </c>
      <c r="N64" s="52">
        <f>TI_EHG_E!N64+NRG_E!N64+FC_E!N64</f>
        <v>2523.50293104</v>
      </c>
      <c r="O64" s="52">
        <f>TI_EHG_E!O64+NRG_E!O64+FC_E!O64</f>
        <v>2694.6194184000001</v>
      </c>
      <c r="P64" s="52">
        <f>TI_EHG_E!P64+NRG_E!P64+FC_E!P64</f>
        <v>4150.3099528800012</v>
      </c>
      <c r="Q64" s="52">
        <f>TI_EHG_E!Q64+NRG_E!Q64+FC_E!Q64</f>
        <v>4482.9333057600006</v>
      </c>
      <c r="R64" s="52">
        <f>TI_EHG_E!R64+NRG_E!R64+FC_E!R64</f>
        <v>4278.1832402400023</v>
      </c>
      <c r="S64" s="52">
        <f>TI_EHG_E!S64+NRG_E!S64+FC_E!S64</f>
        <v>4286.3731091999998</v>
      </c>
      <c r="T64" s="52">
        <f>TI_EHG_E!T64+NRG_E!T64+FC_E!T64</f>
        <v>4338.0392475368244</v>
      </c>
      <c r="U64" s="52">
        <f>TI_EHG_E!U64+NRG_E!U64+FC_E!U64</f>
        <v>4325.149340013063</v>
      </c>
      <c r="V64" s="52">
        <f>TI_EHG_E!V64+NRG_E!V64+FC_E!V64</f>
        <v>4601.6160984480248</v>
      </c>
      <c r="W64" s="52">
        <f>TI_EHG_E!W64+NRG_E!W64+FC_E!W64</f>
        <v>4612.0981710648066</v>
      </c>
      <c r="X64" s="52">
        <f>TI_EHG_E!X64+NRG_E!X64+FC_E!X64</f>
        <v>4751.7270798248655</v>
      </c>
      <c r="Y64" s="52">
        <f>TI_EHG_E!Y64+NRG_E!Y64+FC_E!Y64</f>
        <v>4733.3432441375217</v>
      </c>
      <c r="Z64" s="52">
        <f>TI_EHG_E!Z64+NRG_E!Z64+FC_E!Z64</f>
        <v>4596.9465539410976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359.20007999999996</v>
      </c>
      <c r="D65" s="52">
        <f>TI_EHG_E!D65+NRG_E!D65+FC_E!D65</f>
        <v>537.49979999999994</v>
      </c>
      <c r="E65" s="52">
        <f>TI_EHG_E!E65+NRG_E!E65+FC_E!E65</f>
        <v>604.79999999999995</v>
      </c>
      <c r="F65" s="52">
        <f>TI_EHG_E!F65+NRG_E!F65+FC_E!F65</f>
        <v>1447.6996799999997</v>
      </c>
      <c r="G65" s="52">
        <f>TI_EHG_E!G65+NRG_E!G65+FC_E!G65</f>
        <v>2064.2997599999999</v>
      </c>
      <c r="H65" s="52">
        <f>TI_EHG_E!H65+NRG_E!H65+FC_E!H65</f>
        <v>2325.9002399999995</v>
      </c>
      <c r="I65" s="52">
        <f>TI_EHG_E!I65+NRG_E!I65+FC_E!I65</f>
        <v>2682.5000399999994</v>
      </c>
      <c r="J65" s="52">
        <f>TI_EHG_E!J65+NRG_E!J65+FC_E!J65</f>
        <v>2930.9003999999995</v>
      </c>
      <c r="K65" s="52">
        <f>TI_EHG_E!K65+NRG_E!K65+FC_E!K65</f>
        <v>2675.6002799999997</v>
      </c>
      <c r="L65" s="52">
        <f>TI_EHG_E!L65+NRG_E!L65+FC_E!L65</f>
        <v>2872.1001599999991</v>
      </c>
      <c r="M65" s="52">
        <f>TI_EHG_E!M65+NRG_E!M65+FC_E!M65</f>
        <v>3258.9003600000005</v>
      </c>
      <c r="N65" s="52">
        <f>TI_EHG_E!N65+NRG_E!N65+FC_E!N65</f>
        <v>3529.4000399999995</v>
      </c>
      <c r="O65" s="52">
        <f>TI_EHG_E!O65+NRG_E!O65+FC_E!O65</f>
        <v>3377.9998799999994</v>
      </c>
      <c r="P65" s="52">
        <f>TI_EHG_E!P65+NRG_E!P65+FC_E!P65</f>
        <v>3465.1000799999993</v>
      </c>
      <c r="Q65" s="52">
        <f>TI_EHG_E!Q65+NRG_E!Q65+FC_E!Q65</f>
        <v>3594.0996000000005</v>
      </c>
      <c r="R65" s="52">
        <f>TI_EHG_E!R65+NRG_E!R65+FC_E!R65</f>
        <v>3541.8999599999997</v>
      </c>
      <c r="S65" s="52">
        <f>TI_EHG_E!S65+NRG_E!S65+FC_E!S65</f>
        <v>3645.3002399999996</v>
      </c>
      <c r="T65" s="52">
        <f>TI_EHG_E!T65+NRG_E!T65+FC_E!T65</f>
        <v>3572.1503999999995</v>
      </c>
      <c r="U65" s="52">
        <f>TI_EHG_E!U65+NRG_E!U65+FC_E!U65</f>
        <v>3544.6683599999997</v>
      </c>
      <c r="V65" s="52">
        <f>TI_EHG_E!V65+NRG_E!V65+FC_E!V65</f>
        <v>3655.12716</v>
      </c>
      <c r="W65" s="52">
        <f>TI_EHG_E!W65+NRG_E!W65+FC_E!W65</f>
        <v>3530.3972399999998</v>
      </c>
      <c r="X65" s="52">
        <f>TI_EHG_E!X65+NRG_E!X65+FC_E!X65</f>
        <v>3556.99548</v>
      </c>
      <c r="Y65" s="52">
        <f>TI_EHG_E!Y65+NRG_E!Y65+FC_E!Y65</f>
        <v>3551.318279999999</v>
      </c>
      <c r="Z65" s="52">
        <f>TI_EHG_E!Z65+NRG_E!Z65+FC_E!Z65</f>
        <v>3548.78244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209.0016</v>
      </c>
      <c r="L67" s="52">
        <f>TI_EHG_E!L67+NRG_E!L67+FC_E!L67</f>
        <v>275.27039999999994</v>
      </c>
      <c r="M67" s="52">
        <f>TI_EHG_E!M67+NRG_E!M67+FC_E!M67</f>
        <v>361.88932896000011</v>
      </c>
      <c r="N67" s="52">
        <f>TI_EHG_E!N67+NRG_E!N67+FC_E!N67</f>
        <v>338.71742352000024</v>
      </c>
      <c r="O67" s="52">
        <f>TI_EHG_E!O67+NRG_E!O67+FC_E!O67</f>
        <v>311.49088704000002</v>
      </c>
      <c r="P67" s="52">
        <f>TI_EHG_E!P67+NRG_E!P67+FC_E!P67</f>
        <v>220.29813648000001</v>
      </c>
      <c r="Q67" s="52">
        <f>TI_EHG_E!Q67+NRG_E!Q67+FC_E!Q67</f>
        <v>29.644328160000001</v>
      </c>
      <c r="R67" s="52">
        <f>TI_EHG_E!R67+NRG_E!R67+FC_E!R67</f>
        <v>73.518096959999994</v>
      </c>
      <c r="S67" s="52">
        <f>TI_EHG_E!S67+NRG_E!S67+FC_E!S67</f>
        <v>96.46698240000002</v>
      </c>
      <c r="T67" s="52">
        <f>TI_EHG_E!T67+NRG_E!T67+FC_E!T67</f>
        <v>98.000595359999963</v>
      </c>
      <c r="U67" s="52">
        <f>TI_EHG_E!U67+NRG_E!U67+FC_E!U67</f>
        <v>96.667827840000015</v>
      </c>
      <c r="V67" s="52">
        <f>TI_EHG_E!V67+NRG_E!V67+FC_E!V67</f>
        <v>90.22012848</v>
      </c>
      <c r="W67" s="52">
        <f>TI_EHG_E!W67+NRG_E!W67+FC_E!W67</f>
        <v>58.207455359999997</v>
      </c>
      <c r="X67" s="52">
        <f>TI_EHG_E!X67+NRG_E!X67+FC_E!X67</f>
        <v>80.301473279999996</v>
      </c>
      <c r="Y67" s="52">
        <f>TI_EHG_E!Y67+NRG_E!Y67+FC_E!Y67</f>
        <v>103.72137696</v>
      </c>
      <c r="Z67" s="52">
        <f>TI_EHG_E!Z67+NRG_E!Z67+FC_E!Z67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0.88010063999999988</v>
      </c>
      <c r="M68" s="52">
        <f>TI_EHG_E!M68+NRG_E!M68+FC_E!M68</f>
        <v>0.92215584000000006</v>
      </c>
      <c r="N68" s="52">
        <f>TI_EHG_E!N68+NRG_E!N68+FC_E!N68</f>
        <v>1.1133158400000001</v>
      </c>
      <c r="O68" s="52">
        <f>TI_EHG_E!O68+NRG_E!O68+FC_E!O68</f>
        <v>0.9377035199999999</v>
      </c>
      <c r="P68" s="52">
        <f>TI_EHG_E!P68+NRG_E!P68+FC_E!P68</f>
        <v>4.9089888000000004</v>
      </c>
      <c r="Q68" s="52">
        <f>TI_EHG_E!Q68+NRG_E!Q68+FC_E!Q68</f>
        <v>5.8808462400000012</v>
      </c>
      <c r="R68" s="52">
        <f>TI_EHG_E!R68+NRG_E!R68+FC_E!R68</f>
        <v>6.7846507200000001</v>
      </c>
      <c r="S68" s="52">
        <f>TI_EHG_E!S68+NRG_E!S68+FC_E!S68</f>
        <v>7.2877838399999995</v>
      </c>
      <c r="T68" s="52">
        <f>TI_EHG_E!T68+NRG_E!T68+FC_E!T68</f>
        <v>7.2143784000000011</v>
      </c>
      <c r="U68" s="52">
        <f>TI_EHG_E!U68+NRG_E!U68+FC_E!U68</f>
        <v>7.6805539200000013</v>
      </c>
      <c r="V68" s="52">
        <f>TI_EHG_E!V68+NRG_E!V68+FC_E!V68</f>
        <v>7.8561662400000003</v>
      </c>
      <c r="W68" s="52">
        <f>TI_EHG_E!W68+NRG_E!W68+FC_E!W68</f>
        <v>7.4710425600000008</v>
      </c>
      <c r="X68" s="52">
        <f>TI_EHG_E!X68+NRG_E!X68+FC_E!X68</f>
        <v>4.37476032</v>
      </c>
      <c r="Y68" s="52">
        <f>TI_EHG_E!Y68+NRG_E!Y68+FC_E!Y68</f>
        <v>2.77666272</v>
      </c>
      <c r="Z68" s="52">
        <f>TI_EHG_E!Z68+NRG_E!Z68+FC_E!Z68</f>
        <v>445.14078336000011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749.20548671999995</v>
      </c>
      <c r="H69" s="52">
        <f>TI_EHG_E!H69+NRG_E!H69+FC_E!H69</f>
        <v>523.9201132799999</v>
      </c>
      <c r="I69" s="52">
        <f>TI_EHG_E!I69+NRG_E!I69+FC_E!I69</f>
        <v>584.17068671999994</v>
      </c>
      <c r="J69" s="52">
        <f>TI_EHG_E!J69+NRG_E!J69+FC_E!J69</f>
        <v>529.1591716800001</v>
      </c>
      <c r="K69" s="52">
        <f>TI_EHG_E!K69+NRG_E!K69+FC_E!K69</f>
        <v>1951.60188672</v>
      </c>
      <c r="L69" s="52">
        <f>TI_EHG_E!L69+NRG_E!L69+FC_E!L69</f>
        <v>3117.3241132800003</v>
      </c>
      <c r="M69" s="52">
        <f>TI_EHG_E!M69+NRG_E!M69+FC_E!M69</f>
        <v>3845.5728566400003</v>
      </c>
      <c r="N69" s="52">
        <f>TI_EHG_E!N69+NRG_E!N69+FC_E!N69</f>
        <v>3814.1374867199984</v>
      </c>
      <c r="O69" s="52">
        <f>TI_EHG_E!O69+NRG_E!O69+FC_E!O69</f>
        <v>3743.4082867200013</v>
      </c>
      <c r="P69" s="52">
        <f>TI_EHG_E!P69+NRG_E!P69+FC_E!P69</f>
        <v>3491.9268566399992</v>
      </c>
      <c r="Q69" s="52">
        <f>TI_EHG_E!Q69+NRG_E!Q69+FC_E!Q69</f>
        <v>3127.8024849600001</v>
      </c>
      <c r="R69" s="52">
        <f>TI_EHG_E!R69+NRG_E!R69+FC_E!R69</f>
        <v>3384.5232283199989</v>
      </c>
      <c r="S69" s="52">
        <f>TI_EHG_E!S69+NRG_E!S69+FC_E!S69</f>
        <v>2988.9634867200002</v>
      </c>
      <c r="T69" s="52">
        <f>TI_EHG_E!T69+NRG_E!T69+FC_E!T69</f>
        <v>3049.2747215999989</v>
      </c>
      <c r="U69" s="52">
        <f>TI_EHG_E!U69+NRG_E!U69+FC_E!U69</f>
        <v>3607.7262321600006</v>
      </c>
      <c r="V69" s="52">
        <f>TI_EHG_E!V69+NRG_E!V69+FC_E!V69</f>
        <v>3692.4519124800008</v>
      </c>
      <c r="W69" s="52">
        <f>TI_EHG_E!W69+NRG_E!W69+FC_E!W69</f>
        <v>3690.7256102400011</v>
      </c>
      <c r="X69" s="52">
        <f>TI_EHG_E!X69+NRG_E!X69+FC_E!X69</f>
        <v>4115.5460856000009</v>
      </c>
      <c r="Y69" s="52">
        <f>TI_EHG_E!Y69+NRG_E!Y69+FC_E!Y69</f>
        <v>4013.8453972800007</v>
      </c>
      <c r="Z69" s="52">
        <f>TI_EHG_E!Z69+NRG_E!Z69+FC_E!Z69</f>
        <v>3719.4521155200014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56.60391023999999</v>
      </c>
      <c r="L72" s="55">
        <f>TI_EHG_E!L72+NRG_E!L72+FC_E!L72</f>
        <v>967.59419759999992</v>
      </c>
      <c r="M72" s="55">
        <f>TI_EHG_E!M72+NRG_E!M72+FC_E!M72</f>
        <v>1905.0448622399999</v>
      </c>
      <c r="N72" s="55">
        <f>TI_EHG_E!N72+NRG_E!N72+FC_E!N72</f>
        <v>1730.01028896</v>
      </c>
      <c r="O72" s="55">
        <f>TI_EHG_E!O72+NRG_E!O72+FC_E!O72</f>
        <v>2005.6609497599998</v>
      </c>
      <c r="P72" s="55">
        <f>TI_EHG_E!P72+NRG_E!P72+FC_E!P72</f>
        <v>2415.8096928</v>
      </c>
      <c r="Q72" s="55">
        <f>TI_EHG_E!Q72+NRG_E!Q72+FC_E!Q72</f>
        <v>2811.0278001599995</v>
      </c>
      <c r="R72" s="55">
        <f>TI_EHG_E!R72+NRG_E!R72+FC_E!R72</f>
        <v>3127.4100993599991</v>
      </c>
      <c r="S72" s="55">
        <f>TI_EHG_E!S72+NRG_E!S72+FC_E!S72</f>
        <v>3008.32292736</v>
      </c>
      <c r="T72" s="55">
        <f>TI_EHG_E!T72+NRG_E!T72+FC_E!T72</f>
        <v>2864.1296606400001</v>
      </c>
      <c r="U72" s="55">
        <f>TI_EHG_E!U72+NRG_E!U72+FC_E!U72</f>
        <v>2778.6115598399997</v>
      </c>
      <c r="V72" s="55">
        <f>TI_EHG_E!V72+NRG_E!V72+FC_E!V72</f>
        <v>3026.7306820799995</v>
      </c>
      <c r="W72" s="55">
        <f>TI_EHG_E!W72+NRG_E!W72+FC_E!W72</f>
        <v>3013.528576319999</v>
      </c>
      <c r="X72" s="55">
        <f>TI_EHG_E!X72+NRG_E!X72+FC_E!X72</f>
        <v>2611.5058151999992</v>
      </c>
      <c r="Y72" s="55">
        <f>TI_EHG_E!Y72+NRG_E!Y72+FC_E!Y72</f>
        <v>1945.5936753599995</v>
      </c>
      <c r="Z72" s="55">
        <f>TI_EHG_E!Z72+NRG_E!Z72+FC_E!Z72</f>
        <v>1825.4539684799993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136417.46772306357</v>
      </c>
      <c r="D2" s="21">
        <f t="shared" ref="D2:X2" si="0">SUM(D3,D17,D22,D25,D26,D51,D52)</f>
        <v>133145.61930162637</v>
      </c>
      <c r="E2" s="21">
        <f t="shared" si="0"/>
        <v>141929.65836898802</v>
      </c>
      <c r="F2" s="21">
        <f t="shared" si="0"/>
        <v>149151.72410192559</v>
      </c>
      <c r="G2" s="21">
        <f t="shared" si="0"/>
        <v>163240.26603743344</v>
      </c>
      <c r="H2" s="21">
        <f t="shared" si="0"/>
        <v>159813.46130255031</v>
      </c>
      <c r="I2" s="21">
        <f t="shared" si="0"/>
        <v>165380.31145903282</v>
      </c>
      <c r="J2" s="21">
        <f t="shared" si="0"/>
        <v>162624.30474140838</v>
      </c>
      <c r="K2" s="21">
        <f t="shared" si="0"/>
        <v>157006.28509725953</v>
      </c>
      <c r="L2" s="21">
        <f t="shared" si="0"/>
        <v>132361.96209691462</v>
      </c>
      <c r="M2" s="21">
        <f t="shared" si="0"/>
        <v>136450.25261124145</v>
      </c>
      <c r="N2" s="21">
        <f t="shared" si="0"/>
        <v>135633.79919308305</v>
      </c>
      <c r="O2" s="21">
        <f t="shared" si="0"/>
        <v>129870.54639961502</v>
      </c>
      <c r="P2" s="21">
        <f t="shared" si="0"/>
        <v>111714.36101399486</v>
      </c>
      <c r="Q2" s="21">
        <f t="shared" si="0"/>
        <v>104091.79077276669</v>
      </c>
      <c r="R2" s="21">
        <f t="shared" si="0"/>
        <v>109644.19804621641</v>
      </c>
      <c r="S2" s="21">
        <f t="shared" si="0"/>
        <v>108981.60437796239</v>
      </c>
      <c r="T2" s="21">
        <f t="shared" si="0"/>
        <v>109698.90573324761</v>
      </c>
      <c r="U2" s="21">
        <f t="shared" si="0"/>
        <v>101865.8831252955</v>
      </c>
      <c r="V2" s="21">
        <f t="shared" si="0"/>
        <v>97287.838053762578</v>
      </c>
      <c r="W2" s="21">
        <f t="shared" si="0"/>
        <v>87983.384588688277</v>
      </c>
      <c r="X2" s="21">
        <f t="shared" si="0"/>
        <v>86249.696533534545</v>
      </c>
      <c r="Y2" s="21">
        <f t="shared" ref="Y2:Z2" si="1">SUM(Y3,Y17,Y22,Y25,Y26,Y51,Y52)</f>
        <v>94092.897532397081</v>
      </c>
      <c r="Z2" s="21">
        <f t="shared" si="1"/>
        <v>73629.409800710098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23371.204225023561</v>
      </c>
      <c r="D3" s="24">
        <f t="shared" ref="D3:X3" si="3">SUM(D4,D8,D11)</f>
        <v>28177.136143026375</v>
      </c>
      <c r="E3" s="24">
        <f t="shared" si="3"/>
        <v>32182.191491268026</v>
      </c>
      <c r="F3" s="24">
        <f t="shared" si="3"/>
        <v>35308.056659365582</v>
      </c>
      <c r="G3" s="24">
        <f t="shared" si="3"/>
        <v>43427.429724353431</v>
      </c>
      <c r="H3" s="24">
        <f t="shared" si="3"/>
        <v>41087.094167630297</v>
      </c>
      <c r="I3" s="24">
        <f t="shared" si="3"/>
        <v>41674.489230072788</v>
      </c>
      <c r="J3" s="24">
        <f t="shared" si="3"/>
        <v>40850.293738288347</v>
      </c>
      <c r="K3" s="24">
        <f t="shared" si="3"/>
        <v>40378.65560373952</v>
      </c>
      <c r="L3" s="24">
        <f t="shared" si="3"/>
        <v>36224.882512154611</v>
      </c>
      <c r="M3" s="24">
        <f t="shared" si="3"/>
        <v>35483.084730121453</v>
      </c>
      <c r="N3" s="24">
        <f t="shared" si="3"/>
        <v>39251.836064923009</v>
      </c>
      <c r="O3" s="24">
        <f t="shared" si="3"/>
        <v>42526.79070121501</v>
      </c>
      <c r="P3" s="24">
        <f t="shared" si="3"/>
        <v>39746.853538314863</v>
      </c>
      <c r="Q3" s="24">
        <f t="shared" si="3"/>
        <v>38246.358179406692</v>
      </c>
      <c r="R3" s="24">
        <f t="shared" si="3"/>
        <v>38865.628484656401</v>
      </c>
      <c r="S3" s="24">
        <f t="shared" si="3"/>
        <v>31714.26557532237</v>
      </c>
      <c r="T3" s="24">
        <f t="shared" si="3"/>
        <v>28530.202631536209</v>
      </c>
      <c r="U3" s="24">
        <f t="shared" si="3"/>
        <v>25313.393203846528</v>
      </c>
      <c r="V3" s="24">
        <f t="shared" si="3"/>
        <v>17303.203238210906</v>
      </c>
      <c r="W3" s="24">
        <f t="shared" si="3"/>
        <v>13232.775529968294</v>
      </c>
      <c r="X3" s="24">
        <f t="shared" si="3"/>
        <v>13799.298484210247</v>
      </c>
      <c r="Y3" s="24">
        <f t="shared" ref="Y3:Z3" si="4">SUM(Y4,Y8,Y11)</f>
        <v>22096.838962782476</v>
      </c>
      <c r="Z3" s="24">
        <f t="shared" si="4"/>
        <v>12702.754447437412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23366.967912063559</v>
      </c>
      <c r="D4" s="19">
        <f t="shared" ref="D4:X4" si="6">SUM(D5:D7)</f>
        <v>28173.958908306377</v>
      </c>
      <c r="E4" s="19">
        <f t="shared" si="6"/>
        <v>32182.191491268026</v>
      </c>
      <c r="F4" s="19">
        <f t="shared" si="6"/>
        <v>35308.056659365582</v>
      </c>
      <c r="G4" s="19">
        <f t="shared" si="6"/>
        <v>43427.429724353431</v>
      </c>
      <c r="H4" s="19">
        <f t="shared" si="6"/>
        <v>41087.094167630297</v>
      </c>
      <c r="I4" s="19">
        <f t="shared" si="6"/>
        <v>41674.489230072788</v>
      </c>
      <c r="J4" s="19">
        <f t="shared" si="6"/>
        <v>40850.293738288347</v>
      </c>
      <c r="K4" s="19">
        <f t="shared" si="6"/>
        <v>40378.65560373952</v>
      </c>
      <c r="L4" s="19">
        <f t="shared" si="6"/>
        <v>35179.206913274611</v>
      </c>
      <c r="M4" s="19">
        <f t="shared" si="6"/>
        <v>34770.288431401452</v>
      </c>
      <c r="N4" s="19">
        <f t="shared" si="6"/>
        <v>38880.964857403007</v>
      </c>
      <c r="O4" s="19">
        <f t="shared" si="6"/>
        <v>41739.820368495013</v>
      </c>
      <c r="P4" s="19">
        <f t="shared" si="6"/>
        <v>38851.335442314863</v>
      </c>
      <c r="Q4" s="19">
        <f t="shared" si="6"/>
        <v>37387.022555886695</v>
      </c>
      <c r="R4" s="19">
        <f t="shared" si="6"/>
        <v>38060.5669156964</v>
      </c>
      <c r="S4" s="19">
        <f t="shared" si="6"/>
        <v>31482.697336442368</v>
      </c>
      <c r="T4" s="19">
        <f t="shared" si="6"/>
        <v>28515.168620896209</v>
      </c>
      <c r="U4" s="19">
        <f t="shared" si="6"/>
        <v>25313.393203846528</v>
      </c>
      <c r="V4" s="19">
        <f t="shared" si="6"/>
        <v>17303.203238210906</v>
      </c>
      <c r="W4" s="19">
        <f t="shared" si="6"/>
        <v>13232.775529968294</v>
      </c>
      <c r="X4" s="19">
        <f t="shared" si="6"/>
        <v>13799.298484210247</v>
      </c>
      <c r="Y4" s="19">
        <f t="shared" ref="Y4:Z4" si="7">SUM(Y5:Y7)</f>
        <v>22096.838962782476</v>
      </c>
      <c r="Z4" s="19">
        <f t="shared" si="7"/>
        <v>12702.754447437412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23366.967912063559</v>
      </c>
      <c r="D7" s="8">
        <f>TI_EHG_E_E!D7+TI_EHG_CHP_E!D7+TI_EHG_H_E!D7</f>
        <v>28173.958908306377</v>
      </c>
      <c r="E7" s="8">
        <f>TI_EHG_E_E!E7+TI_EHG_CHP_E!E7+TI_EHG_H_E!E7</f>
        <v>32182.191491268026</v>
      </c>
      <c r="F7" s="8">
        <f>TI_EHG_E_E!F7+TI_EHG_CHP_E!F7+TI_EHG_H_E!F7</f>
        <v>35308.056659365582</v>
      </c>
      <c r="G7" s="8">
        <f>TI_EHG_E_E!G7+TI_EHG_CHP_E!G7+TI_EHG_H_E!G7</f>
        <v>43427.429724353431</v>
      </c>
      <c r="H7" s="8">
        <f>TI_EHG_E_E!H7+TI_EHG_CHP_E!H7+TI_EHG_H_E!H7</f>
        <v>41087.094167630297</v>
      </c>
      <c r="I7" s="8">
        <f>TI_EHG_E_E!I7+TI_EHG_CHP_E!I7+TI_EHG_H_E!I7</f>
        <v>41674.489230072788</v>
      </c>
      <c r="J7" s="8">
        <f>TI_EHG_E_E!J7+TI_EHG_CHP_E!J7+TI_EHG_H_E!J7</f>
        <v>40850.293738288347</v>
      </c>
      <c r="K7" s="8">
        <f>TI_EHG_E_E!K7+TI_EHG_CHP_E!K7+TI_EHG_H_E!K7</f>
        <v>40378.65560373952</v>
      </c>
      <c r="L7" s="8">
        <f>TI_EHG_E_E!L7+TI_EHG_CHP_E!L7+TI_EHG_H_E!L7</f>
        <v>35179.206913274611</v>
      </c>
      <c r="M7" s="8">
        <f>TI_EHG_E_E!M7+TI_EHG_CHP_E!M7+TI_EHG_H_E!M7</f>
        <v>34770.288431401452</v>
      </c>
      <c r="N7" s="8">
        <f>TI_EHG_E_E!N7+TI_EHG_CHP_E!N7+TI_EHG_H_E!N7</f>
        <v>38880.964857403007</v>
      </c>
      <c r="O7" s="8">
        <f>TI_EHG_E_E!O7+TI_EHG_CHP_E!O7+TI_EHG_H_E!O7</f>
        <v>41739.820368495013</v>
      </c>
      <c r="P7" s="8">
        <f>TI_EHG_E_E!P7+TI_EHG_CHP_E!P7+TI_EHG_H_E!P7</f>
        <v>38851.335442314863</v>
      </c>
      <c r="Q7" s="8">
        <f>TI_EHG_E_E!Q7+TI_EHG_CHP_E!Q7+TI_EHG_H_E!Q7</f>
        <v>37387.022555886695</v>
      </c>
      <c r="R7" s="8">
        <f>TI_EHG_E_E!R7+TI_EHG_CHP_E!R7+TI_EHG_H_E!R7</f>
        <v>38060.5669156964</v>
      </c>
      <c r="S7" s="8">
        <f>TI_EHG_E_E!S7+TI_EHG_CHP_E!S7+TI_EHG_H_E!S7</f>
        <v>31482.697336442368</v>
      </c>
      <c r="T7" s="8">
        <f>TI_EHG_E_E!T7+TI_EHG_CHP_E!T7+TI_EHG_H_E!T7</f>
        <v>28515.168620896209</v>
      </c>
      <c r="U7" s="8">
        <f>TI_EHG_E_E!U7+TI_EHG_CHP_E!U7+TI_EHG_H_E!U7</f>
        <v>25313.393203846528</v>
      </c>
      <c r="V7" s="8">
        <f>TI_EHG_E_E!V7+TI_EHG_CHP_E!V7+TI_EHG_H_E!V7</f>
        <v>17303.203238210906</v>
      </c>
      <c r="W7" s="8">
        <f>TI_EHG_E_E!W7+TI_EHG_CHP_E!W7+TI_EHG_H_E!W7</f>
        <v>13232.775529968294</v>
      </c>
      <c r="X7" s="8">
        <f>TI_EHG_E_E!X7+TI_EHG_CHP_E!X7+TI_EHG_H_E!X7</f>
        <v>13799.298484210247</v>
      </c>
      <c r="Y7" s="8">
        <f>TI_EHG_E_E!Y7+TI_EHG_CHP_E!Y7+TI_EHG_H_E!Y7</f>
        <v>22096.838962782476</v>
      </c>
      <c r="Z7" s="8">
        <f>TI_EHG_E_E!Z7+TI_EHG_CHP_E!Z7+TI_EHG_H_E!Z7</f>
        <v>12702.754447437412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4.2363129600000002</v>
      </c>
      <c r="D8" s="19">
        <f t="shared" ref="D8:X8" si="9">SUM(D9:D10)</f>
        <v>3.17723472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1045.6755988799998</v>
      </c>
      <c r="M8" s="19">
        <f t="shared" si="9"/>
        <v>712.7962987200001</v>
      </c>
      <c r="N8" s="19">
        <f t="shared" si="9"/>
        <v>370.87120751999993</v>
      </c>
      <c r="O8" s="19">
        <f t="shared" si="9"/>
        <v>786.97033271999976</v>
      </c>
      <c r="P8" s="19">
        <f t="shared" si="9"/>
        <v>895.51809600000001</v>
      </c>
      <c r="Q8" s="19">
        <f t="shared" si="9"/>
        <v>859.3356235199999</v>
      </c>
      <c r="R8" s="19">
        <f t="shared" si="9"/>
        <v>805.06156895999993</v>
      </c>
      <c r="S8" s="19">
        <f t="shared" si="9"/>
        <v>231.56823887999997</v>
      </c>
      <c r="T8" s="19">
        <f t="shared" si="9"/>
        <v>15.034010639999996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1045.6755988799998</v>
      </c>
      <c r="M9" s="8">
        <f>TI_EHG_E_E!M9+TI_EHG_CHP_E!M9+TI_EHG_H_E!M9</f>
        <v>712.7962987200001</v>
      </c>
      <c r="N9" s="8">
        <f>TI_EHG_E_E!N9+TI_EHG_CHP_E!N9+TI_EHG_H_E!N9</f>
        <v>370.87120751999993</v>
      </c>
      <c r="O9" s="8">
        <f>TI_EHG_E_E!O9+TI_EHG_CHP_E!O9+TI_EHG_H_E!O9</f>
        <v>786.97033271999976</v>
      </c>
      <c r="P9" s="8">
        <f>TI_EHG_E_E!P9+TI_EHG_CHP_E!P9+TI_EHG_H_E!P9</f>
        <v>895.51809600000001</v>
      </c>
      <c r="Q9" s="8">
        <f>TI_EHG_E_E!Q9+TI_EHG_CHP_E!Q9+TI_EHG_H_E!Q9</f>
        <v>859.3356235199999</v>
      </c>
      <c r="R9" s="8">
        <f>TI_EHG_E_E!R9+TI_EHG_CHP_E!R9+TI_EHG_H_E!R9</f>
        <v>805.06156895999993</v>
      </c>
      <c r="S9" s="8">
        <f>TI_EHG_E_E!S9+TI_EHG_CHP_E!S9+TI_EHG_H_E!S9</f>
        <v>231.56823887999997</v>
      </c>
      <c r="T9" s="8">
        <f>TI_EHG_E_E!T9+TI_EHG_CHP_E!T9+TI_EHG_H_E!T9</f>
        <v>15.034010639999996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4.2363129600000002</v>
      </c>
      <c r="D10" s="8">
        <f>TI_EHG_E_E!D10+TI_EHG_CHP_E!D10+TI_EHG_H_E!D10</f>
        <v>3.17723472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7916.0684184000002</v>
      </c>
      <c r="D17" s="27">
        <f t="shared" ref="D17:X17" si="15">SUM(D18:D21)</f>
        <v>8777.3399855999996</v>
      </c>
      <c r="E17" s="27">
        <f t="shared" si="15"/>
        <v>8933.2843463999998</v>
      </c>
      <c r="F17" s="27">
        <f t="shared" si="15"/>
        <v>9395.025811200001</v>
      </c>
      <c r="G17" s="27">
        <f t="shared" si="15"/>
        <v>9609.6773808000016</v>
      </c>
      <c r="H17" s="27">
        <f t="shared" si="15"/>
        <v>11164.918176000001</v>
      </c>
      <c r="I17" s="27">
        <f t="shared" si="15"/>
        <v>11854.3179384</v>
      </c>
      <c r="J17" s="27">
        <f t="shared" si="15"/>
        <v>11135.010074399999</v>
      </c>
      <c r="K17" s="27">
        <f t="shared" si="15"/>
        <v>10537.454678399999</v>
      </c>
      <c r="L17" s="27">
        <f t="shared" si="15"/>
        <v>6616.0086624000005</v>
      </c>
      <c r="M17" s="27">
        <f t="shared" si="15"/>
        <v>8807.8169663999997</v>
      </c>
      <c r="N17" s="27">
        <f t="shared" si="15"/>
        <v>10024.0087248</v>
      </c>
      <c r="O17" s="27">
        <f t="shared" si="15"/>
        <v>9145.0214711999997</v>
      </c>
      <c r="P17" s="27">
        <f t="shared" si="15"/>
        <v>6673.1355288000004</v>
      </c>
      <c r="Q17" s="27">
        <f t="shared" si="15"/>
        <v>6901.2992087999992</v>
      </c>
      <c r="R17" s="27">
        <f t="shared" si="15"/>
        <v>4992.2040096000001</v>
      </c>
      <c r="S17" s="27">
        <f t="shared" si="15"/>
        <v>6546.0738455999999</v>
      </c>
      <c r="T17" s="27">
        <f t="shared" si="15"/>
        <v>5115.4892784000003</v>
      </c>
      <c r="U17" s="27">
        <f t="shared" si="15"/>
        <v>5104.5176419199997</v>
      </c>
      <c r="V17" s="27">
        <f t="shared" si="15"/>
        <v>4882.3656321600001</v>
      </c>
      <c r="W17" s="27">
        <f t="shared" si="15"/>
        <v>3215.7188913599998</v>
      </c>
      <c r="X17" s="27">
        <f t="shared" si="15"/>
        <v>4130.4023899200001</v>
      </c>
      <c r="Y17" s="27">
        <f t="shared" ref="Y17:Z17" si="16">SUM(Y18:Y21)</f>
        <v>3323.9534241599999</v>
      </c>
      <c r="Z17" s="27">
        <f t="shared" si="16"/>
        <v>2182.0145457599997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521.7976799999999</v>
      </c>
      <c r="D19" s="8">
        <f>TI_EHG_E_E!D19+TI_EHG_CHP_E!D19+TI_EHG_H_E!D19</f>
        <v>521.63783999999987</v>
      </c>
      <c r="E19" s="8">
        <f>TI_EHG_E_E!E19+TI_EHG_CHP_E!E19+TI_EHG_H_E!E19</f>
        <v>510.08940000000007</v>
      </c>
      <c r="F19" s="8">
        <f>TI_EHG_E_E!F19+TI_EHG_CHP_E!F19+TI_EHG_H_E!F19</f>
        <v>575.90351999999996</v>
      </c>
      <c r="G19" s="8">
        <f>TI_EHG_E_E!G19+TI_EHG_CHP_E!G19+TI_EHG_H_E!G19</f>
        <v>554.60484000000008</v>
      </c>
      <c r="H19" s="8">
        <f>TI_EHG_E_E!H19+TI_EHG_CHP_E!H19+TI_EHG_H_E!H19</f>
        <v>548.13132000000007</v>
      </c>
      <c r="I19" s="8">
        <f>TI_EHG_E_E!I19+TI_EHG_CHP_E!I19+TI_EHG_H_E!I19</f>
        <v>577.18223999999987</v>
      </c>
      <c r="J19" s="8">
        <f>TI_EHG_E_E!J19+TI_EHG_CHP_E!J19+TI_EHG_H_E!J19</f>
        <v>635.40395999999998</v>
      </c>
      <c r="K19" s="8">
        <f>TI_EHG_E_E!K19+TI_EHG_CHP_E!K19+TI_EHG_H_E!K19</f>
        <v>657.1422</v>
      </c>
      <c r="L19" s="8">
        <f>TI_EHG_E_E!L19+TI_EHG_CHP_E!L19+TI_EHG_H_E!L19</f>
        <v>506.37311999999997</v>
      </c>
      <c r="M19" s="8">
        <f>TI_EHG_E_E!M19+TI_EHG_CHP_E!M19+TI_EHG_H_E!M19</f>
        <v>636.04331999999977</v>
      </c>
      <c r="N19" s="8">
        <f>TI_EHG_E_E!N19+TI_EHG_CHP_E!N19+TI_EHG_H_E!N19</f>
        <v>754.64460000000008</v>
      </c>
      <c r="O19" s="8">
        <f>TI_EHG_E_E!O19+TI_EHG_CHP_E!O19+TI_EHG_H_E!O19</f>
        <v>818.26091999999994</v>
      </c>
      <c r="P19" s="8">
        <f>TI_EHG_E_E!P19+TI_EHG_CHP_E!P19+TI_EHG_H_E!P19</f>
        <v>465.97355999999996</v>
      </c>
      <c r="Q19" s="8">
        <f>TI_EHG_E_E!Q19+TI_EHG_CHP_E!Q19+TI_EHG_H_E!Q19</f>
        <v>372.38724000000002</v>
      </c>
      <c r="R19" s="8">
        <f>TI_EHG_E_E!R19+TI_EHG_CHP_E!R19+TI_EHG_H_E!R19</f>
        <v>278.48123999999996</v>
      </c>
      <c r="S19" s="8">
        <f>TI_EHG_E_E!S19+TI_EHG_CHP_E!S19+TI_EHG_H_E!S19</f>
        <v>369.1504799999999</v>
      </c>
      <c r="T19" s="8">
        <f>TI_EHG_E_E!T19+TI_EHG_CHP_E!T19+TI_EHG_H_E!T19</f>
        <v>387.6823296</v>
      </c>
      <c r="U19" s="8">
        <f>TI_EHG_E_E!U19+TI_EHG_CHP_E!U19+TI_EHG_H_E!U19</f>
        <v>409.34592431999999</v>
      </c>
      <c r="V19" s="8">
        <f>TI_EHG_E_E!V19+TI_EHG_CHP_E!V19+TI_EHG_H_E!V19</f>
        <v>431.88911855999993</v>
      </c>
      <c r="W19" s="8">
        <f>TI_EHG_E_E!W19+TI_EHG_CHP_E!W19+TI_EHG_H_E!W19</f>
        <v>314.85187295999992</v>
      </c>
      <c r="X19" s="8">
        <f>TI_EHG_E_E!X19+TI_EHG_CHP_E!X19+TI_EHG_H_E!X19</f>
        <v>273.95425152000001</v>
      </c>
      <c r="Y19" s="8">
        <f>TI_EHG_E_E!Y19+TI_EHG_CHP_E!Y19+TI_EHG_H_E!Y19</f>
        <v>245.13446015999986</v>
      </c>
      <c r="Z19" s="8">
        <f>TI_EHG_E_E!Z19+TI_EHG_CHP_E!Z19+TI_EHG_H_E!Z19</f>
        <v>199.14609456000008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6916.52052</v>
      </c>
      <c r="D20" s="8">
        <f>TI_EHG_E_E!D20+TI_EHG_CHP_E!D20+TI_EHG_H_E!D20</f>
        <v>7714.98</v>
      </c>
      <c r="E20" s="8">
        <f>TI_EHG_E_E!E20+TI_EHG_CHP_E!E20+TI_EHG_H_E!E20</f>
        <v>7981.4807279999986</v>
      </c>
      <c r="F20" s="8">
        <f>TI_EHG_E_E!F20+TI_EHG_CHP_E!F20+TI_EHG_H_E!F20</f>
        <v>8194.68</v>
      </c>
      <c r="G20" s="8">
        <f>TI_EHG_E_E!G20+TI_EHG_CHP_E!G20+TI_EHG_H_E!G20</f>
        <v>8502.5201040000011</v>
      </c>
      <c r="H20" s="8">
        <f>TI_EHG_E_E!H20+TI_EHG_CHP_E!H20+TI_EHG_H_E!H20</f>
        <v>9804.3388560000003</v>
      </c>
      <c r="I20" s="8">
        <f>TI_EHG_E_E!I20+TI_EHG_CHP_E!I20+TI_EHG_H_E!I20</f>
        <v>10591.359479999999</v>
      </c>
      <c r="J20" s="8">
        <f>TI_EHG_E_E!J20+TI_EHG_CHP_E!J20+TI_EHG_H_E!J20</f>
        <v>10182.379896</v>
      </c>
      <c r="K20" s="8">
        <f>TI_EHG_E_E!K20+TI_EHG_CHP_E!K20+TI_EHG_H_E!K20</f>
        <v>9580.740624</v>
      </c>
      <c r="L20" s="8">
        <f>TI_EHG_E_E!L20+TI_EHG_CHP_E!L20+TI_EHG_H_E!L20</f>
        <v>5747.8196880000005</v>
      </c>
      <c r="M20" s="8">
        <f>TI_EHG_E_E!M20+TI_EHG_CHP_E!M20+TI_EHG_H_E!M20</f>
        <v>7693.6597919999995</v>
      </c>
      <c r="N20" s="8">
        <f>TI_EHG_E_E!N20+TI_EHG_CHP_E!N20+TI_EHG_H_E!N20</f>
        <v>9005.0996880000002</v>
      </c>
      <c r="O20" s="8">
        <f>TI_EHG_E_E!O20+TI_EHG_CHP_E!O20+TI_EHG_H_E!O20</f>
        <v>8188.4406239999998</v>
      </c>
      <c r="P20" s="8">
        <f>TI_EHG_E_E!P20+TI_EHG_CHP_E!P20+TI_EHG_H_E!P20</f>
        <v>6085.0398960000002</v>
      </c>
      <c r="Q20" s="8">
        <f>TI_EHG_E_E!Q20+TI_EHG_CHP_E!Q20+TI_EHG_H_E!Q20</f>
        <v>6513.2598959999996</v>
      </c>
      <c r="R20" s="8">
        <f>TI_EHG_E_E!R20+TI_EHG_CHP_E!R20+TI_EHG_H_E!R20</f>
        <v>4074.7206240000005</v>
      </c>
      <c r="S20" s="8">
        <f>TI_EHG_E_E!S20+TI_EHG_CHP_E!S20+TI_EHG_H_E!S20</f>
        <v>6158.3595839999998</v>
      </c>
      <c r="T20" s="8">
        <f>TI_EHG_E_E!T20+TI_EHG_CHP_E!T20+TI_EHG_H_E!T20</f>
        <v>4407.7325760000003</v>
      </c>
      <c r="U20" s="8">
        <f>TI_EHG_E_E!U20+TI_EHG_CHP_E!U20+TI_EHG_H_E!U20</f>
        <v>4676.6079360000003</v>
      </c>
      <c r="V20" s="8">
        <f>TI_EHG_E_E!V20+TI_EHG_CHP_E!V20+TI_EHG_H_E!V20</f>
        <v>4438.4352480000007</v>
      </c>
      <c r="W20" s="8">
        <f>TI_EHG_E_E!W20+TI_EHG_CHP_E!W20+TI_EHG_H_E!W20</f>
        <v>2814.6184559999997</v>
      </c>
      <c r="X20" s="8">
        <f>TI_EHG_E_E!X20+TI_EHG_CHP_E!X20+TI_EHG_H_E!X20</f>
        <v>3838.726944</v>
      </c>
      <c r="Y20" s="8">
        <f>TI_EHG_E_E!Y20+TI_EHG_CHP_E!Y20+TI_EHG_H_E!Y20</f>
        <v>3060.8107920000002</v>
      </c>
      <c r="Z20" s="8">
        <f>TI_EHG_E_E!Z20+TI_EHG_CHP_E!Z20+TI_EHG_H_E!Z20</f>
        <v>1947.3657839999996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477.75021839999999</v>
      </c>
      <c r="D21" s="8">
        <f>TI_EHG_E_E!D21+TI_EHG_CHP_E!D21+TI_EHG_H_E!D21</f>
        <v>540.72214559999998</v>
      </c>
      <c r="E21" s="8">
        <f>TI_EHG_E_E!E21+TI_EHG_CHP_E!E21+TI_EHG_H_E!E21</f>
        <v>441.71421839999994</v>
      </c>
      <c r="F21" s="8">
        <f>TI_EHG_E_E!F21+TI_EHG_CHP_E!F21+TI_EHG_H_E!F21</f>
        <v>624.4422912</v>
      </c>
      <c r="G21" s="8">
        <f>TI_EHG_E_E!G21+TI_EHG_CHP_E!G21+TI_EHG_H_E!G21</f>
        <v>552.55243680000001</v>
      </c>
      <c r="H21" s="8">
        <f>TI_EHG_E_E!H21+TI_EHG_CHP_E!H21+TI_EHG_H_E!H21</f>
        <v>812.44799999999998</v>
      </c>
      <c r="I21" s="8">
        <f>TI_EHG_E_E!I21+TI_EHG_CHP_E!I21+TI_EHG_H_E!I21</f>
        <v>685.77621840000006</v>
      </c>
      <c r="J21" s="8">
        <f>TI_EHG_E_E!J21+TI_EHG_CHP_E!J21+TI_EHG_H_E!J21</f>
        <v>317.22621840000005</v>
      </c>
      <c r="K21" s="8">
        <f>TI_EHG_E_E!K21+TI_EHG_CHP_E!K21+TI_EHG_H_E!K21</f>
        <v>299.57185440000001</v>
      </c>
      <c r="L21" s="8">
        <f>TI_EHG_E_E!L21+TI_EHG_CHP_E!L21+TI_EHG_H_E!L21</f>
        <v>361.81585439999998</v>
      </c>
      <c r="M21" s="8">
        <f>TI_EHG_E_E!M21+TI_EHG_CHP_E!M21+TI_EHG_H_E!M21</f>
        <v>478.11385439999998</v>
      </c>
      <c r="N21" s="8">
        <f>TI_EHG_E_E!N21+TI_EHG_CHP_E!N21+TI_EHG_H_E!N21</f>
        <v>264.2644368</v>
      </c>
      <c r="O21" s="8">
        <f>TI_EHG_E_E!O21+TI_EHG_CHP_E!O21+TI_EHG_H_E!O21</f>
        <v>138.31992720000002</v>
      </c>
      <c r="P21" s="8">
        <f>TI_EHG_E_E!P21+TI_EHG_CHP_E!P21+TI_EHG_H_E!P21</f>
        <v>122.12207280000003</v>
      </c>
      <c r="Q21" s="8">
        <f>TI_EHG_E_E!Q21+TI_EHG_CHP_E!Q21+TI_EHG_H_E!Q21</f>
        <v>15.652072799999997</v>
      </c>
      <c r="R21" s="8">
        <f>TI_EHG_E_E!R21+TI_EHG_CHP_E!R21+TI_EHG_H_E!R21</f>
        <v>639.00214559999995</v>
      </c>
      <c r="S21" s="8">
        <f>TI_EHG_E_E!S21+TI_EHG_CHP_E!S21+TI_EHG_H_E!S21</f>
        <v>18.563781599999999</v>
      </c>
      <c r="T21" s="8">
        <f>TI_EHG_E_E!T21+TI_EHG_CHP_E!T21+TI_EHG_H_E!T21</f>
        <v>320.07437279999999</v>
      </c>
      <c r="U21" s="8">
        <f>TI_EHG_E_E!U21+TI_EHG_CHP_E!U21+TI_EHG_H_E!U21</f>
        <v>18.563781599999999</v>
      </c>
      <c r="V21" s="8">
        <f>TI_EHG_E_E!V21+TI_EHG_CHP_E!V21+TI_EHG_H_E!V21</f>
        <v>12.041265599999997</v>
      </c>
      <c r="W21" s="8">
        <f>TI_EHG_E_E!W21+TI_EHG_CHP_E!W21+TI_EHG_H_E!W21</f>
        <v>86.248562399999955</v>
      </c>
      <c r="X21" s="8">
        <f>TI_EHG_E_E!X21+TI_EHG_CHP_E!X21+TI_EHG_H_E!X21</f>
        <v>17.721194400000002</v>
      </c>
      <c r="Y21" s="8">
        <f>TI_EHG_E_E!Y21+TI_EHG_CHP_E!Y21+TI_EHG_H_E!Y21</f>
        <v>18.008171999999998</v>
      </c>
      <c r="Z21" s="8">
        <f>TI_EHG_E_E!Z21+TI_EHG_CHP_E!Z21+TI_EHG_H_E!Z21</f>
        <v>35.502667199999998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60635.592456839993</v>
      </c>
      <c r="D26" s="27">
        <f t="shared" ref="D26:X26" si="21">SUM(D27,D33)</f>
        <v>53296.121975399983</v>
      </c>
      <c r="E26" s="27">
        <f t="shared" si="21"/>
        <v>56553.041932920001</v>
      </c>
      <c r="F26" s="27">
        <f t="shared" si="21"/>
        <v>52812.516994560006</v>
      </c>
      <c r="G26" s="27">
        <f t="shared" si="21"/>
        <v>47768.959016280009</v>
      </c>
      <c r="H26" s="27">
        <f t="shared" si="21"/>
        <v>38071.973677319998</v>
      </c>
      <c r="I26" s="27">
        <f t="shared" si="21"/>
        <v>40183.396266960008</v>
      </c>
      <c r="J26" s="27">
        <f t="shared" si="21"/>
        <v>33175.960693920002</v>
      </c>
      <c r="K26" s="27">
        <f t="shared" si="21"/>
        <v>29891.839529520003</v>
      </c>
      <c r="L26" s="27">
        <f t="shared" si="21"/>
        <v>23739.96224556</v>
      </c>
      <c r="M26" s="27">
        <f t="shared" si="21"/>
        <v>22671.696546720003</v>
      </c>
      <c r="N26" s="27">
        <f t="shared" si="21"/>
        <v>20085.790718160002</v>
      </c>
      <c r="O26" s="27">
        <f t="shared" si="21"/>
        <v>17809.687504800004</v>
      </c>
      <c r="P26" s="27">
        <f t="shared" si="21"/>
        <v>13647.736770479998</v>
      </c>
      <c r="Q26" s="27">
        <f t="shared" si="21"/>
        <v>12686.02369776</v>
      </c>
      <c r="R26" s="27">
        <f t="shared" si="21"/>
        <v>13597.50967236</v>
      </c>
      <c r="S26" s="27">
        <f t="shared" si="21"/>
        <v>12827.761737840003</v>
      </c>
      <c r="T26" s="27">
        <f t="shared" si="21"/>
        <v>12386.83855068</v>
      </c>
      <c r="U26" s="27">
        <f t="shared" si="21"/>
        <v>12179.170261800002</v>
      </c>
      <c r="V26" s="27">
        <f t="shared" si="21"/>
        <v>10951.583591159999</v>
      </c>
      <c r="W26" s="27">
        <f t="shared" si="21"/>
        <v>10368.77640336</v>
      </c>
      <c r="X26" s="27">
        <f t="shared" si="21"/>
        <v>7826.2592857199979</v>
      </c>
      <c r="Y26" s="27">
        <f t="shared" ref="Y26:Z26" si="22">SUM(Y27,Y33)</f>
        <v>10530.601986240003</v>
      </c>
      <c r="Z26" s="27">
        <f t="shared" si="22"/>
        <v>8968.794607079999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60635.592456839993</v>
      </c>
      <c r="D33" s="19">
        <f t="shared" ref="D33:X33" si="27">SUM(D34:D50)</f>
        <v>53296.121975399983</v>
      </c>
      <c r="E33" s="19">
        <f t="shared" si="27"/>
        <v>56553.041932920001</v>
      </c>
      <c r="F33" s="19">
        <f t="shared" si="27"/>
        <v>52812.516994560006</v>
      </c>
      <c r="G33" s="19">
        <f t="shared" si="27"/>
        <v>47768.959016280009</v>
      </c>
      <c r="H33" s="19">
        <f t="shared" si="27"/>
        <v>38071.973677319998</v>
      </c>
      <c r="I33" s="19">
        <f t="shared" si="27"/>
        <v>40183.396266960008</v>
      </c>
      <c r="J33" s="19">
        <f t="shared" si="27"/>
        <v>33175.960693920002</v>
      </c>
      <c r="K33" s="19">
        <f t="shared" si="27"/>
        <v>29891.839529520003</v>
      </c>
      <c r="L33" s="19">
        <f t="shared" si="27"/>
        <v>23739.96224556</v>
      </c>
      <c r="M33" s="19">
        <f t="shared" si="27"/>
        <v>22671.696546720003</v>
      </c>
      <c r="N33" s="19">
        <f t="shared" si="27"/>
        <v>20085.790718160002</v>
      </c>
      <c r="O33" s="19">
        <f t="shared" si="27"/>
        <v>17809.687504800004</v>
      </c>
      <c r="P33" s="19">
        <f t="shared" si="27"/>
        <v>13647.736770479998</v>
      </c>
      <c r="Q33" s="19">
        <f t="shared" si="27"/>
        <v>12686.02369776</v>
      </c>
      <c r="R33" s="19">
        <f t="shared" si="27"/>
        <v>13597.50967236</v>
      </c>
      <c r="S33" s="19">
        <f t="shared" si="27"/>
        <v>12827.761737840003</v>
      </c>
      <c r="T33" s="19">
        <f t="shared" si="27"/>
        <v>12386.83855068</v>
      </c>
      <c r="U33" s="19">
        <f t="shared" si="27"/>
        <v>12179.170261800002</v>
      </c>
      <c r="V33" s="19">
        <f t="shared" si="27"/>
        <v>10951.583591159999</v>
      </c>
      <c r="W33" s="19">
        <f t="shared" si="27"/>
        <v>10368.77640336</v>
      </c>
      <c r="X33" s="19">
        <f t="shared" si="27"/>
        <v>7826.2592857199979</v>
      </c>
      <c r="Y33" s="19">
        <f t="shared" ref="Y33:Z33" si="28">SUM(Y34:Y50)</f>
        <v>10530.601986240003</v>
      </c>
      <c r="Z33" s="19">
        <f t="shared" si="28"/>
        <v>8968.794607079999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2480.5439999999994</v>
      </c>
      <c r="D34" s="8">
        <f>TI_EHG_E_E!D34+TI_EHG_CHP_E!D34+TI_EHG_H_E!D34</f>
        <v>980.81280000000015</v>
      </c>
      <c r="E34" s="8">
        <f>TI_EHG_E_E!E34+TI_EHG_CHP_E!E34+TI_EHG_H_E!E34</f>
        <v>997.92000000000007</v>
      </c>
      <c r="F34" s="8">
        <f>TI_EHG_E_E!F34+TI_EHG_CHP_E!F34+TI_EHG_H_E!F34</f>
        <v>892.42560000000003</v>
      </c>
      <c r="G34" s="8">
        <f>TI_EHG_E_E!G34+TI_EHG_CHP_E!G34+TI_EHG_H_E!G34</f>
        <v>1887.4944</v>
      </c>
      <c r="H34" s="8">
        <f>TI_EHG_E_E!H34+TI_EHG_CHP_E!H34+TI_EHG_H_E!H34</f>
        <v>1955.9232000000004</v>
      </c>
      <c r="I34" s="8">
        <f>TI_EHG_E_E!I34+TI_EHG_CHP_E!I34+TI_EHG_H_E!I34</f>
        <v>1918.8576</v>
      </c>
      <c r="J34" s="8">
        <f>TI_EHG_E_E!J34+TI_EHG_CHP_E!J34+TI_EHG_H_E!J34</f>
        <v>2044.3104000000001</v>
      </c>
      <c r="K34" s="8">
        <f>TI_EHG_E_E!K34+TI_EHG_CHP_E!K34+TI_EHG_H_E!K34</f>
        <v>1873.2384</v>
      </c>
      <c r="L34" s="8">
        <f>TI_EHG_E_E!L34+TI_EHG_CHP_E!L34+TI_EHG_H_E!L34</f>
        <v>1827.6192000000003</v>
      </c>
      <c r="M34" s="8">
        <f>TI_EHG_E_E!M34+TI_EHG_CHP_E!M34+TI_EHG_H_E!M34</f>
        <v>1981.5840000000003</v>
      </c>
      <c r="N34" s="8">
        <f>TI_EHG_E_E!N34+TI_EHG_CHP_E!N34+TI_EHG_H_E!N34</f>
        <v>2158.3584000000001</v>
      </c>
      <c r="O34" s="8">
        <f>TI_EHG_E_E!O34+TI_EHG_CHP_E!O34+TI_EHG_H_E!O34</f>
        <v>2126.9951999999998</v>
      </c>
      <c r="P34" s="8">
        <f>TI_EHG_E_E!P34+TI_EHG_CHP_E!P34+TI_EHG_H_E!P34</f>
        <v>1858.9824000000001</v>
      </c>
      <c r="Q34" s="8">
        <f>TI_EHG_E_E!Q34+TI_EHG_CHP_E!Q34+TI_EHG_H_E!Q34</f>
        <v>1553.9040000000002</v>
      </c>
      <c r="R34" s="8">
        <f>TI_EHG_E_E!R34+TI_EHG_CHP_E!R34+TI_EHG_H_E!R34</f>
        <v>1667.9520000000002</v>
      </c>
      <c r="S34" s="8">
        <f>TI_EHG_E_E!S34+TI_EHG_CHP_E!S34+TI_EHG_H_E!S34</f>
        <v>1819.0656000000001</v>
      </c>
      <c r="T34" s="8">
        <f>TI_EHG_E_E!T34+TI_EHG_CHP_E!T34+TI_EHG_H_E!T34</f>
        <v>1775.0944972799998</v>
      </c>
      <c r="U34" s="8">
        <f>TI_EHG_E_E!U34+TI_EHG_CHP_E!U34+TI_EHG_H_E!U34</f>
        <v>1749.9498163199999</v>
      </c>
      <c r="V34" s="8">
        <f>TI_EHG_E_E!V34+TI_EHG_CHP_E!V34+TI_EHG_H_E!V34</f>
        <v>1789.6499251200003</v>
      </c>
      <c r="W34" s="8">
        <f>TI_EHG_E_E!W34+TI_EHG_CHP_E!W34+TI_EHG_H_E!W34</f>
        <v>1601.2681344000002</v>
      </c>
      <c r="X34" s="8">
        <f>TI_EHG_E_E!X34+TI_EHG_CHP_E!X34+TI_EHG_H_E!X34</f>
        <v>600.08345856000017</v>
      </c>
      <c r="Y34" s="8">
        <f>TI_EHG_E_E!Y34+TI_EHG_CHP_E!Y34+TI_EHG_H_E!Y34</f>
        <v>656.1266457600002</v>
      </c>
      <c r="Z34" s="8">
        <f>TI_EHG_E_E!Z34+TI_EHG_CHP_E!Z34+TI_EHG_H_E!Z34</f>
        <v>571.52874240000006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75.467549520000006</v>
      </c>
      <c r="H36" s="8">
        <f>TI_EHG_E_E!H36+TI_EHG_CHP_E!H36+TI_EHG_H_E!H36</f>
        <v>63.857401919999987</v>
      </c>
      <c r="I36" s="8">
        <f>TI_EHG_E_E!I36+TI_EHG_CHP_E!I36+TI_EHG_H_E!I36</f>
        <v>52.2468</v>
      </c>
      <c r="J36" s="8">
        <f>TI_EHG_E_E!J36+TI_EHG_CHP_E!J36+TI_EHG_H_E!J36</f>
        <v>49.344149519999995</v>
      </c>
      <c r="K36" s="8">
        <f>TI_EHG_E_E!K36+TI_EHG_CHP_E!K36+TI_EHG_H_E!K36</f>
        <v>55.149450479999999</v>
      </c>
      <c r="L36" s="8">
        <f>TI_EHG_E_E!L36+TI_EHG_CHP_E!L36+TI_EHG_H_E!L36</f>
        <v>72.56489904</v>
      </c>
      <c r="M36" s="8">
        <f>TI_EHG_E_E!M36+TI_EHG_CHP_E!M36+TI_EHG_H_E!M36</f>
        <v>58.052100960000018</v>
      </c>
      <c r="N36" s="8">
        <f>TI_EHG_E_E!N36+TI_EHG_CHP_E!N36+TI_EHG_H_E!N36</f>
        <v>40.636425239999994</v>
      </c>
      <c r="O36" s="8">
        <f>TI_EHG_E_E!O36+TI_EHG_CHP_E!O36+TI_EHG_H_E!O36</f>
        <v>58.052100960000018</v>
      </c>
      <c r="P36" s="8">
        <f>TI_EHG_E_E!P36+TI_EHG_CHP_E!P36+TI_EHG_H_E!P36</f>
        <v>26.123400000000004</v>
      </c>
      <c r="Q36" s="8">
        <f>TI_EHG_E_E!Q36+TI_EHG_CHP_E!Q36+TI_EHG_H_E!Q36</f>
        <v>17.415675720000003</v>
      </c>
      <c r="R36" s="8">
        <f>TI_EHG_E_E!R36+TI_EHG_CHP_E!R36+TI_EHG_H_E!R36</f>
        <v>14.513025240000001</v>
      </c>
      <c r="S36" s="8">
        <f>TI_EHG_E_E!S36+TI_EHG_CHP_E!S36+TI_EHG_H_E!S36</f>
        <v>20.318326200000001</v>
      </c>
      <c r="T36" s="8">
        <f>TI_EHG_E_E!T36+TI_EHG_CHP_E!T36+TI_EHG_H_E!T36</f>
        <v>11.807776800000001</v>
      </c>
      <c r="U36" s="8">
        <f>TI_EHG_E_E!U36+TI_EHG_CHP_E!U36+TI_EHG_H_E!U36</f>
        <v>14.710427280000001</v>
      </c>
      <c r="V36" s="8">
        <f>TI_EHG_E_E!V36+TI_EHG_CHP_E!V36+TI_EHG_H_E!V36</f>
        <v>9.8921365199999993</v>
      </c>
      <c r="W36" s="8">
        <f>TI_EHG_E_E!W36+TI_EHG_CHP_E!W36+TI_EHG_H_E!W36</f>
        <v>11.079274680000001</v>
      </c>
      <c r="X36" s="8">
        <f>TI_EHG_E_E!X36+TI_EHG_CHP_E!X36+TI_EHG_H_E!X36</f>
        <v>4.5338864399999999</v>
      </c>
      <c r="Y36" s="8">
        <f>TI_EHG_E_E!Y36+TI_EHG_CHP_E!Y36+TI_EHG_H_E!Y36</f>
        <v>11.398661640000002</v>
      </c>
      <c r="Z36" s="8">
        <f>TI_EHG_E_E!Z36+TI_EHG_CHP_E!Z36+TI_EHG_H_E!Z36</f>
        <v>12.846806639999999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9.2750137200000005</v>
      </c>
      <c r="L41" s="8">
        <f>TI_EHG_E_E!L41+TI_EHG_CHP_E!L41+TI_EHG_H_E!L41</f>
        <v>3.09158496</v>
      </c>
      <c r="M41" s="8">
        <f>TI_EHG_E_E!M41+TI_EHG_CHP_E!M41+TI_EHG_H_E!M41</f>
        <v>3.09158496</v>
      </c>
      <c r="N41" s="8">
        <f>TI_EHG_E_E!N41+TI_EHG_CHP_E!N41+TI_EHG_H_E!N41</f>
        <v>3.09158496</v>
      </c>
      <c r="O41" s="8">
        <f>TI_EHG_E_E!O41+TI_EHG_CHP_E!O41+TI_EHG_H_E!O41</f>
        <v>3.09158496</v>
      </c>
      <c r="P41" s="8">
        <f>TI_EHG_E_E!P41+TI_EHG_CHP_E!P41+TI_EHG_H_E!P41</f>
        <v>12.36685752</v>
      </c>
      <c r="Q41" s="8">
        <f>TI_EHG_E_E!Q41+TI_EHG_CHP_E!Q41+TI_EHG_H_E!Q41</f>
        <v>12.36685752</v>
      </c>
      <c r="R41" s="8">
        <f>TI_EHG_E_E!R41+TI_EHG_CHP_E!R41+TI_EHG_H_E!R41</f>
        <v>3.09158496</v>
      </c>
      <c r="S41" s="8">
        <f>TI_EHG_E_E!S41+TI_EHG_CHP_E!S41+TI_EHG_H_E!S41</f>
        <v>0</v>
      </c>
      <c r="T41" s="8">
        <f>TI_EHG_E_E!T41+TI_EHG_CHP_E!T41+TI_EHG_H_E!T41</f>
        <v>8.3605320000000011E-2</v>
      </c>
      <c r="U41" s="8">
        <f>TI_EHG_E_E!U41+TI_EHG_CHP_E!U41+TI_EHG_H_E!U41</f>
        <v>9.5770800000000031E-2</v>
      </c>
      <c r="V41" s="8">
        <f>TI_EHG_E_E!V41+TI_EHG_CHP_E!V41+TI_EHG_H_E!V41</f>
        <v>6.2121600000000004E-3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67.729287960000008</v>
      </c>
      <c r="D42" s="8">
        <f>TI_EHG_E_E!D42+TI_EHG_CHP_E!D42+TI_EHG_H_E!D42</f>
        <v>61.278741360000005</v>
      </c>
      <c r="E42" s="8">
        <f>TI_EHG_E_E!E42+TI_EHG_CHP_E!E42+TI_EHG_H_E!E42</f>
        <v>67.729287960000008</v>
      </c>
      <c r="F42" s="8">
        <f>TI_EHG_E_E!F42+TI_EHG_CHP_E!F42+TI_EHG_H_E!F42</f>
        <v>67.729287960000008</v>
      </c>
      <c r="G42" s="8">
        <f>TI_EHG_E_E!G42+TI_EHG_CHP_E!G42+TI_EHG_H_E!G42</f>
        <v>67.729024080000016</v>
      </c>
      <c r="H42" s="8">
        <f>TI_EHG_E_E!H42+TI_EHG_CHP_E!H42+TI_EHG_H_E!H42</f>
        <v>19.35111204</v>
      </c>
      <c r="I42" s="8">
        <f>TI_EHG_E_E!I42+TI_EHG_CHP_E!I42+TI_EHG_H_E!I42</f>
        <v>32.251941359999996</v>
      </c>
      <c r="J42" s="8">
        <f>TI_EHG_E_E!J42+TI_EHG_CHP_E!J42+TI_EHG_H_E!J42</f>
        <v>22.576517279999997</v>
      </c>
      <c r="K42" s="8">
        <f>TI_EHG_E_E!K42+TI_EHG_CHP_E!K42+TI_EHG_H_E!K42</f>
        <v>190.28677068000002</v>
      </c>
      <c r="L42" s="8">
        <f>TI_EHG_E_E!L42+TI_EHG_CHP_E!L42+TI_EHG_H_E!L42</f>
        <v>319.2947999999999</v>
      </c>
      <c r="M42" s="8">
        <f>TI_EHG_E_E!M42+TI_EHG_CHP_E!M42+TI_EHG_H_E!M42</f>
        <v>206.41274136000001</v>
      </c>
      <c r="N42" s="8">
        <f>TI_EHG_E_E!N42+TI_EHG_CHP_E!N42+TI_EHG_H_E!N42</f>
        <v>196.73731728000001</v>
      </c>
      <c r="O42" s="8">
        <f>TI_EHG_E_E!O42+TI_EHG_CHP_E!O42+TI_EHG_H_E!O42</f>
        <v>129.00802932000002</v>
      </c>
      <c r="P42" s="8">
        <f>TI_EHG_E_E!P42+TI_EHG_CHP_E!P42+TI_EHG_H_E!P42</f>
        <v>125.78288795999998</v>
      </c>
      <c r="Q42" s="8">
        <f>TI_EHG_E_E!Q42+TI_EHG_CHP_E!Q42+TI_EHG_H_E!Q42</f>
        <v>32.251941359999996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2405.3749200000002</v>
      </c>
      <c r="D43" s="8">
        <f>TI_EHG_E_E!D43+TI_EHG_CHP_E!D43+TI_EHG_H_E!D43</f>
        <v>1407.8704489199999</v>
      </c>
      <c r="E43" s="8">
        <f>TI_EHG_E_E!E43+TI_EHG_CHP_E!E43+TI_EHG_H_E!E43</f>
        <v>997.50473783999996</v>
      </c>
      <c r="F43" s="8">
        <f>TI_EHG_E_E!F43+TI_EHG_CHP_E!F43+TI_EHG_H_E!F43</f>
        <v>1328.95403784</v>
      </c>
      <c r="G43" s="8">
        <f>TI_EHG_E_E!G43+TI_EHG_CHP_E!G43+TI_EHG_H_E!G43</f>
        <v>697.62194892000002</v>
      </c>
      <c r="H43" s="8">
        <f>TI_EHG_E_E!H43+TI_EHG_CHP_E!H43+TI_EHG_H_E!H43</f>
        <v>643.95890675999999</v>
      </c>
      <c r="I43" s="8">
        <f>TI_EHG_E_E!I43+TI_EHG_CHP_E!I43+TI_EHG_H_E!I43</f>
        <v>612.39212891999989</v>
      </c>
      <c r="J43" s="8">
        <f>TI_EHG_E_E!J43+TI_EHG_CHP_E!J43+TI_EHG_H_E!J43</f>
        <v>561.8853910800002</v>
      </c>
      <c r="K43" s="8">
        <f>TI_EHG_E_E!K43+TI_EHG_CHP_E!K43+TI_EHG_H_E!K43</f>
        <v>583.98192215999984</v>
      </c>
      <c r="L43" s="8">
        <f>TI_EHG_E_E!L43+TI_EHG_CHP_E!L43+TI_EHG_H_E!L43</f>
        <v>609.2352910799998</v>
      </c>
      <c r="M43" s="8">
        <f>TI_EHG_E_E!M43+TI_EHG_CHP_E!M43+TI_EHG_H_E!M43</f>
        <v>441.93222215999992</v>
      </c>
      <c r="N43" s="8">
        <f>TI_EHG_E_E!N43+TI_EHG_CHP_E!N43+TI_EHG_H_E!N43</f>
        <v>435.61907999999994</v>
      </c>
      <c r="O43" s="8">
        <f>TI_EHG_E_E!O43+TI_EHG_CHP_E!O43+TI_EHG_H_E!O43</f>
        <v>407.20887324000006</v>
      </c>
      <c r="P43" s="8">
        <f>TI_EHG_E_E!P43+TI_EHG_CHP_E!P43+TI_EHG_H_E!P43</f>
        <v>331.44929999999994</v>
      </c>
      <c r="Q43" s="8">
        <f>TI_EHG_E_E!Q43+TI_EHG_CHP_E!Q43+TI_EHG_H_E!Q43</f>
        <v>369.32922000000002</v>
      </c>
      <c r="R43" s="8">
        <f>TI_EHG_E_E!R43+TI_EHG_CHP_E!R43+TI_EHG_H_E!R43</f>
        <v>331.44929999999999</v>
      </c>
      <c r="S43" s="8">
        <f>TI_EHG_E_E!S43+TI_EHG_CHP_E!S43+TI_EHG_H_E!S43</f>
        <v>315.66591107999994</v>
      </c>
      <c r="T43" s="8">
        <f>TI_EHG_E_E!T43+TI_EHG_CHP_E!T43+TI_EHG_H_E!T43</f>
        <v>347.65603704</v>
      </c>
      <c r="U43" s="8">
        <f>TI_EHG_E_E!U43+TI_EHG_CHP_E!U43+TI_EHG_H_E!U43</f>
        <v>293.14336427999996</v>
      </c>
      <c r="V43" s="8">
        <f>TI_EHG_E_E!V43+TI_EHG_CHP_E!V43+TI_EHG_H_E!V43</f>
        <v>322.93272024000004</v>
      </c>
      <c r="W43" s="8">
        <f>TI_EHG_E_E!W43+TI_EHG_CHP_E!W43+TI_EHG_H_E!W43</f>
        <v>332.31440268</v>
      </c>
      <c r="X43" s="8">
        <f>TI_EHG_E_E!X43+TI_EHG_CHP_E!X43+TI_EHG_H_E!X43</f>
        <v>345.77137763999997</v>
      </c>
      <c r="Y43" s="8">
        <f>TI_EHG_E_E!Y43+TI_EHG_CHP_E!Y43+TI_EHG_H_E!Y43</f>
        <v>299.63363507999998</v>
      </c>
      <c r="Z43" s="8">
        <f>TI_EHG_E_E!Z43+TI_EHG_CHP_E!Z43+TI_EHG_H_E!Z43</f>
        <v>364.78389635999997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54827.064092879998</v>
      </c>
      <c r="D44" s="8">
        <f>TI_EHG_E_E!D44+TI_EHG_CHP_E!D44+TI_EHG_H_E!D44</f>
        <v>49969.439907119988</v>
      </c>
      <c r="E44" s="8">
        <f>TI_EHG_E_E!E44+TI_EHG_CHP_E!E44+TI_EHG_H_E!E44</f>
        <v>53647.487907119998</v>
      </c>
      <c r="F44" s="8">
        <f>TI_EHG_E_E!F44+TI_EHG_CHP_E!F44+TI_EHG_H_E!F44</f>
        <v>49746.528185760006</v>
      </c>
      <c r="G44" s="8">
        <f>TI_EHG_E_E!G44+TI_EHG_CHP_E!G44+TI_EHG_H_E!G44</f>
        <v>32176.72778328001</v>
      </c>
      <c r="H44" s="8">
        <f>TI_EHG_E_E!H44+TI_EHG_CHP_E!H44+TI_EHG_H_E!H44</f>
        <v>25173.576154800005</v>
      </c>
      <c r="I44" s="8">
        <f>TI_EHG_E_E!I44+TI_EHG_CHP_E!I44+TI_EHG_H_E!I44</f>
        <v>24712.272030960004</v>
      </c>
      <c r="J44" s="8">
        <f>TI_EHG_E_E!J44+TI_EHG_CHP_E!J44+TI_EHG_H_E!J44</f>
        <v>16845.335845200003</v>
      </c>
      <c r="K44" s="8">
        <f>TI_EHG_E_E!K44+TI_EHG_CHP_E!K44+TI_EHG_H_E!K44</f>
        <v>14133.240216720005</v>
      </c>
      <c r="L44" s="8">
        <f>TI_EHG_E_E!L44+TI_EHG_CHP_E!L44+TI_EHG_H_E!L44</f>
        <v>11894.83203096</v>
      </c>
      <c r="M44" s="8">
        <f>TI_EHG_E_E!M44+TI_EHG_CHP_E!M44+TI_EHG_H_E!M44</f>
        <v>6715.223721360001</v>
      </c>
      <c r="N44" s="8">
        <f>TI_EHG_E_E!N44+TI_EHG_CHP_E!N44+TI_EHG_H_E!N44</f>
        <v>5213.6639690400007</v>
      </c>
      <c r="O44" s="8">
        <f>TI_EHG_E_E!O44+TI_EHG_CHP_E!O44+TI_EHG_H_E!O44</f>
        <v>3947.3998142400005</v>
      </c>
      <c r="P44" s="8">
        <f>TI_EHG_E_E!P44+TI_EHG_CHP_E!P44+TI_EHG_H_E!P44</f>
        <v>3142.4400619200005</v>
      </c>
      <c r="Q44" s="8">
        <f>TI_EHG_E_E!Q44+TI_EHG_CHP_E!Q44+TI_EHG_H_E!Q44</f>
        <v>2482.9922476800002</v>
      </c>
      <c r="R44" s="8">
        <f>TI_EHG_E_E!R44+TI_EHG_CHP_E!R44+TI_EHG_H_E!R44</f>
        <v>2876.1839380800002</v>
      </c>
      <c r="S44" s="8">
        <f>TI_EHG_E_E!S44+TI_EHG_CHP_E!S44+TI_EHG_H_E!S44</f>
        <v>1554.1917832800002</v>
      </c>
      <c r="T44" s="8">
        <f>TI_EHG_E_E!T44+TI_EHG_CHP_E!T44+TI_EHG_H_E!T44</f>
        <v>1537.16381424</v>
      </c>
      <c r="U44" s="8">
        <f>TI_EHG_E_E!U44+TI_EHG_CHP_E!U44+TI_EHG_H_E!U44</f>
        <v>961.67942712000001</v>
      </c>
      <c r="V44" s="8">
        <f>TI_EHG_E_E!V44+TI_EHG_CHP_E!V44+TI_EHG_H_E!V44</f>
        <v>973.61190647999979</v>
      </c>
      <c r="W44" s="8">
        <f>TI_EHG_E_E!W44+TI_EHG_CHP_E!W44+TI_EHG_H_E!W44</f>
        <v>995.93375688000015</v>
      </c>
      <c r="X44" s="8">
        <f>TI_EHG_E_E!X44+TI_EHG_CHP_E!X44+TI_EHG_H_E!X44</f>
        <v>1405.8315871199998</v>
      </c>
      <c r="Y44" s="8">
        <f>TI_EHG_E_E!Y44+TI_EHG_CHP_E!Y44+TI_EHG_H_E!Y44</f>
        <v>1919.1207398400004</v>
      </c>
      <c r="Z44" s="8">
        <f>TI_EHG_E_E!Z44+TI_EHG_CHP_E!Z44+TI_EHG_H_E!Z44</f>
        <v>1094.4945763199999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1230.59420316</v>
      </c>
      <c r="H47" s="8">
        <f>TI_EHG_E_E!H47+TI_EHG_CHP_E!H47+TI_EHG_H_E!H47</f>
        <v>6.2946968400000021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854.88015600000006</v>
      </c>
      <c r="D48" s="8">
        <f>TI_EHG_E_E!D48+TI_EHG_CHP_E!D48+TI_EHG_H_E!D48</f>
        <v>876.72007800000017</v>
      </c>
      <c r="E48" s="8">
        <f>TI_EHG_E_E!E48+TI_EHG_CHP_E!E48+TI_EHG_H_E!E48</f>
        <v>842.40000000000009</v>
      </c>
      <c r="F48" s="8">
        <f>TI_EHG_E_E!F48+TI_EHG_CHP_E!F48+TI_EHG_H_E!F48</f>
        <v>776.87988300000018</v>
      </c>
      <c r="G48" s="8">
        <f>TI_EHG_E_E!G48+TI_EHG_CHP_E!G48+TI_EHG_H_E!G48</f>
        <v>764.40007799999989</v>
      </c>
      <c r="H48" s="8">
        <f>TI_EHG_E_E!H48+TI_EHG_CHP_E!H48+TI_EHG_H_E!H48</f>
        <v>823.68011699999988</v>
      </c>
      <c r="I48" s="8">
        <f>TI_EHG_E_E!I48+TI_EHG_CHP_E!I48+TI_EHG_H_E!I48</f>
        <v>1338.479883</v>
      </c>
      <c r="J48" s="8">
        <f>TI_EHG_E_E!J48+TI_EHG_CHP_E!J48+TI_EHG_H_E!J48</f>
        <v>1575.6000390000002</v>
      </c>
      <c r="K48" s="8">
        <f>TI_EHG_E_E!K48+TI_EHG_CHP_E!K48+TI_EHG_H_E!K48</f>
        <v>1204.3199610000001</v>
      </c>
      <c r="L48" s="8">
        <f>TI_EHG_E_E!L48+TI_EHG_CHP_E!L48+TI_EHG_H_E!L48</f>
        <v>1076.4001169999999</v>
      </c>
      <c r="M48" s="8">
        <f>TI_EHG_E_E!M48+TI_EHG_CHP_E!M48+TI_EHG_H_E!M48</f>
        <v>1038.9600000000003</v>
      </c>
      <c r="N48" s="8">
        <f>TI_EHG_E_E!N48+TI_EHG_CHP_E!N48+TI_EHG_H_E!N48</f>
        <v>1198.0798830000001</v>
      </c>
      <c r="O48" s="8">
        <f>TI_EHG_E_E!O48+TI_EHG_CHP_E!O48+TI_EHG_H_E!O48</f>
        <v>960.96007799999995</v>
      </c>
      <c r="P48" s="8">
        <f>TI_EHG_E_E!P48+TI_EHG_CHP_E!P48+TI_EHG_H_E!P48</f>
        <v>480.48003900000015</v>
      </c>
      <c r="Q48" s="8">
        <f>TI_EHG_E_E!Q48+TI_EHG_CHP_E!Q48+TI_EHG_H_E!Q48</f>
        <v>427.4400779999998</v>
      </c>
      <c r="R48" s="8">
        <f>TI_EHG_E_E!R48+TI_EHG_CHP_E!R48+TI_EHG_H_E!R48</f>
        <v>84.240000000000009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10868.924029319998</v>
      </c>
      <c r="H50" s="8">
        <f>TI_EHG_E_E!H50+TI_EHG_CHP_E!H50+TI_EHG_H_E!H50</f>
        <v>9385.3320879599996</v>
      </c>
      <c r="I50" s="8">
        <f>TI_EHG_E_E!I50+TI_EHG_CHP_E!I50+TI_EHG_H_E!I50</f>
        <v>11516.895882720002</v>
      </c>
      <c r="J50" s="8">
        <f>TI_EHG_E_E!J50+TI_EHG_CHP_E!J50+TI_EHG_H_E!J50</f>
        <v>12076.90835184</v>
      </c>
      <c r="K50" s="8">
        <f>TI_EHG_E_E!K50+TI_EHG_CHP_E!K50+TI_EHG_H_E!K50</f>
        <v>11842.347794759999</v>
      </c>
      <c r="L50" s="8">
        <f>TI_EHG_E_E!L50+TI_EHG_CHP_E!L50+TI_EHG_H_E!L50</f>
        <v>7936.9243225200007</v>
      </c>
      <c r="M50" s="8">
        <f>TI_EHG_E_E!M50+TI_EHG_CHP_E!M50+TI_EHG_H_E!M50</f>
        <v>12226.440175919999</v>
      </c>
      <c r="N50" s="8">
        <f>TI_EHG_E_E!N50+TI_EHG_CHP_E!N50+TI_EHG_H_E!N50</f>
        <v>10839.604058640001</v>
      </c>
      <c r="O50" s="8">
        <f>TI_EHG_E_E!O50+TI_EHG_CHP_E!O50+TI_EHG_H_E!O50</f>
        <v>10176.971824080003</v>
      </c>
      <c r="P50" s="8">
        <f>TI_EHG_E_E!P50+TI_EHG_CHP_E!P50+TI_EHG_H_E!P50</f>
        <v>7670.1118240799988</v>
      </c>
      <c r="Q50" s="8">
        <f>TI_EHG_E_E!Q50+TI_EHG_CHP_E!Q50+TI_EHG_H_E!Q50</f>
        <v>7790.3236774800007</v>
      </c>
      <c r="R50" s="8">
        <f>TI_EHG_E_E!R50+TI_EHG_CHP_E!R50+TI_EHG_H_E!R50</f>
        <v>8620.0798240799995</v>
      </c>
      <c r="S50" s="8">
        <f>TI_EHG_E_E!S50+TI_EHG_CHP_E!S50+TI_EHG_H_E!S50</f>
        <v>9118.5201172800025</v>
      </c>
      <c r="T50" s="8">
        <f>TI_EHG_E_E!T50+TI_EHG_CHP_E!T50+TI_EHG_H_E!T50</f>
        <v>8715.0328200000004</v>
      </c>
      <c r="U50" s="8">
        <f>TI_EHG_E_E!U50+TI_EHG_CHP_E!U50+TI_EHG_H_E!U50</f>
        <v>9159.5914560000019</v>
      </c>
      <c r="V50" s="8">
        <f>TI_EHG_E_E!V50+TI_EHG_CHP_E!V50+TI_EHG_H_E!V50</f>
        <v>7855.4906906399992</v>
      </c>
      <c r="W50" s="8">
        <f>TI_EHG_E_E!W50+TI_EHG_CHP_E!W50+TI_EHG_H_E!W50</f>
        <v>7428.1808347200003</v>
      </c>
      <c r="X50" s="8">
        <f>TI_EHG_E_E!X50+TI_EHG_CHP_E!X50+TI_EHG_H_E!X50</f>
        <v>5470.0389759599984</v>
      </c>
      <c r="Y50" s="8">
        <f>TI_EHG_E_E!Y50+TI_EHG_CHP_E!Y50+TI_EHG_H_E!Y50</f>
        <v>7644.3223039200011</v>
      </c>
      <c r="Z50" s="8">
        <f>TI_EHG_E_E!Z50+TI_EHG_CHP_E!Z50+TI_EHG_H_E!Z50</f>
        <v>6925.140585359999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43896.96531</v>
      </c>
      <c r="D51" s="27">
        <f>TI_EHG_E_E!D51+TI_EHG_CHP_E!D51+TI_EHG_H_E!D51</f>
        <v>42068.873880000014</v>
      </c>
      <c r="E51" s="27">
        <f>TI_EHG_E_E!E51+TI_EHG_CHP_E!E51+TI_EHG_H_E!E51</f>
        <v>43430.791139999987</v>
      </c>
      <c r="F51" s="27">
        <f>TI_EHG_E_E!F51+TI_EHG_CHP_E!F51+TI_EHG_H_E!F51</f>
        <v>49528.367460000009</v>
      </c>
      <c r="G51" s="27">
        <f>TI_EHG_E_E!G51+TI_EHG_CHP_E!G51+TI_EHG_H_E!G51</f>
        <v>59407.796249999999</v>
      </c>
      <c r="H51" s="27">
        <f>TI_EHG_E_E!H51+TI_EHG_CHP_E!H51+TI_EHG_H_E!H51</f>
        <v>66430.349370000011</v>
      </c>
      <c r="I51" s="27">
        <f>TI_EHG_E_E!I51+TI_EHG_CHP_E!I51+TI_EHG_H_E!I51</f>
        <v>68142.263310000009</v>
      </c>
      <c r="J51" s="27">
        <f>TI_EHG_E_E!J51+TI_EHG_CHP_E!J51+TI_EHG_H_E!J51</f>
        <v>73643.451750000007</v>
      </c>
      <c r="K51" s="27">
        <f>TI_EHG_E_E!K51+TI_EHG_CHP_E!K51+TI_EHG_H_E!K51</f>
        <v>72754.777260000003</v>
      </c>
      <c r="L51" s="27">
        <f>TI_EHG_E_E!L51+TI_EHG_CHP_E!L51+TI_EHG_H_E!L51</f>
        <v>62086.139280000018</v>
      </c>
      <c r="M51" s="27">
        <f>TI_EHG_E_E!M51+TI_EHG_CHP_E!M51+TI_EHG_H_E!M51</f>
        <v>65424.639060000001</v>
      </c>
      <c r="N51" s="27">
        <f>TI_EHG_E_E!N51+TI_EHG_CHP_E!N51+TI_EHG_H_E!N51</f>
        <v>61871.455800000011</v>
      </c>
      <c r="O51" s="27">
        <f>TI_EHG_E_E!O51+TI_EHG_CHP_E!O51+TI_EHG_H_E!O51</f>
        <v>56157.401519999999</v>
      </c>
      <c r="P51" s="27">
        <f>TI_EHG_E_E!P51+TI_EHG_CHP_E!P51+TI_EHG_H_E!P51</f>
        <v>47404.455119999999</v>
      </c>
      <c r="Q51" s="27">
        <f>TI_EHG_E_E!Q51+TI_EHG_CHP_E!Q51+TI_EHG_H_E!Q51</f>
        <v>41877.011880000005</v>
      </c>
      <c r="R51" s="27">
        <f>TI_EHG_E_E!R51+TI_EHG_CHP_E!R51+TI_EHG_H_E!R51</f>
        <v>47825.390250000011</v>
      </c>
      <c r="S51" s="27">
        <f>TI_EHG_E_E!S51+TI_EHG_CHP_E!S51+TI_EHG_H_E!S51</f>
        <v>53400.849480000019</v>
      </c>
      <c r="T51" s="27">
        <f>TI_EHG_E_E!T51+TI_EHG_CHP_E!T51+TI_EHG_H_E!T51</f>
        <v>59260.345015431383</v>
      </c>
      <c r="U51" s="27">
        <f>TI_EHG_E_E!U51+TI_EHG_CHP_E!U51+TI_EHG_H_E!U51</f>
        <v>54905.39005932898</v>
      </c>
      <c r="V51" s="27">
        <f>TI_EHG_E_E!V51+TI_EHG_CHP_E!V51+TI_EHG_H_E!V51</f>
        <v>59707.994975031681</v>
      </c>
      <c r="W51" s="27">
        <f>TI_EHG_E_E!W51+TI_EHG_CHP_E!W51+TI_EHG_H_E!W51</f>
        <v>56817.976317599991</v>
      </c>
      <c r="X51" s="27">
        <f>TI_EHG_E_E!X51+TI_EHG_CHP_E!X51+TI_EHG_H_E!X51</f>
        <v>56196.230550084292</v>
      </c>
      <c r="Y51" s="27">
        <f>TI_EHG_E_E!Y51+TI_EHG_CHP_E!Y51+TI_EHG_H_E!Y51</f>
        <v>53853.673067614603</v>
      </c>
      <c r="Z51" s="27">
        <f>TI_EHG_E_E!Z51+TI_EHG_CHP_E!Z51+TI_EHG_H_E!Z51</f>
        <v>45506.848100032686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597.63731280000002</v>
      </c>
      <c r="D52" s="27">
        <f t="shared" ref="D52:X52" si="30">SUM(D53:D54)</f>
        <v>826.14731759999995</v>
      </c>
      <c r="E52" s="27">
        <f t="shared" si="30"/>
        <v>830.3494584</v>
      </c>
      <c r="F52" s="27">
        <f t="shared" si="30"/>
        <v>2107.7571767999993</v>
      </c>
      <c r="G52" s="27">
        <f t="shared" si="30"/>
        <v>3026.4036659999997</v>
      </c>
      <c r="H52" s="27">
        <f t="shared" si="30"/>
        <v>3059.1259115999997</v>
      </c>
      <c r="I52" s="27">
        <f t="shared" si="30"/>
        <v>3525.8447136000004</v>
      </c>
      <c r="J52" s="27">
        <f t="shared" si="30"/>
        <v>3819.5884847999996</v>
      </c>
      <c r="K52" s="27">
        <f t="shared" si="30"/>
        <v>3443.5580255999998</v>
      </c>
      <c r="L52" s="27">
        <f t="shared" si="30"/>
        <v>3694.9693967999997</v>
      </c>
      <c r="M52" s="27">
        <f t="shared" si="30"/>
        <v>4063.0153080000014</v>
      </c>
      <c r="N52" s="27">
        <f t="shared" si="30"/>
        <v>4400.7078852000004</v>
      </c>
      <c r="O52" s="27">
        <f t="shared" si="30"/>
        <v>4231.6452024</v>
      </c>
      <c r="P52" s="27">
        <f t="shared" si="30"/>
        <v>4242.1800564000005</v>
      </c>
      <c r="Q52" s="27">
        <f t="shared" si="30"/>
        <v>4381.0978068000004</v>
      </c>
      <c r="R52" s="27">
        <f t="shared" si="30"/>
        <v>4363.4656295999994</v>
      </c>
      <c r="S52" s="27">
        <f t="shared" si="30"/>
        <v>4492.6537392</v>
      </c>
      <c r="T52" s="27">
        <f t="shared" si="30"/>
        <v>4406.0302572000001</v>
      </c>
      <c r="U52" s="27">
        <f t="shared" si="30"/>
        <v>4363.4119584</v>
      </c>
      <c r="V52" s="27">
        <f t="shared" si="30"/>
        <v>4442.6906172000008</v>
      </c>
      <c r="W52" s="27">
        <f t="shared" si="30"/>
        <v>4348.137446400001</v>
      </c>
      <c r="X52" s="27">
        <f t="shared" si="30"/>
        <v>4297.5058236000004</v>
      </c>
      <c r="Y52" s="27">
        <f t="shared" ref="Y52:Z52" si="31">SUM(Y53:Y54)</f>
        <v>4287.8300916000007</v>
      </c>
      <c r="Z52" s="27">
        <f t="shared" si="31"/>
        <v>4268.9981004000001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176.17588560000002</v>
      </c>
      <c r="D53" s="8">
        <f>TI_EHG_E_E!D53+TI_EHG_CHP_E!D53+TI_EHG_H_E!D53</f>
        <v>195.48088559999997</v>
      </c>
      <c r="E53" s="8">
        <f>TI_EHG_E_E!E53+TI_EHG_CHP_E!E53+TI_EHG_H_E!E53</f>
        <v>120.83488559999999</v>
      </c>
      <c r="F53" s="8">
        <f>TI_EHG_E_E!F53+TI_EHG_CHP_E!F53+TI_EHG_H_E!F53</f>
        <v>409.1228855999999</v>
      </c>
      <c r="G53" s="8">
        <f>TI_EHG_E_E!G53+TI_EHG_CHP_E!G53+TI_EHG_H_E!G53</f>
        <v>604.17494279999994</v>
      </c>
      <c r="H53" s="8">
        <f>TI_EHG_E_E!H53+TI_EHG_CHP_E!H53+TI_EHG_H_E!H53</f>
        <v>330.18705719999991</v>
      </c>
      <c r="I53" s="8">
        <f>TI_EHG_E_E!I53+TI_EHG_CHP_E!I53+TI_EHG_H_E!I53</f>
        <v>378.37799999999999</v>
      </c>
      <c r="J53" s="8">
        <f>TI_EHG_E_E!J53+TI_EHG_CHP_E!J53+TI_EHG_H_E!J53</f>
        <v>380.66577119999999</v>
      </c>
      <c r="K53" s="8">
        <f>TI_EHG_E_E!K53+TI_EHG_CHP_E!K53+TI_EHG_H_E!K53</f>
        <v>304.30445760000003</v>
      </c>
      <c r="L53" s="8">
        <f>TI_EHG_E_E!L53+TI_EHG_CHP_E!L53+TI_EHG_H_E!L53</f>
        <v>325.0385424000001</v>
      </c>
      <c r="M53" s="8">
        <f>TI_EHG_E_E!M53+TI_EHG_CHP_E!M53+TI_EHG_H_E!M53</f>
        <v>239.23888560000003</v>
      </c>
      <c r="N53" s="8">
        <f>TI_EHG_E_E!N53+TI_EHG_CHP_E!N53+TI_EHG_H_E!N53</f>
        <v>259.54517160000006</v>
      </c>
      <c r="O53" s="8">
        <f>TI_EHG_E_E!O53+TI_EHG_CHP_E!O53+TI_EHG_H_E!O53</f>
        <v>268.12534320000003</v>
      </c>
      <c r="P53" s="8">
        <f>TI_EHG_E_E!P53+TI_EHG_CHP_E!P53+TI_EHG_H_E!P53</f>
        <v>176.46262920000001</v>
      </c>
      <c r="Q53" s="8">
        <f>TI_EHG_E_E!Q53+TI_EHG_CHP_E!Q53+TI_EHG_H_E!Q53</f>
        <v>164.02094280000003</v>
      </c>
      <c r="R53" s="8">
        <f>TI_EHG_E_E!R53+TI_EHG_CHP_E!R53+TI_EHG_H_E!R53</f>
        <v>207.63634320000006</v>
      </c>
      <c r="S53" s="8">
        <f>TI_EHG_E_E!S53+TI_EHG_CHP_E!S53+TI_EHG_H_E!S53</f>
        <v>215.50145760000004</v>
      </c>
      <c r="T53" s="8">
        <f>TI_EHG_E_E!T53+TI_EHG_CHP_E!T53+TI_EHG_H_E!T53</f>
        <v>214.70712120000002</v>
      </c>
      <c r="U53" s="8">
        <f>TI_EHG_E_E!U53+TI_EHG_CHP_E!U53+TI_EHG_H_E!U53</f>
        <v>204.33441599999998</v>
      </c>
      <c r="V53" s="8">
        <f>TI_EHG_E_E!V53+TI_EHG_CHP_E!V53+TI_EHG_H_E!V53</f>
        <v>154.00808280000001</v>
      </c>
      <c r="W53" s="8">
        <f>TI_EHG_E_E!W53+TI_EHG_CHP_E!W53+TI_EHG_H_E!W53</f>
        <v>205.80468479999999</v>
      </c>
      <c r="X53" s="8">
        <f>TI_EHG_E_E!X53+TI_EHG_CHP_E!X53+TI_EHG_H_E!X53</f>
        <v>148.67063639999998</v>
      </c>
      <c r="Y53" s="8">
        <f>TI_EHG_E_E!Y53+TI_EHG_CHP_E!Y53+TI_EHG_H_E!Y53</f>
        <v>152.83948680000003</v>
      </c>
      <c r="Z53" s="8">
        <f>TI_EHG_E_E!Z53+TI_EHG_CHP_E!Z53+TI_EHG_H_E!Z53</f>
        <v>137.5488972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421.4614272</v>
      </c>
      <c r="D54" s="45">
        <f>TI_EHG_E_E!D54+TI_EHG_CHP_E!D54+TI_EHG_H_E!D54</f>
        <v>630.66643199999999</v>
      </c>
      <c r="E54" s="45">
        <f>TI_EHG_E_E!E54+TI_EHG_CHP_E!E54+TI_EHG_H_E!E54</f>
        <v>709.5145728</v>
      </c>
      <c r="F54" s="45">
        <f>TI_EHG_E_E!F54+TI_EHG_CHP_E!F54+TI_EHG_H_E!F54</f>
        <v>1698.6342911999996</v>
      </c>
      <c r="G54" s="45">
        <f>TI_EHG_E_E!G54+TI_EHG_CHP_E!G54+TI_EHG_H_E!G54</f>
        <v>2422.2287231999999</v>
      </c>
      <c r="H54" s="45">
        <f>TI_EHG_E_E!H54+TI_EHG_CHP_E!H54+TI_EHG_H_E!H54</f>
        <v>2728.9388543999999</v>
      </c>
      <c r="I54" s="45">
        <f>TI_EHG_E_E!I54+TI_EHG_CHP_E!I54+TI_EHG_H_E!I54</f>
        <v>3147.4667136000003</v>
      </c>
      <c r="J54" s="45">
        <f>TI_EHG_E_E!J54+TI_EHG_CHP_E!J54+TI_EHG_H_E!J54</f>
        <v>3438.9227135999995</v>
      </c>
      <c r="K54" s="45">
        <f>TI_EHG_E_E!K54+TI_EHG_CHP_E!K54+TI_EHG_H_E!K54</f>
        <v>3139.2535679999996</v>
      </c>
      <c r="L54" s="45">
        <f>TI_EHG_E_E!L54+TI_EHG_CHP_E!L54+TI_EHG_H_E!L54</f>
        <v>3369.9308543999996</v>
      </c>
      <c r="M54" s="45">
        <f>TI_EHG_E_E!M54+TI_EHG_CHP_E!M54+TI_EHG_H_E!M54</f>
        <v>3823.7764224000011</v>
      </c>
      <c r="N54" s="45">
        <f>TI_EHG_E_E!N54+TI_EHG_CHP_E!N54+TI_EHG_H_E!N54</f>
        <v>4141.1627136000006</v>
      </c>
      <c r="O54" s="45">
        <f>TI_EHG_E_E!O54+TI_EHG_CHP_E!O54+TI_EHG_H_E!O54</f>
        <v>3963.5198592000002</v>
      </c>
      <c r="P54" s="45">
        <f>TI_EHG_E_E!P54+TI_EHG_CHP_E!P54+TI_EHG_H_E!P54</f>
        <v>4065.7174272000002</v>
      </c>
      <c r="Q54" s="45">
        <f>TI_EHG_E_E!Q54+TI_EHG_CHP_E!Q54+TI_EHG_H_E!Q54</f>
        <v>4217.0768640000006</v>
      </c>
      <c r="R54" s="45">
        <f>TI_EHG_E_E!R54+TI_EHG_CHP_E!R54+TI_EHG_H_E!R54</f>
        <v>4155.8292863999995</v>
      </c>
      <c r="S54" s="45">
        <f>TI_EHG_E_E!S54+TI_EHG_CHP_E!S54+TI_EHG_H_E!S54</f>
        <v>4277.1522815999997</v>
      </c>
      <c r="T54" s="45">
        <f>TI_EHG_E_E!T54+TI_EHG_CHP_E!T54+TI_EHG_H_E!T54</f>
        <v>4191.323136</v>
      </c>
      <c r="U54" s="45">
        <f>TI_EHG_E_E!U54+TI_EHG_CHP_E!U54+TI_EHG_H_E!U54</f>
        <v>4159.0775424000003</v>
      </c>
      <c r="V54" s="45">
        <f>TI_EHG_E_E!V54+TI_EHG_CHP_E!V54+TI_EHG_H_E!V54</f>
        <v>4288.6825344000008</v>
      </c>
      <c r="W54" s="45">
        <f>TI_EHG_E_E!W54+TI_EHG_CHP_E!W54+TI_EHG_H_E!W54</f>
        <v>4142.3327616000006</v>
      </c>
      <c r="X54" s="45">
        <f>TI_EHG_E_E!X54+TI_EHG_CHP_E!X54+TI_EHG_H_E!X54</f>
        <v>4148.8351872000003</v>
      </c>
      <c r="Y54" s="45">
        <f>TI_EHG_E_E!Y54+TI_EHG_CHP_E!Y54+TI_EHG_H_E!Y54</f>
        <v>4134.9906048000003</v>
      </c>
      <c r="Z54" s="45">
        <f>TI_EHG_E_E!Z54+TI_EHG_CHP_E!Z54+TI_EHG_H_E!Z54</f>
        <v>4131.4492031999998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1154.0081707199997</v>
      </c>
      <c r="D61" s="49">
        <f t="shared" si="32"/>
        <v>1499.0464425599998</v>
      </c>
      <c r="E61" s="49">
        <f t="shared" si="32"/>
        <v>2336.0330447999995</v>
      </c>
      <c r="F61" s="49">
        <f t="shared" si="32"/>
        <v>4137.0283432799997</v>
      </c>
      <c r="G61" s="49">
        <f t="shared" si="32"/>
        <v>6044.9572497599993</v>
      </c>
      <c r="H61" s="49">
        <f t="shared" si="32"/>
        <v>6722.9093930399995</v>
      </c>
      <c r="I61" s="49">
        <f t="shared" si="32"/>
        <v>7206.1451351999985</v>
      </c>
      <c r="J61" s="49">
        <f t="shared" si="32"/>
        <v>7452.9003333600003</v>
      </c>
      <c r="K61" s="49">
        <f t="shared" si="32"/>
        <v>7876.917573839999</v>
      </c>
      <c r="L61" s="49">
        <f t="shared" si="32"/>
        <v>9248.0697676799991</v>
      </c>
      <c r="M61" s="49">
        <f t="shared" si="32"/>
        <v>10697.165042400002</v>
      </c>
      <c r="N61" s="49">
        <f t="shared" si="32"/>
        <v>14397.25122072</v>
      </c>
      <c r="O61" s="49">
        <f t="shared" si="32"/>
        <v>15162.071600879999</v>
      </c>
      <c r="P61" s="49">
        <f t="shared" si="32"/>
        <v>19162.149117840003</v>
      </c>
      <c r="Q61" s="49">
        <f t="shared" si="32"/>
        <v>20407.146045120004</v>
      </c>
      <c r="R61" s="49">
        <f t="shared" si="32"/>
        <v>19120.01021928</v>
      </c>
      <c r="S61" s="49">
        <f t="shared" si="32"/>
        <v>19497.926839680003</v>
      </c>
      <c r="T61" s="49">
        <f t="shared" si="32"/>
        <v>19237.178202109775</v>
      </c>
      <c r="U61" s="49">
        <f t="shared" si="32"/>
        <v>19078.662314567067</v>
      </c>
      <c r="V61" s="49">
        <f t="shared" si="32"/>
        <v>19642.56803652618</v>
      </c>
      <c r="W61" s="49">
        <f t="shared" si="32"/>
        <v>19768.211956063329</v>
      </c>
      <c r="X61" s="49">
        <f t="shared" si="32"/>
        <v>18273.680211596253</v>
      </c>
      <c r="Y61" s="49">
        <f t="shared" ref="Y61:Z61" si="33">SUM(Y62:Y72)</f>
        <v>17166.312101821939</v>
      </c>
      <c r="Z61" s="49">
        <f t="shared" si="33"/>
        <v>15237.291100273218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495.6001344</v>
      </c>
      <c r="D62" s="52">
        <f>TI_EHG_E_E!D62+TI_EHG_CHP_E!D62+TI_EHG_H_E!D62</f>
        <v>602.22395519999998</v>
      </c>
      <c r="E62" s="52">
        <f>TI_EHG_E_E!E62+TI_EHG_CHP_E!E62+TI_EHG_H_E!E62</f>
        <v>1237.3760447999998</v>
      </c>
      <c r="F62" s="52">
        <f>TI_EHG_E_E!F62+TI_EHG_CHP_E!F62+TI_EHG_H_E!F62</f>
        <v>2105.5999104000002</v>
      </c>
      <c r="G62" s="52">
        <f>TI_EHG_E_E!G62+TI_EHG_CHP_E!G62+TI_EHG_H_E!G62</f>
        <v>3251.5838207999996</v>
      </c>
      <c r="H62" s="52">
        <f>TI_EHG_E_E!H62+TI_EHG_CHP_E!H62+TI_EHG_H_E!H62</f>
        <v>3656.6877311999997</v>
      </c>
      <c r="I62" s="52">
        <f>TI_EHG_E_E!I62+TI_EHG_CHP_E!I62+TI_EHG_H_E!I62</f>
        <v>3703.2803135999998</v>
      </c>
      <c r="J62" s="52">
        <f>TI_EHG_E_E!J62+TI_EHG_CHP_E!J62+TI_EHG_H_E!J62</f>
        <v>3635.2959552000002</v>
      </c>
      <c r="K62" s="52">
        <f>TI_EHG_E_E!K62+TI_EHG_CHP_E!K62+TI_EHG_H_E!K62</f>
        <v>4207.5044927999988</v>
      </c>
      <c r="L62" s="52">
        <f>TI_EHG_E_E!L62+TI_EHG_CHP_E!L62+TI_EHG_H_E!L62</f>
        <v>4432.1755967999998</v>
      </c>
      <c r="M62" s="52">
        <f>TI_EHG_E_E!M62+TI_EHG_CHP_E!M62+TI_EHG_H_E!M62</f>
        <v>4374.8320895999996</v>
      </c>
      <c r="N62" s="52">
        <f>TI_EHG_E_E!N62+TI_EHG_CHP_E!N62+TI_EHG_H_E!N62</f>
        <v>6620.4319103999997</v>
      </c>
      <c r="O62" s="52">
        <f>TI_EHG_E_E!O62+TI_EHG_CHP_E!O62+TI_EHG_H_E!O62</f>
        <v>7184.4643584000005</v>
      </c>
      <c r="P62" s="52">
        <f>TI_EHG_E_E!P62+TI_EHG_CHP_E!P62+TI_EHG_H_E!P62</f>
        <v>9227.9041343999979</v>
      </c>
      <c r="Q62" s="52">
        <f>TI_EHG_E_E!Q62+TI_EHG_CHP_E!Q62+TI_EHG_H_E!Q62</f>
        <v>9615.0882240000028</v>
      </c>
      <c r="R62" s="52">
        <f>TI_EHG_E_E!R62+TI_EHG_CHP_E!R62+TI_EHG_H_E!R62</f>
        <v>8267.6160000000018</v>
      </c>
      <c r="S62" s="52">
        <f>TI_EHG_E_E!S62+TI_EHG_CHP_E!S62+TI_EHG_H_E!S62</f>
        <v>8651.2160447999995</v>
      </c>
      <c r="T62" s="52">
        <f>TI_EHG_E_E!T62+TI_EHG_CHP_E!T62+TI_EHG_H_E!T62</f>
        <v>8559.6065856000041</v>
      </c>
      <c r="U62" s="52">
        <f>TI_EHG_E_E!U62+TI_EHG_CHP_E!U62+TI_EHG_H_E!U62</f>
        <v>8549.5725503999984</v>
      </c>
      <c r="V62" s="52">
        <f>TI_EHG_E_E!V62+TI_EHG_CHP_E!V62+TI_EHG_H_E!V62</f>
        <v>8487.5426496000018</v>
      </c>
      <c r="W62" s="52">
        <f>TI_EHG_E_E!W62+TI_EHG_CHP_E!W62+TI_EHG_H_E!W62</f>
        <v>8795.5096319999993</v>
      </c>
      <c r="X62" s="52">
        <f>TI_EHG_E_E!X62+TI_EHG_CHP_E!X62+TI_EHG_H_E!X62</f>
        <v>8197.9837631999999</v>
      </c>
      <c r="Y62" s="52">
        <f>TI_EHG_E_E!Y62+TI_EHG_CHP_E!Y62+TI_EHG_H_E!Y62</f>
        <v>7842.4803072000004</v>
      </c>
      <c r="Z62" s="52">
        <f>TI_EHG_E_E!Z62+TI_EHG_CHP_E!Z62+TI_EHG_H_E!Z62</f>
        <v>6232.1446655999989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299.20795631999994</v>
      </c>
      <c r="D64" s="52">
        <f>TI_EHG_E_E!D64+TI_EHG_CHP_E!D64+TI_EHG_H_E!D64</f>
        <v>359.32268736000003</v>
      </c>
      <c r="E64" s="52">
        <f>TI_EHG_E_E!E64+TI_EHG_CHP_E!E64+TI_EHG_H_E!E64</f>
        <v>493.85700000000003</v>
      </c>
      <c r="F64" s="52">
        <f>TI_EHG_E_E!F64+TI_EHG_CHP_E!F64+TI_EHG_H_E!F64</f>
        <v>583.72875287999989</v>
      </c>
      <c r="G64" s="52">
        <f>TI_EHG_E_E!G64+TI_EHG_CHP_E!G64+TI_EHG_H_E!G64</f>
        <v>729.07366895999985</v>
      </c>
      <c r="H64" s="52">
        <f>TI_EHG_E_E!H64+TI_EHG_CHP_E!H64+TI_EHG_H_E!H64</f>
        <v>740.32142184000008</v>
      </c>
      <c r="I64" s="52">
        <f>TI_EHG_E_E!I64+TI_EHG_CHP_E!I64+TI_EHG_H_E!I64</f>
        <v>820.36478160000013</v>
      </c>
      <c r="J64" s="52">
        <f>TI_EHG_E_E!J64+TI_EHG_CHP_E!J64+TI_EHG_H_E!J64</f>
        <v>886.70397816000013</v>
      </c>
      <c r="K64" s="52">
        <f>TI_EHG_E_E!K64+TI_EHG_CHP_E!K64+TI_EHG_H_E!K64</f>
        <v>937.20889080000006</v>
      </c>
      <c r="L64" s="52">
        <f>TI_EHG_E_E!L64+TI_EHG_CHP_E!L64+TI_EHG_H_E!L64</f>
        <v>975.31971263999992</v>
      </c>
      <c r="M64" s="52">
        <f>TI_EHG_E_E!M64+TI_EHG_CHP_E!M64+TI_EHG_H_E!M64</f>
        <v>1157.4655747199999</v>
      </c>
      <c r="N64" s="52">
        <f>TI_EHG_E_E!N64+TI_EHG_CHP_E!N64+TI_EHG_H_E!N64</f>
        <v>2516.2956655200001</v>
      </c>
      <c r="O64" s="52">
        <f>TI_EHG_E_E!O64+TI_EHG_CHP_E!O64+TI_EHG_H_E!O64</f>
        <v>2593.0087091999999</v>
      </c>
      <c r="P64" s="52">
        <f>TI_EHG_E_E!P64+TI_EHG_CHP_E!P64+TI_EHG_H_E!P64</f>
        <v>4048.4262218400008</v>
      </c>
      <c r="Q64" s="52">
        <f>TI_EHG_E_E!Q64+TI_EHG_CHP_E!Q64+TI_EHG_H_E!Q64</f>
        <v>4381.0495747200002</v>
      </c>
      <c r="R64" s="52">
        <f>TI_EHG_E_E!R64+TI_EHG_CHP_E!R64+TI_EHG_H_E!R64</f>
        <v>4176.2995092000019</v>
      </c>
      <c r="S64" s="52">
        <f>TI_EHG_E_E!S64+TI_EHG_CHP_E!S64+TI_EHG_H_E!S64</f>
        <v>4185.7998436799999</v>
      </c>
      <c r="T64" s="52">
        <f>TI_EHG_E_E!T64+TI_EHG_CHP_E!T64+TI_EHG_H_E!T64</f>
        <v>4234.0771774697732</v>
      </c>
      <c r="U64" s="52">
        <f>TI_EHG_E_E!U64+TI_EHG_CHP_E!U64+TI_EHG_H_E!U64</f>
        <v>4198.1292904070697</v>
      </c>
      <c r="V64" s="52">
        <f>TI_EHG_E_E!V64+TI_EHG_CHP_E!V64+TI_EHG_H_E!V64</f>
        <v>4465.3113786061795</v>
      </c>
      <c r="W64" s="52">
        <f>TI_EHG_E_E!W64+TI_EHG_CHP_E!W64+TI_EHG_H_E!W64</f>
        <v>4421.3054651833309</v>
      </c>
      <c r="X64" s="52">
        <f>TI_EHG_E_E!X64+TI_EHG_CHP_E!X64+TI_EHG_H_E!X64</f>
        <v>3966.2346592762519</v>
      </c>
      <c r="Y64" s="52">
        <f>TI_EHG_E_E!Y64+TI_EHG_CHP_E!Y64+TI_EHG_H_E!Y64</f>
        <v>3872.5042517419406</v>
      </c>
      <c r="Z64" s="52">
        <f>TI_EHG_E_E!Z64+TI_EHG_CHP_E!Z64+TI_EHG_H_E!Z64</f>
        <v>3717.8427181932207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359.20007999999996</v>
      </c>
      <c r="D65" s="52">
        <f>TI_EHG_E_E!D65+TI_EHG_CHP_E!D65+TI_EHG_H_E!D65</f>
        <v>537.49979999999994</v>
      </c>
      <c r="E65" s="52">
        <f>TI_EHG_E_E!E65+TI_EHG_CHP_E!E65+TI_EHG_H_E!E65</f>
        <v>604.79999999999995</v>
      </c>
      <c r="F65" s="52">
        <f>TI_EHG_E_E!F65+TI_EHG_CHP_E!F65+TI_EHG_H_E!F65</f>
        <v>1447.6996799999997</v>
      </c>
      <c r="G65" s="52">
        <f>TI_EHG_E_E!G65+TI_EHG_CHP_E!G65+TI_EHG_H_E!G65</f>
        <v>2064.2997599999999</v>
      </c>
      <c r="H65" s="52">
        <f>TI_EHG_E_E!H65+TI_EHG_CHP_E!H65+TI_EHG_H_E!H65</f>
        <v>2325.9002399999995</v>
      </c>
      <c r="I65" s="52">
        <f>TI_EHG_E_E!I65+TI_EHG_CHP_E!I65+TI_EHG_H_E!I65</f>
        <v>2682.5000399999994</v>
      </c>
      <c r="J65" s="52">
        <f>TI_EHG_E_E!J65+TI_EHG_CHP_E!J65+TI_EHG_H_E!J65</f>
        <v>2930.9003999999995</v>
      </c>
      <c r="K65" s="52">
        <f>TI_EHG_E_E!K65+TI_EHG_CHP_E!K65+TI_EHG_H_E!K65</f>
        <v>2675.6002799999997</v>
      </c>
      <c r="L65" s="52">
        <f>TI_EHG_E_E!L65+TI_EHG_CHP_E!L65+TI_EHG_H_E!L65</f>
        <v>2872.1001599999991</v>
      </c>
      <c r="M65" s="52">
        <f>TI_EHG_E_E!M65+TI_EHG_CHP_E!M65+TI_EHG_H_E!M65</f>
        <v>3258.9003600000005</v>
      </c>
      <c r="N65" s="52">
        <f>TI_EHG_E_E!N65+TI_EHG_CHP_E!N65+TI_EHG_H_E!N65</f>
        <v>3529.4000399999995</v>
      </c>
      <c r="O65" s="52">
        <f>TI_EHG_E_E!O65+TI_EHG_CHP_E!O65+TI_EHG_H_E!O65</f>
        <v>3377.9998799999994</v>
      </c>
      <c r="P65" s="52">
        <f>TI_EHG_E_E!P65+TI_EHG_CHP_E!P65+TI_EHG_H_E!P65</f>
        <v>3465.1000799999993</v>
      </c>
      <c r="Q65" s="52">
        <f>TI_EHG_E_E!Q65+TI_EHG_CHP_E!Q65+TI_EHG_H_E!Q65</f>
        <v>3594.0996000000005</v>
      </c>
      <c r="R65" s="52">
        <f>TI_EHG_E_E!R65+TI_EHG_CHP_E!R65+TI_EHG_H_E!R65</f>
        <v>3541.8999599999997</v>
      </c>
      <c r="S65" s="52">
        <f>TI_EHG_E_E!S65+TI_EHG_CHP_E!S65+TI_EHG_H_E!S65</f>
        <v>3645.3002399999996</v>
      </c>
      <c r="T65" s="52">
        <f>TI_EHG_E_E!T65+TI_EHG_CHP_E!T65+TI_EHG_H_E!T65</f>
        <v>3572.1503999999995</v>
      </c>
      <c r="U65" s="52">
        <f>TI_EHG_E_E!U65+TI_EHG_CHP_E!U65+TI_EHG_H_E!U65</f>
        <v>3544.6683599999997</v>
      </c>
      <c r="V65" s="52">
        <f>TI_EHG_E_E!V65+TI_EHG_CHP_E!V65+TI_EHG_H_E!V65</f>
        <v>3655.12716</v>
      </c>
      <c r="W65" s="52">
        <f>TI_EHG_E_E!W65+TI_EHG_CHP_E!W65+TI_EHG_H_E!W65</f>
        <v>3530.3972399999998</v>
      </c>
      <c r="X65" s="52">
        <f>TI_EHG_E_E!X65+TI_EHG_CHP_E!X65+TI_EHG_H_E!X65</f>
        <v>3535.9390800000001</v>
      </c>
      <c r="Y65" s="52">
        <f>TI_EHG_E_E!Y65+TI_EHG_CHP_E!Y65+TI_EHG_H_E!Y65</f>
        <v>3524.1397199999992</v>
      </c>
      <c r="Z65" s="52">
        <f>TI_EHG_E_E!Z65+TI_EHG_CHP_E!Z65+TI_EHG_H_E!Z65</f>
        <v>3521.1214799999998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0.88010063999999988</v>
      </c>
      <c r="M68" s="52">
        <f>TI_EHG_E_E!M68+TI_EHG_CHP_E!M68+TI_EHG_H_E!M68</f>
        <v>0.92215584000000006</v>
      </c>
      <c r="N68" s="52">
        <f>TI_EHG_E_E!N68+TI_EHG_CHP_E!N68+TI_EHG_H_E!N68</f>
        <v>1.1133158400000001</v>
      </c>
      <c r="O68" s="52">
        <f>TI_EHG_E_E!O68+TI_EHG_CHP_E!O68+TI_EHG_H_E!O68</f>
        <v>0.9377035199999999</v>
      </c>
      <c r="P68" s="52">
        <f>TI_EHG_E_E!P68+TI_EHG_CHP_E!P68+TI_EHG_H_E!P68</f>
        <v>4.9089888000000004</v>
      </c>
      <c r="Q68" s="52">
        <f>TI_EHG_E_E!Q68+TI_EHG_CHP_E!Q68+TI_EHG_H_E!Q68</f>
        <v>5.8808462400000012</v>
      </c>
      <c r="R68" s="52">
        <f>TI_EHG_E_E!R68+TI_EHG_CHP_E!R68+TI_EHG_H_E!R68</f>
        <v>6.7846507200000001</v>
      </c>
      <c r="S68" s="52">
        <f>TI_EHG_E_E!S68+TI_EHG_CHP_E!S68+TI_EHG_H_E!S68</f>
        <v>7.2877838399999995</v>
      </c>
      <c r="T68" s="52">
        <f>TI_EHG_E_E!T68+TI_EHG_CHP_E!T68+TI_EHG_H_E!T68</f>
        <v>7.2143784000000011</v>
      </c>
      <c r="U68" s="52">
        <f>TI_EHG_E_E!U68+TI_EHG_CHP_E!U68+TI_EHG_H_E!U68</f>
        <v>7.6805539200000013</v>
      </c>
      <c r="V68" s="52">
        <f>TI_EHG_E_E!V68+TI_EHG_CHP_E!V68+TI_EHG_H_E!V68</f>
        <v>7.8561662400000003</v>
      </c>
      <c r="W68" s="52">
        <f>TI_EHG_E_E!W68+TI_EHG_CHP_E!W68+TI_EHG_H_E!W68</f>
        <v>7.4710425600000008</v>
      </c>
      <c r="X68" s="52">
        <f>TI_EHG_E_E!X68+TI_EHG_CHP_E!X68+TI_EHG_H_E!X68</f>
        <v>4.37476032</v>
      </c>
      <c r="Y68" s="52">
        <f>TI_EHG_E_E!Y68+TI_EHG_CHP_E!Y68+TI_EHG_H_E!Y68</f>
        <v>2.77666272</v>
      </c>
      <c r="Z68" s="52">
        <f>TI_EHG_E_E!Z68+TI_EHG_CHP_E!Z68+TI_EHG_H_E!Z68</f>
        <v>3.2272905600000001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56.60391023999999</v>
      </c>
      <c r="L72" s="55">
        <f>TI_EHG_E_E!L72+TI_EHG_CHP_E!L72+TI_EHG_H_E!L72</f>
        <v>967.59419759999992</v>
      </c>
      <c r="M72" s="55">
        <f>TI_EHG_E_E!M72+TI_EHG_CHP_E!M72+TI_EHG_H_E!M72</f>
        <v>1905.0448622399999</v>
      </c>
      <c r="N72" s="55">
        <f>TI_EHG_E_E!N72+TI_EHG_CHP_E!N72+TI_EHG_H_E!N72</f>
        <v>1730.01028896</v>
      </c>
      <c r="O72" s="55">
        <f>TI_EHG_E_E!O72+TI_EHG_CHP_E!O72+TI_EHG_H_E!O72</f>
        <v>2005.6609497599998</v>
      </c>
      <c r="P72" s="55">
        <f>TI_EHG_E_E!P72+TI_EHG_CHP_E!P72+TI_EHG_H_E!P72</f>
        <v>2415.8096928</v>
      </c>
      <c r="Q72" s="55">
        <f>TI_EHG_E_E!Q72+TI_EHG_CHP_E!Q72+TI_EHG_H_E!Q72</f>
        <v>2811.0278001599995</v>
      </c>
      <c r="R72" s="55">
        <f>TI_EHG_E_E!R72+TI_EHG_CHP_E!R72+TI_EHG_H_E!R72</f>
        <v>3127.4100993599991</v>
      </c>
      <c r="S72" s="55">
        <f>TI_EHG_E_E!S72+TI_EHG_CHP_E!S72+TI_EHG_H_E!S72</f>
        <v>3008.32292736</v>
      </c>
      <c r="T72" s="55">
        <f>TI_EHG_E_E!T72+TI_EHG_CHP_E!T72+TI_EHG_H_E!T72</f>
        <v>2864.1296606400001</v>
      </c>
      <c r="U72" s="55">
        <f>TI_EHG_E_E!U72+TI_EHG_CHP_E!U72+TI_EHG_H_E!U72</f>
        <v>2778.6115598399997</v>
      </c>
      <c r="V72" s="55">
        <f>TI_EHG_E_E!V72+TI_EHG_CHP_E!V72+TI_EHG_H_E!V72</f>
        <v>3026.7306820799995</v>
      </c>
      <c r="W72" s="55">
        <f>TI_EHG_E_E!W72+TI_EHG_CHP_E!W72+TI_EHG_H_E!W72</f>
        <v>3013.528576319999</v>
      </c>
      <c r="X72" s="55">
        <f>TI_EHG_E_E!X72+TI_EHG_CHP_E!X72+TI_EHG_H_E!X72</f>
        <v>2569.1479487999995</v>
      </c>
      <c r="Y72" s="55">
        <f>TI_EHG_E_E!Y72+TI_EHG_CHP_E!Y72+TI_EHG_H_E!Y72</f>
        <v>1924.4111601599996</v>
      </c>
      <c r="Z72" s="55">
        <f>TI_EHG_E_E!Z72+TI_EHG_CHP_E!Z72+TI_EHG_H_E!Z72</f>
        <v>1762.9549459199993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106948.50470388007</v>
      </c>
      <c r="D2" s="21">
        <f t="shared" ref="D2:X2" si="0">SUM(D3,D17,D22,D25,D26,D51,D52)</f>
        <v>103262.53199346591</v>
      </c>
      <c r="E2" s="21">
        <f t="shared" si="0"/>
        <v>105471.08791076922</v>
      </c>
      <c r="F2" s="21">
        <f t="shared" si="0"/>
        <v>96523.440596990069</v>
      </c>
      <c r="G2" s="21">
        <f t="shared" si="0"/>
        <v>107114.16922953282</v>
      </c>
      <c r="H2" s="21">
        <f t="shared" si="0"/>
        <v>100820.13896183885</v>
      </c>
      <c r="I2" s="21">
        <f t="shared" si="0"/>
        <v>101415.56877073349</v>
      </c>
      <c r="J2" s="21">
        <f t="shared" si="0"/>
        <v>94978.991899142915</v>
      </c>
      <c r="K2" s="21">
        <f t="shared" si="0"/>
        <v>93223.856062595238</v>
      </c>
      <c r="L2" s="21">
        <f t="shared" si="0"/>
        <v>75066.981678476179</v>
      </c>
      <c r="M2" s="21">
        <f t="shared" si="0"/>
        <v>70627.306939516842</v>
      </c>
      <c r="N2" s="21">
        <f t="shared" si="0"/>
        <v>75410.995650278492</v>
      </c>
      <c r="O2" s="21">
        <f t="shared" si="0"/>
        <v>71805.590589689629</v>
      </c>
      <c r="P2" s="21">
        <f t="shared" si="0"/>
        <v>63226.467546970991</v>
      </c>
      <c r="Q2" s="21">
        <f t="shared" si="0"/>
        <v>58796.613733614351</v>
      </c>
      <c r="R2" s="21">
        <f t="shared" si="0"/>
        <v>57932.677379264336</v>
      </c>
      <c r="S2" s="21">
        <f t="shared" si="0"/>
        <v>52391.07488025073</v>
      </c>
      <c r="T2" s="21">
        <f t="shared" si="0"/>
        <v>52210.979530952129</v>
      </c>
      <c r="U2" s="21">
        <f t="shared" si="0"/>
        <v>46082.027874147105</v>
      </c>
      <c r="V2" s="21">
        <f t="shared" si="0"/>
        <v>41876.062013992239</v>
      </c>
      <c r="W2" s="21">
        <f t="shared" si="0"/>
        <v>37150.953482108132</v>
      </c>
      <c r="X2" s="21">
        <f t="shared" si="0"/>
        <v>40422.741287616525</v>
      </c>
      <c r="Y2" s="21">
        <f t="shared" ref="Y2:Z2" si="1">SUM(Y3,Y17,Y22,Y25,Y26,Y51,Y52)</f>
        <v>47434.939901430313</v>
      </c>
      <c r="Z2" s="21">
        <f t="shared" si="1"/>
        <v>31674.137838157567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23128.436902920061</v>
      </c>
      <c r="D3" s="24">
        <f t="shared" si="2"/>
        <v>27963.773013065911</v>
      </c>
      <c r="E3" s="24">
        <f t="shared" si="2"/>
        <v>31929.340375529231</v>
      </c>
      <c r="F3" s="24">
        <f t="shared" si="2"/>
        <v>35035.192965830065</v>
      </c>
      <c r="G3" s="24">
        <f t="shared" si="2"/>
        <v>42829.862804492819</v>
      </c>
      <c r="H3" s="24">
        <f t="shared" si="2"/>
        <v>40432.249623118842</v>
      </c>
      <c r="I3" s="24">
        <f t="shared" si="2"/>
        <v>41110.848548173475</v>
      </c>
      <c r="J3" s="24">
        <f t="shared" si="2"/>
        <v>40390.354702742894</v>
      </c>
      <c r="K3" s="24">
        <f t="shared" si="2"/>
        <v>40147.156442915242</v>
      </c>
      <c r="L3" s="24">
        <f t="shared" si="2"/>
        <v>36179.25460031617</v>
      </c>
      <c r="M3" s="24">
        <f t="shared" si="2"/>
        <v>35290.917984676824</v>
      </c>
      <c r="N3" s="24">
        <f t="shared" si="2"/>
        <v>39037.076148158478</v>
      </c>
      <c r="O3" s="24">
        <f t="shared" si="2"/>
        <v>42329.74801976962</v>
      </c>
      <c r="P3" s="24">
        <f t="shared" si="2"/>
        <v>39532.047039370991</v>
      </c>
      <c r="Q3" s="24">
        <f t="shared" si="2"/>
        <v>38046.147056814356</v>
      </c>
      <c r="R3" s="24">
        <f t="shared" si="2"/>
        <v>38652.168749504337</v>
      </c>
      <c r="S3" s="24">
        <f t="shared" si="2"/>
        <v>31505.046774570732</v>
      </c>
      <c r="T3" s="24">
        <f t="shared" si="2"/>
        <v>28318.742087876049</v>
      </c>
      <c r="U3" s="24">
        <f t="shared" si="2"/>
        <v>25100.231346899374</v>
      </c>
      <c r="V3" s="24">
        <f t="shared" si="2"/>
        <v>17091.855491025122</v>
      </c>
      <c r="W3" s="24">
        <f t="shared" si="2"/>
        <v>13125.141994470625</v>
      </c>
      <c r="X3" s="24">
        <f t="shared" si="2"/>
        <v>13799.298484210247</v>
      </c>
      <c r="Y3" s="24">
        <f t="shared" ref="Y3:Z3" si="3">SUM(Y4,Y8,Y11)</f>
        <v>22096.838962782476</v>
      </c>
      <c r="Z3" s="24">
        <f t="shared" si="3"/>
        <v>12702.754447437412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23124.200589960059</v>
      </c>
      <c r="D4" s="19">
        <f t="shared" si="4"/>
        <v>27960.595778345913</v>
      </c>
      <c r="E4" s="19">
        <f t="shared" si="4"/>
        <v>31929.340375529231</v>
      </c>
      <c r="F4" s="19">
        <f t="shared" si="4"/>
        <v>35035.192965830065</v>
      </c>
      <c r="G4" s="19">
        <f t="shared" si="4"/>
        <v>42829.862804492819</v>
      </c>
      <c r="H4" s="19">
        <f t="shared" si="4"/>
        <v>40432.249623118842</v>
      </c>
      <c r="I4" s="19">
        <f t="shared" si="4"/>
        <v>41110.848548173475</v>
      </c>
      <c r="J4" s="19">
        <f t="shared" si="4"/>
        <v>40390.354702742894</v>
      </c>
      <c r="K4" s="19">
        <f t="shared" si="4"/>
        <v>40147.156442915242</v>
      </c>
      <c r="L4" s="19">
        <f t="shared" si="4"/>
        <v>35133.57900143617</v>
      </c>
      <c r="M4" s="19">
        <f t="shared" si="4"/>
        <v>34578.121685956823</v>
      </c>
      <c r="N4" s="19">
        <f t="shared" si="4"/>
        <v>38666.204940638476</v>
      </c>
      <c r="O4" s="19">
        <f t="shared" si="4"/>
        <v>41542.777687049624</v>
      </c>
      <c r="P4" s="19">
        <f t="shared" si="4"/>
        <v>38636.528943370991</v>
      </c>
      <c r="Q4" s="19">
        <f t="shared" si="4"/>
        <v>37186.811433294359</v>
      </c>
      <c r="R4" s="19">
        <f t="shared" si="4"/>
        <v>37847.107180544335</v>
      </c>
      <c r="S4" s="19">
        <f t="shared" si="4"/>
        <v>31273.47853569073</v>
      </c>
      <c r="T4" s="19">
        <f t="shared" si="4"/>
        <v>28303.70807723605</v>
      </c>
      <c r="U4" s="19">
        <f t="shared" si="4"/>
        <v>25100.231346899374</v>
      </c>
      <c r="V4" s="19">
        <f t="shared" si="4"/>
        <v>17091.855491025122</v>
      </c>
      <c r="W4" s="19">
        <f t="shared" si="4"/>
        <v>13125.141994470625</v>
      </c>
      <c r="X4" s="19">
        <f t="shared" si="4"/>
        <v>13799.298484210247</v>
      </c>
      <c r="Y4" s="19">
        <f t="shared" ref="Y4:Z4" si="5">SUM(Y5:Y7)</f>
        <v>22096.838962782476</v>
      </c>
      <c r="Z4" s="19">
        <f t="shared" si="5"/>
        <v>12702.754447437412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23124.200589960059</v>
      </c>
      <c r="D7" s="8">
        <v>27960.595778345913</v>
      </c>
      <c r="E7" s="8">
        <v>31929.340375529231</v>
      </c>
      <c r="F7" s="8">
        <v>35035.192965830065</v>
      </c>
      <c r="G7" s="8">
        <v>42829.862804492819</v>
      </c>
      <c r="H7" s="8">
        <v>40432.249623118842</v>
      </c>
      <c r="I7" s="8">
        <v>41110.848548173475</v>
      </c>
      <c r="J7" s="8">
        <v>40390.354702742894</v>
      </c>
      <c r="K7" s="8">
        <v>40147.156442915242</v>
      </c>
      <c r="L7" s="8">
        <v>35133.57900143617</v>
      </c>
      <c r="M7" s="8">
        <v>34578.121685956823</v>
      </c>
      <c r="N7" s="8">
        <v>38666.204940638476</v>
      </c>
      <c r="O7" s="8">
        <v>41542.777687049624</v>
      </c>
      <c r="P7" s="8">
        <v>38636.528943370991</v>
      </c>
      <c r="Q7" s="8">
        <v>37186.811433294359</v>
      </c>
      <c r="R7" s="8">
        <v>37847.107180544335</v>
      </c>
      <c r="S7" s="8">
        <v>31273.47853569073</v>
      </c>
      <c r="T7" s="8">
        <v>28303.70807723605</v>
      </c>
      <c r="U7" s="8">
        <v>25100.231346899374</v>
      </c>
      <c r="V7" s="8">
        <v>17091.855491025122</v>
      </c>
      <c r="W7" s="8">
        <v>13125.141994470625</v>
      </c>
      <c r="X7" s="8">
        <v>13799.298484210247</v>
      </c>
      <c r="Y7" s="8">
        <v>22096.838962782476</v>
      </c>
      <c r="Z7" s="8">
        <v>12702.754447437412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4.2363129600000002</v>
      </c>
      <c r="D8" s="19">
        <f t="shared" si="6"/>
        <v>3.17723472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1045.6755988799998</v>
      </c>
      <c r="M8" s="19">
        <f t="shared" si="6"/>
        <v>712.7962987200001</v>
      </c>
      <c r="N8" s="19">
        <f t="shared" si="6"/>
        <v>370.87120751999993</v>
      </c>
      <c r="O8" s="19">
        <f t="shared" si="6"/>
        <v>786.97033271999976</v>
      </c>
      <c r="P8" s="19">
        <f t="shared" si="6"/>
        <v>895.51809600000001</v>
      </c>
      <c r="Q8" s="19">
        <f t="shared" si="6"/>
        <v>859.3356235199999</v>
      </c>
      <c r="R8" s="19">
        <f t="shared" si="6"/>
        <v>805.06156895999993</v>
      </c>
      <c r="S8" s="19">
        <f t="shared" si="6"/>
        <v>231.56823887999997</v>
      </c>
      <c r="T8" s="19">
        <f t="shared" si="6"/>
        <v>15.034010639999996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1045.6755988799998</v>
      </c>
      <c r="M9" s="8">
        <v>712.7962987200001</v>
      </c>
      <c r="N9" s="8">
        <v>370.87120751999993</v>
      </c>
      <c r="O9" s="8">
        <v>786.97033271999976</v>
      </c>
      <c r="P9" s="8">
        <v>895.51809600000001</v>
      </c>
      <c r="Q9" s="8">
        <v>859.3356235199999</v>
      </c>
      <c r="R9" s="8">
        <v>805.06156895999993</v>
      </c>
      <c r="S9" s="8">
        <v>231.56823887999997</v>
      </c>
      <c r="T9" s="8">
        <v>15.034010639999996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4.2363129600000002</v>
      </c>
      <c r="D10" s="8">
        <v>3.17723472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3197.0356271999999</v>
      </c>
      <c r="D17" s="27">
        <f t="shared" si="10"/>
        <v>2835.8997839999997</v>
      </c>
      <c r="E17" s="27">
        <f t="shared" si="10"/>
        <v>2621.2551119999998</v>
      </c>
      <c r="F17" s="27">
        <f t="shared" si="10"/>
        <v>2818.9800720000003</v>
      </c>
      <c r="G17" s="27">
        <f t="shared" si="10"/>
        <v>3246.6471695999999</v>
      </c>
      <c r="H17" s="27">
        <f t="shared" si="10"/>
        <v>4671.2998511999995</v>
      </c>
      <c r="I17" s="27">
        <f t="shared" si="10"/>
        <v>4730.1812568000005</v>
      </c>
      <c r="J17" s="27">
        <f t="shared" si="10"/>
        <v>3345.0547680000004</v>
      </c>
      <c r="K17" s="27">
        <f t="shared" si="10"/>
        <v>3588.7008959999998</v>
      </c>
      <c r="L17" s="27">
        <f t="shared" si="10"/>
        <v>937.03292639999995</v>
      </c>
      <c r="M17" s="27">
        <f t="shared" si="10"/>
        <v>2234.2566239999996</v>
      </c>
      <c r="N17" s="27">
        <f t="shared" si="10"/>
        <v>3646.0268495999994</v>
      </c>
      <c r="O17" s="27">
        <f t="shared" si="10"/>
        <v>3684.2575031999995</v>
      </c>
      <c r="P17" s="27">
        <f t="shared" si="10"/>
        <v>2984.4979919999996</v>
      </c>
      <c r="Q17" s="27">
        <f t="shared" si="10"/>
        <v>3564.8733599999991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216.86291999999992</v>
      </c>
      <c r="D19" s="8">
        <v>172.14767999999998</v>
      </c>
      <c r="E19" s="8">
        <v>139.0608</v>
      </c>
      <c r="F19" s="8">
        <v>271.96776</v>
      </c>
      <c r="G19" s="8">
        <v>136.94291999999999</v>
      </c>
      <c r="H19" s="8">
        <v>97.82208</v>
      </c>
      <c r="I19" s="8">
        <v>56.343600000000002</v>
      </c>
      <c r="J19" s="8">
        <v>45.394559999999991</v>
      </c>
      <c r="K19" s="8">
        <v>59.46047999999999</v>
      </c>
      <c r="L19" s="8">
        <v>12.707280000000001</v>
      </c>
      <c r="M19" s="8">
        <v>38.921039999999991</v>
      </c>
      <c r="N19" s="8">
        <v>104.77512</v>
      </c>
      <c r="O19" s="8">
        <v>248.59115999999997</v>
      </c>
      <c r="P19" s="8">
        <v>90.229679999999988</v>
      </c>
      <c r="Q19" s="8">
        <v>66.573360000000008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2871.7004159999997</v>
      </c>
      <c r="D20" s="8">
        <v>2542.5401039999997</v>
      </c>
      <c r="E20" s="8">
        <v>2362.6203119999996</v>
      </c>
      <c r="F20" s="8">
        <v>2425.8003120000003</v>
      </c>
      <c r="G20" s="8">
        <v>2963.740104</v>
      </c>
      <c r="H20" s="8">
        <v>4158.6994799999993</v>
      </c>
      <c r="I20" s="8">
        <v>4335.4995840000001</v>
      </c>
      <c r="J20" s="8">
        <v>3299.6602080000002</v>
      </c>
      <c r="K20" s="8">
        <v>3529.2404159999996</v>
      </c>
      <c r="L20" s="8">
        <v>816.39979199999993</v>
      </c>
      <c r="M20" s="8">
        <v>1831.6995839999997</v>
      </c>
      <c r="N20" s="8">
        <v>3352.6995839999995</v>
      </c>
      <c r="O20" s="8">
        <v>3351.4004159999995</v>
      </c>
      <c r="P20" s="8">
        <v>2786.1603119999995</v>
      </c>
      <c r="Q20" s="8">
        <v>3498.2999999999993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108.47229120000002</v>
      </c>
      <c r="D21" s="8">
        <v>121.212</v>
      </c>
      <c r="E21" s="8">
        <v>119.57399999999998</v>
      </c>
      <c r="F21" s="8">
        <v>121.212</v>
      </c>
      <c r="G21" s="8">
        <v>145.96414559999999</v>
      </c>
      <c r="H21" s="8">
        <v>414.77829120000001</v>
      </c>
      <c r="I21" s="8">
        <v>338.33807280000002</v>
      </c>
      <c r="J21" s="8">
        <v>0</v>
      </c>
      <c r="K21" s="8">
        <v>0</v>
      </c>
      <c r="L21" s="8">
        <v>107.92585440000001</v>
      </c>
      <c r="M21" s="8">
        <v>363.63600000000002</v>
      </c>
      <c r="N21" s="8">
        <v>188.55214560000002</v>
      </c>
      <c r="O21" s="8">
        <v>84.265927200000021</v>
      </c>
      <c r="P21" s="8">
        <v>108.10800000000002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53072.634630959998</v>
      </c>
      <c r="D26" s="27">
        <f t="shared" si="14"/>
        <v>46148.167799999988</v>
      </c>
      <c r="E26" s="27">
        <f t="shared" si="14"/>
        <v>44896.948556039992</v>
      </c>
      <c r="F26" s="27">
        <f t="shared" si="14"/>
        <v>31475.735672760005</v>
      </c>
      <c r="G26" s="27">
        <f t="shared" si="14"/>
        <v>28917.546254640005</v>
      </c>
      <c r="H26" s="27">
        <f t="shared" si="14"/>
        <v>21291.431238720004</v>
      </c>
      <c r="I26" s="27">
        <f t="shared" si="14"/>
        <v>21060.395055360004</v>
      </c>
      <c r="J26" s="27">
        <f t="shared" si="14"/>
        <v>13631.190195599998</v>
      </c>
      <c r="K26" s="27">
        <f t="shared" si="14"/>
        <v>11268.290119680003</v>
      </c>
      <c r="L26" s="27">
        <f t="shared" si="14"/>
        <v>9295.7111049599989</v>
      </c>
      <c r="M26" s="27">
        <f t="shared" si="14"/>
        <v>4854.6257072400003</v>
      </c>
      <c r="N26" s="27">
        <f t="shared" si="14"/>
        <v>3949.9692145200006</v>
      </c>
      <c r="O26" s="27">
        <f t="shared" si="14"/>
        <v>2913.7382287200007</v>
      </c>
      <c r="P26" s="27">
        <f t="shared" si="14"/>
        <v>2267.1979560000004</v>
      </c>
      <c r="Q26" s="27">
        <f t="shared" si="14"/>
        <v>2125.8918864000002</v>
      </c>
      <c r="R26" s="27">
        <f t="shared" si="14"/>
        <v>2558.9272917600001</v>
      </c>
      <c r="S26" s="27">
        <f t="shared" si="14"/>
        <v>1599.5493424800002</v>
      </c>
      <c r="T26" s="27">
        <f t="shared" si="14"/>
        <v>1603.3139920799997</v>
      </c>
      <c r="U26" s="27">
        <f t="shared" si="14"/>
        <v>1038.5913236400002</v>
      </c>
      <c r="V26" s="27">
        <f t="shared" si="14"/>
        <v>1097.0923683599999</v>
      </c>
      <c r="W26" s="27">
        <f t="shared" si="14"/>
        <v>960.8397620400001</v>
      </c>
      <c r="X26" s="27">
        <f t="shared" si="14"/>
        <v>1635.6553541999999</v>
      </c>
      <c r="Y26" s="27">
        <f t="shared" ref="Y26:Z26" si="15">SUM(Y27,Y33)</f>
        <v>2072.0046430800003</v>
      </c>
      <c r="Z26" s="27">
        <f t="shared" si="15"/>
        <v>1266.84048708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53072.634630959998</v>
      </c>
      <c r="D33" s="19">
        <f t="shared" si="18"/>
        <v>46148.167799999988</v>
      </c>
      <c r="E33" s="19">
        <f t="shared" si="18"/>
        <v>44896.948556039992</v>
      </c>
      <c r="F33" s="19">
        <f t="shared" si="18"/>
        <v>31475.735672760005</v>
      </c>
      <c r="G33" s="19">
        <f t="shared" si="18"/>
        <v>28917.546254640005</v>
      </c>
      <c r="H33" s="19">
        <f t="shared" si="18"/>
        <v>21291.431238720004</v>
      </c>
      <c r="I33" s="19">
        <f t="shared" si="18"/>
        <v>21060.395055360004</v>
      </c>
      <c r="J33" s="19">
        <f t="shared" si="18"/>
        <v>13631.190195599998</v>
      </c>
      <c r="K33" s="19">
        <f t="shared" si="18"/>
        <v>11268.290119680003</v>
      </c>
      <c r="L33" s="19">
        <f t="shared" si="18"/>
        <v>9295.7111049599989</v>
      </c>
      <c r="M33" s="19">
        <f t="shared" si="18"/>
        <v>4854.6257072400003</v>
      </c>
      <c r="N33" s="19">
        <f t="shared" si="18"/>
        <v>3949.9692145200006</v>
      </c>
      <c r="O33" s="19">
        <f t="shared" si="18"/>
        <v>2913.7382287200007</v>
      </c>
      <c r="P33" s="19">
        <f t="shared" si="18"/>
        <v>2267.1979560000004</v>
      </c>
      <c r="Q33" s="19">
        <f t="shared" si="18"/>
        <v>2125.8918864000002</v>
      </c>
      <c r="R33" s="19">
        <f t="shared" si="18"/>
        <v>2558.9272917600001</v>
      </c>
      <c r="S33" s="19">
        <f t="shared" si="18"/>
        <v>1599.5493424800002</v>
      </c>
      <c r="T33" s="19">
        <f t="shared" si="18"/>
        <v>1603.3139920799997</v>
      </c>
      <c r="U33" s="19">
        <f t="shared" si="18"/>
        <v>1038.5913236400002</v>
      </c>
      <c r="V33" s="19">
        <f t="shared" si="18"/>
        <v>1097.0923683599999</v>
      </c>
      <c r="W33" s="19">
        <f t="shared" si="18"/>
        <v>960.8397620400001</v>
      </c>
      <c r="X33" s="19">
        <f t="shared" si="18"/>
        <v>1635.6553541999999</v>
      </c>
      <c r="Y33" s="19">
        <f t="shared" ref="Y33:Z33" si="19">SUM(Y34:Y50)</f>
        <v>2072.0046430800003</v>
      </c>
      <c r="Z33" s="19">
        <f t="shared" si="19"/>
        <v>1266.84048708</v>
      </c>
    </row>
    <row r="34" spans="1:26" ht="11.25" customHeight="1" x14ac:dyDescent="0.2">
      <c r="A34" s="28" t="s">
        <v>54</v>
      </c>
      <c r="B34" s="7" t="s">
        <v>55</v>
      </c>
      <c r="C34" s="8">
        <v>2480.5439999999994</v>
      </c>
      <c r="D34" s="8">
        <v>980.81280000000015</v>
      </c>
      <c r="E34" s="8">
        <v>997.92000000000007</v>
      </c>
      <c r="F34" s="8">
        <v>892.42560000000003</v>
      </c>
      <c r="G34" s="8">
        <v>2.8512000000000008</v>
      </c>
      <c r="H34" s="8">
        <v>2.8512000000000008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662.89860000000022</v>
      </c>
      <c r="D43" s="8">
        <v>473.49900000000002</v>
      </c>
      <c r="E43" s="8">
        <v>366.17264892000003</v>
      </c>
      <c r="F43" s="8">
        <v>697.62194892000002</v>
      </c>
      <c r="G43" s="8">
        <v>445.08906000000002</v>
      </c>
      <c r="H43" s="8">
        <v>432.46250891999995</v>
      </c>
      <c r="I43" s="8">
        <v>473.49899999999991</v>
      </c>
      <c r="J43" s="8">
        <v>451.40220216000023</v>
      </c>
      <c r="K43" s="8">
        <v>508.2220821599999</v>
      </c>
      <c r="L43" s="8">
        <v>492.43895999999984</v>
      </c>
      <c r="M43" s="8">
        <v>353.54583107999991</v>
      </c>
      <c r="N43" s="8">
        <v>312.50933999999995</v>
      </c>
      <c r="O43" s="8">
        <v>337.76244216000009</v>
      </c>
      <c r="P43" s="8">
        <v>296.72595107999996</v>
      </c>
      <c r="Q43" s="8">
        <v>287.25597107999999</v>
      </c>
      <c r="R43" s="8">
        <v>265.15943999999996</v>
      </c>
      <c r="S43" s="8">
        <v>293.56937999999997</v>
      </c>
      <c r="T43" s="8">
        <v>295.3593396</v>
      </c>
      <c r="U43" s="8">
        <v>261.73770947999998</v>
      </c>
      <c r="V43" s="8">
        <v>279.00775188</v>
      </c>
      <c r="W43" s="8">
        <v>210.60301860000001</v>
      </c>
      <c r="X43" s="8">
        <v>240.46493327999994</v>
      </c>
      <c r="Y43" s="8">
        <v>236.84740091999998</v>
      </c>
      <c r="Z43" s="8">
        <v>213.50403360000001</v>
      </c>
    </row>
    <row r="44" spans="1:26" ht="11.25" customHeight="1" x14ac:dyDescent="0.2">
      <c r="A44" s="28" t="s">
        <v>74</v>
      </c>
      <c r="B44" s="7" t="s">
        <v>75</v>
      </c>
      <c r="C44" s="8">
        <v>49929.192030959995</v>
      </c>
      <c r="D44" s="8">
        <v>44693.855999999985</v>
      </c>
      <c r="E44" s="8">
        <v>43532.855907119992</v>
      </c>
      <c r="F44" s="8">
        <v>29885.688123840006</v>
      </c>
      <c r="G44" s="8">
        <v>25641.071938080007</v>
      </c>
      <c r="H44" s="8">
        <v>19269.504123840004</v>
      </c>
      <c r="I44" s="8">
        <v>19120.895938080004</v>
      </c>
      <c r="J44" s="8">
        <v>11687.39987616</v>
      </c>
      <c r="K44" s="8">
        <v>9402.5521548000033</v>
      </c>
      <c r="L44" s="8">
        <v>7554.2399690399998</v>
      </c>
      <c r="M44" s="8">
        <v>3551.1118761600005</v>
      </c>
      <c r="N44" s="8">
        <v>2690.4238452000004</v>
      </c>
      <c r="O44" s="8">
        <v>2411.7838452000005</v>
      </c>
      <c r="P44" s="8">
        <v>1829.7360928800003</v>
      </c>
      <c r="Q44" s="8">
        <v>1665.6480619200001</v>
      </c>
      <c r="R44" s="8">
        <v>2176.4879690400003</v>
      </c>
      <c r="S44" s="8">
        <v>1185.7678452000002</v>
      </c>
      <c r="T44" s="8">
        <v>1186.9598671199999</v>
      </c>
      <c r="U44" s="8">
        <v>665.74535688000003</v>
      </c>
      <c r="V44" s="8">
        <v>703.5754737599998</v>
      </c>
      <c r="W44" s="8">
        <v>639.40133808000007</v>
      </c>
      <c r="X44" s="8">
        <v>1312.3291982399999</v>
      </c>
      <c r="Y44" s="8">
        <v>1792.3147408800003</v>
      </c>
      <c r="Z44" s="8">
        <v>1013.70458016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1230.59420316</v>
      </c>
      <c r="H47" s="8">
        <v>6.2946968400000021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1597.9398533999997</v>
      </c>
      <c r="H50" s="8">
        <v>1577.4160586400001</v>
      </c>
      <c r="I50" s="8">
        <v>1466.00011728</v>
      </c>
      <c r="J50" s="8">
        <v>1492.3881172799997</v>
      </c>
      <c r="K50" s="8">
        <v>1357.51588272</v>
      </c>
      <c r="L50" s="8">
        <v>1249.0321759200001</v>
      </c>
      <c r="M50" s="8">
        <v>949.96800000000007</v>
      </c>
      <c r="N50" s="8">
        <v>947.03602932000024</v>
      </c>
      <c r="O50" s="8">
        <v>164.19194135999999</v>
      </c>
      <c r="P50" s="8">
        <v>140.73591203999999</v>
      </c>
      <c r="Q50" s="8">
        <v>172.98785339999998</v>
      </c>
      <c r="R50" s="8">
        <v>117.27988272</v>
      </c>
      <c r="S50" s="8">
        <v>120.21211728</v>
      </c>
      <c r="T50" s="8">
        <v>120.99478535999999</v>
      </c>
      <c r="U50" s="8">
        <v>111.10825727999999</v>
      </c>
      <c r="V50" s="8">
        <v>114.50914272</v>
      </c>
      <c r="W50" s="8">
        <v>110.83540536</v>
      </c>
      <c r="X50" s="8">
        <v>82.861222680000026</v>
      </c>
      <c r="Y50" s="8">
        <v>42.842501279999993</v>
      </c>
      <c r="Z50" s="8">
        <v>39.631873319999983</v>
      </c>
    </row>
    <row r="51" spans="1:26" ht="11.25" customHeight="1" x14ac:dyDescent="0.2">
      <c r="A51" s="25" t="s">
        <v>88</v>
      </c>
      <c r="B51" s="26" t="s">
        <v>89</v>
      </c>
      <c r="C51" s="27">
        <v>27266.619599999998</v>
      </c>
      <c r="D51" s="27">
        <v>25994.877480000006</v>
      </c>
      <c r="E51" s="27">
        <v>25636.600439999991</v>
      </c>
      <c r="F51" s="27">
        <v>26060.564970000007</v>
      </c>
      <c r="G51" s="27">
        <v>30908.261340000001</v>
      </c>
      <c r="H51" s="27">
        <v>33120.682650000002</v>
      </c>
      <c r="I51" s="27">
        <v>32997.537539999998</v>
      </c>
      <c r="J51" s="27">
        <v>36054.656550000014</v>
      </c>
      <c r="K51" s="27">
        <v>36630.545489999997</v>
      </c>
      <c r="L51" s="27">
        <v>26664.324390000005</v>
      </c>
      <c r="M51" s="27">
        <v>25953.526170000008</v>
      </c>
      <c r="N51" s="27">
        <v>26293.323870000007</v>
      </c>
      <c r="O51" s="27">
        <v>20396.697750000003</v>
      </c>
      <c r="P51" s="27">
        <v>15991.74819</v>
      </c>
      <c r="Q51" s="27">
        <v>12668.950800000001</v>
      </c>
      <c r="R51" s="27">
        <v>14531.62788</v>
      </c>
      <c r="S51" s="27">
        <v>17092.480680000004</v>
      </c>
      <c r="T51" s="27">
        <v>20244.900982596082</v>
      </c>
      <c r="U51" s="27">
        <v>17962.242659607728</v>
      </c>
      <c r="V51" s="27">
        <v>21734.715143407113</v>
      </c>
      <c r="W51" s="27">
        <v>21188.716307197501</v>
      </c>
      <c r="X51" s="27">
        <v>23038.349052806276</v>
      </c>
      <c r="Y51" s="27">
        <v>21485.491918367839</v>
      </c>
      <c r="Z51" s="27">
        <v>15892.777959640154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283.77794280000001</v>
      </c>
      <c r="D52" s="27">
        <f t="shared" si="20"/>
        <v>319.81391639999998</v>
      </c>
      <c r="E52" s="27">
        <f t="shared" si="20"/>
        <v>386.94342719999997</v>
      </c>
      <c r="F52" s="27">
        <f t="shared" si="20"/>
        <v>1132.9669163999997</v>
      </c>
      <c r="G52" s="27">
        <f t="shared" si="20"/>
        <v>1211.8516608000002</v>
      </c>
      <c r="H52" s="27">
        <f t="shared" si="20"/>
        <v>1304.4755987999997</v>
      </c>
      <c r="I52" s="27">
        <f t="shared" si="20"/>
        <v>1516.6063704000005</v>
      </c>
      <c r="J52" s="27">
        <f t="shared" si="20"/>
        <v>1557.7356827999997</v>
      </c>
      <c r="K52" s="27">
        <f t="shared" si="20"/>
        <v>1589.1631139999997</v>
      </c>
      <c r="L52" s="27">
        <f t="shared" si="20"/>
        <v>1990.6586567999998</v>
      </c>
      <c r="M52" s="27">
        <f t="shared" si="20"/>
        <v>2293.9804536000011</v>
      </c>
      <c r="N52" s="27">
        <f t="shared" si="20"/>
        <v>2484.5995680000001</v>
      </c>
      <c r="O52" s="27">
        <f t="shared" si="20"/>
        <v>2481.1490879999997</v>
      </c>
      <c r="P52" s="27">
        <f t="shared" si="20"/>
        <v>2450.9763696</v>
      </c>
      <c r="Q52" s="27">
        <f t="shared" si="20"/>
        <v>2390.7506304000008</v>
      </c>
      <c r="R52" s="27">
        <f t="shared" si="20"/>
        <v>2189.953458</v>
      </c>
      <c r="S52" s="27">
        <f t="shared" si="20"/>
        <v>2193.9980831999997</v>
      </c>
      <c r="T52" s="27">
        <f t="shared" si="20"/>
        <v>2044.0224684</v>
      </c>
      <c r="U52" s="27">
        <f t="shared" si="20"/>
        <v>1980.9625439999998</v>
      </c>
      <c r="V52" s="27">
        <f t="shared" si="20"/>
        <v>1952.3990112000004</v>
      </c>
      <c r="W52" s="27">
        <f t="shared" si="20"/>
        <v>1876.2554184000003</v>
      </c>
      <c r="X52" s="27">
        <f t="shared" si="20"/>
        <v>1949.4383964000003</v>
      </c>
      <c r="Y52" s="27">
        <f t="shared" ref="Y52:Z52" si="21">SUM(Y53:Y54)</f>
        <v>1780.6043772</v>
      </c>
      <c r="Z52" s="27">
        <f t="shared" si="21"/>
        <v>1811.7649440000002</v>
      </c>
    </row>
    <row r="53" spans="1:26" ht="11.25" customHeight="1" x14ac:dyDescent="0.2">
      <c r="A53" s="29" t="s">
        <v>116</v>
      </c>
      <c r="B53" s="7" t="s">
        <v>117</v>
      </c>
      <c r="C53" s="8">
        <v>95.809942799999988</v>
      </c>
      <c r="D53" s="8">
        <v>99.814057199999993</v>
      </c>
      <c r="E53" s="8">
        <v>90.089999999999989</v>
      </c>
      <c r="F53" s="8">
        <v>294.15105719999991</v>
      </c>
      <c r="G53" s="8">
        <v>212.64122880000002</v>
      </c>
      <c r="H53" s="8">
        <v>232.51817159999996</v>
      </c>
      <c r="I53" s="8">
        <v>235.09165679999998</v>
      </c>
      <c r="J53" s="8">
        <v>226.94082839999999</v>
      </c>
      <c r="K53" s="8">
        <v>196.76840040000005</v>
      </c>
      <c r="L53" s="8">
        <v>226.08265680000005</v>
      </c>
      <c r="M53" s="8">
        <v>239.23888560000003</v>
      </c>
      <c r="N53" s="8">
        <v>223.93800000000005</v>
      </c>
      <c r="O53" s="8">
        <v>217.78922880000002</v>
      </c>
      <c r="P53" s="8">
        <v>141.8562288</v>
      </c>
      <c r="Q53" s="8">
        <v>116.83077120000003</v>
      </c>
      <c r="R53" s="8">
        <v>121.83617160000003</v>
      </c>
      <c r="S53" s="8">
        <v>107.10722880000003</v>
      </c>
      <c r="T53" s="8">
        <v>111.64004279999999</v>
      </c>
      <c r="U53" s="8">
        <v>93.95305919999997</v>
      </c>
      <c r="V53" s="8">
        <v>47.168035199999998</v>
      </c>
      <c r="W53" s="8">
        <v>71.889760800000005</v>
      </c>
      <c r="X53" s="8">
        <v>77.895932399999978</v>
      </c>
      <c r="Y53" s="8">
        <v>62.983206000000024</v>
      </c>
      <c r="Z53" s="8">
        <v>70.898256000000018</v>
      </c>
    </row>
    <row r="54" spans="1:26" ht="11.25" customHeight="1" x14ac:dyDescent="0.2">
      <c r="A54" s="43" t="s">
        <v>118</v>
      </c>
      <c r="B54" s="44" t="s">
        <v>119</v>
      </c>
      <c r="C54" s="45">
        <v>187.96800000000002</v>
      </c>
      <c r="D54" s="45">
        <v>219.9998592</v>
      </c>
      <c r="E54" s="45">
        <v>296.8534272</v>
      </c>
      <c r="F54" s="45">
        <v>838.81585919999986</v>
      </c>
      <c r="G54" s="45">
        <v>999.2104320000002</v>
      </c>
      <c r="H54" s="45">
        <v>1071.9574271999998</v>
      </c>
      <c r="I54" s="45">
        <v>1281.5147136000005</v>
      </c>
      <c r="J54" s="45">
        <v>1330.7948543999996</v>
      </c>
      <c r="K54" s="45">
        <v>1392.3947135999997</v>
      </c>
      <c r="L54" s="45">
        <v>1764.5759999999998</v>
      </c>
      <c r="M54" s="45">
        <v>2054.7415680000008</v>
      </c>
      <c r="N54" s="45">
        <v>2260.661568</v>
      </c>
      <c r="O54" s="45">
        <v>2263.3598591999998</v>
      </c>
      <c r="P54" s="45">
        <v>2309.1201408000002</v>
      </c>
      <c r="Q54" s="45">
        <v>2273.9198592000007</v>
      </c>
      <c r="R54" s="45">
        <v>2068.1172864</v>
      </c>
      <c r="S54" s="45">
        <v>2086.8908543999996</v>
      </c>
      <c r="T54" s="45">
        <v>1932.3824256</v>
      </c>
      <c r="U54" s="45">
        <v>1887.0094847999999</v>
      </c>
      <c r="V54" s="45">
        <v>1905.2309760000003</v>
      </c>
      <c r="W54" s="45">
        <v>1804.3656576000003</v>
      </c>
      <c r="X54" s="45">
        <v>1871.5424640000003</v>
      </c>
      <c r="Y54" s="45">
        <v>1717.6211711999999</v>
      </c>
      <c r="Z54" s="45">
        <v>1740.8666880000003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555.42993551999996</v>
      </c>
      <c r="D61" s="49">
        <f t="shared" si="22"/>
        <v>629.08796735999999</v>
      </c>
      <c r="E61" s="49">
        <f t="shared" si="22"/>
        <v>1551.0603455999999</v>
      </c>
      <c r="F61" s="49">
        <f t="shared" si="22"/>
        <v>2653.5402144</v>
      </c>
      <c r="G61" s="49">
        <f t="shared" si="22"/>
        <v>3018.9254219999998</v>
      </c>
      <c r="H61" s="49">
        <f t="shared" si="22"/>
        <v>3158.8821237599996</v>
      </c>
      <c r="I61" s="49">
        <f t="shared" si="22"/>
        <v>3979.0827777599998</v>
      </c>
      <c r="J61" s="49">
        <f t="shared" si="22"/>
        <v>4252.99332744</v>
      </c>
      <c r="K61" s="49">
        <f t="shared" si="22"/>
        <v>4784.8466577599993</v>
      </c>
      <c r="L61" s="49">
        <f t="shared" si="22"/>
        <v>6009.7577558399998</v>
      </c>
      <c r="M61" s="49">
        <f t="shared" si="22"/>
        <v>6281.2375329600009</v>
      </c>
      <c r="N61" s="49">
        <f t="shared" si="22"/>
        <v>7785.8535895200002</v>
      </c>
      <c r="O61" s="49">
        <f t="shared" si="22"/>
        <v>8060.5162576799994</v>
      </c>
      <c r="P61" s="49">
        <f t="shared" si="22"/>
        <v>9424.5113541599985</v>
      </c>
      <c r="Q61" s="49">
        <f t="shared" si="22"/>
        <v>9696.8392999200005</v>
      </c>
      <c r="R61" s="49">
        <f t="shared" si="22"/>
        <v>8521.6908657599997</v>
      </c>
      <c r="S61" s="49">
        <f t="shared" si="22"/>
        <v>8746.6770691199999</v>
      </c>
      <c r="T61" s="49">
        <f t="shared" si="22"/>
        <v>8240.6708465475585</v>
      </c>
      <c r="U61" s="49">
        <f t="shared" si="22"/>
        <v>8007.0409528562195</v>
      </c>
      <c r="V61" s="49">
        <f t="shared" si="22"/>
        <v>8050.5668981667659</v>
      </c>
      <c r="W61" s="49">
        <f t="shared" si="22"/>
        <v>7925.3486416524884</v>
      </c>
      <c r="X61" s="49">
        <f t="shared" si="22"/>
        <v>8246.5896065692941</v>
      </c>
      <c r="Y61" s="49">
        <f t="shared" ref="Y61:Z61" si="23">SUM(Y62:Y72)</f>
        <v>7592.4057131714062</v>
      </c>
      <c r="Z61" s="49">
        <f t="shared" si="23"/>
        <v>6331.5054051960014</v>
      </c>
    </row>
    <row r="62" spans="1:26" ht="11.25" customHeight="1" x14ac:dyDescent="0.2">
      <c r="A62" s="50" t="s">
        <v>92</v>
      </c>
      <c r="B62" s="51" t="s">
        <v>93</v>
      </c>
      <c r="C62" s="52">
        <v>117.15217919999998</v>
      </c>
      <c r="D62" s="52">
        <v>125.99999999999999</v>
      </c>
      <c r="E62" s="52">
        <v>882.33586559999992</v>
      </c>
      <c r="F62" s="52">
        <v>1431.0241344000003</v>
      </c>
      <c r="G62" s="52">
        <v>1591.2957311999999</v>
      </c>
      <c r="H62" s="52">
        <v>1671.5998655999997</v>
      </c>
      <c r="I62" s="52">
        <v>2250.1922688</v>
      </c>
      <c r="J62" s="52">
        <v>2443.7278656000003</v>
      </c>
      <c r="K62" s="52">
        <v>2833.3763135999993</v>
      </c>
      <c r="L62" s="52">
        <v>3154.255776</v>
      </c>
      <c r="M62" s="52">
        <v>2414.3841791999998</v>
      </c>
      <c r="N62" s="52">
        <v>3651.8719104000002</v>
      </c>
      <c r="O62" s="52">
        <v>3432.1283135999997</v>
      </c>
      <c r="P62" s="52">
        <v>3810.4637760000001</v>
      </c>
      <c r="Q62" s="52">
        <v>3926.1599999999994</v>
      </c>
      <c r="R62" s="52">
        <v>2956.4639999999999</v>
      </c>
      <c r="S62" s="52">
        <v>3252.4801343999998</v>
      </c>
      <c r="T62" s="52">
        <v>3068.3959488000005</v>
      </c>
      <c r="U62" s="52">
        <v>3058.8227711999998</v>
      </c>
      <c r="V62" s="52">
        <v>2999.1479615999997</v>
      </c>
      <c r="W62" s="52">
        <v>3055.4862912000003</v>
      </c>
      <c r="X62" s="52">
        <v>3380.8203072000001</v>
      </c>
      <c r="Y62" s="52">
        <v>3204.9307584000003</v>
      </c>
      <c r="Z62" s="52">
        <v>2381.946336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278.07775631999993</v>
      </c>
      <c r="D64" s="52">
        <v>315.58808736000003</v>
      </c>
      <c r="E64" s="52">
        <v>415.7244</v>
      </c>
      <c r="F64" s="52">
        <v>507.61619999999988</v>
      </c>
      <c r="G64" s="52">
        <v>576.02989079999986</v>
      </c>
      <c r="H64" s="52">
        <v>573.68217816000003</v>
      </c>
      <c r="I64" s="52">
        <v>636.69046896000009</v>
      </c>
      <c r="J64" s="52">
        <v>674.96522184000014</v>
      </c>
      <c r="K64" s="52">
        <v>737.1</v>
      </c>
      <c r="L64" s="52">
        <v>740.92191263999996</v>
      </c>
      <c r="M64" s="52">
        <v>818.29028735999998</v>
      </c>
      <c r="N64" s="52">
        <v>1033.3597528800001</v>
      </c>
      <c r="O64" s="52">
        <v>1203.7662655199999</v>
      </c>
      <c r="P64" s="52">
        <v>1860.2766655200001</v>
      </c>
      <c r="Q64" s="52">
        <v>1867.2109092000003</v>
      </c>
      <c r="R64" s="52">
        <v>1676.8207310400001</v>
      </c>
      <c r="S64" s="52">
        <v>1655.0352000000003</v>
      </c>
      <c r="T64" s="52">
        <v>1593.5588940675582</v>
      </c>
      <c r="U64" s="52">
        <v>1553.3963498162207</v>
      </c>
      <c r="V64" s="52">
        <v>1564.8085786467668</v>
      </c>
      <c r="W64" s="52">
        <v>1487.0390018124883</v>
      </c>
      <c r="X64" s="52">
        <v>1388.0894600092931</v>
      </c>
      <c r="Y64" s="52">
        <v>1372.9419798914075</v>
      </c>
      <c r="Z64" s="52">
        <v>1195.8780522360018</v>
      </c>
    </row>
    <row r="65" spans="1:26" ht="11.25" customHeight="1" x14ac:dyDescent="0.2">
      <c r="A65" s="50" t="s">
        <v>98</v>
      </c>
      <c r="B65" s="51" t="s">
        <v>99</v>
      </c>
      <c r="C65" s="52">
        <v>160.20000000000002</v>
      </c>
      <c r="D65" s="52">
        <v>187.49987999999999</v>
      </c>
      <c r="E65" s="52">
        <v>253.00008</v>
      </c>
      <c r="F65" s="52">
        <v>714.89987999999983</v>
      </c>
      <c r="G65" s="52">
        <v>851.59980000000007</v>
      </c>
      <c r="H65" s="52">
        <v>913.60007999999971</v>
      </c>
      <c r="I65" s="52">
        <v>1092.2000399999997</v>
      </c>
      <c r="J65" s="52">
        <v>1134.3002399999996</v>
      </c>
      <c r="K65" s="52">
        <v>1186.8001199999997</v>
      </c>
      <c r="L65" s="52">
        <v>1503.8999999999996</v>
      </c>
      <c r="M65" s="52">
        <v>1751.2002000000002</v>
      </c>
      <c r="N65" s="52">
        <v>1926.7001999999998</v>
      </c>
      <c r="O65" s="52">
        <v>1928.9998799999994</v>
      </c>
      <c r="P65" s="52">
        <v>1968.0001199999997</v>
      </c>
      <c r="Q65" s="52">
        <v>1937.9998800000003</v>
      </c>
      <c r="R65" s="52">
        <v>1762.59996</v>
      </c>
      <c r="S65" s="52">
        <v>1778.6001599999995</v>
      </c>
      <c r="T65" s="52">
        <v>1646.9168399999999</v>
      </c>
      <c r="U65" s="52">
        <v>1608.2467199999996</v>
      </c>
      <c r="V65" s="52">
        <v>1623.7764</v>
      </c>
      <c r="W65" s="52">
        <v>1537.8116399999999</v>
      </c>
      <c r="X65" s="52">
        <v>1595.0646000000002</v>
      </c>
      <c r="Y65" s="52">
        <v>1463.8816799999997</v>
      </c>
      <c r="Z65" s="52">
        <v>1483.6931999999999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0.88010063999999988</v>
      </c>
      <c r="M68" s="52">
        <v>0.92215584000000006</v>
      </c>
      <c r="N68" s="52">
        <v>1.1133158400000001</v>
      </c>
      <c r="O68" s="52">
        <v>0.93515471999999988</v>
      </c>
      <c r="P68" s="52">
        <v>1.8310579199999999</v>
      </c>
      <c r="Q68" s="52">
        <v>1.7576524800000002</v>
      </c>
      <c r="R68" s="52">
        <v>1.8415079999999999</v>
      </c>
      <c r="S68" s="52">
        <v>1.9202659200000001</v>
      </c>
      <c r="T68" s="52">
        <v>2.0433729599999997</v>
      </c>
      <c r="U68" s="52">
        <v>2.2003790400000001</v>
      </c>
      <c r="V68" s="52">
        <v>2.2136328000000001</v>
      </c>
      <c r="W68" s="52">
        <v>1.9595174399999999</v>
      </c>
      <c r="X68" s="52">
        <v>1.9804175999999998</v>
      </c>
      <c r="Y68" s="52">
        <v>2.1690288</v>
      </c>
      <c r="Z68" s="52">
        <v>2.1323260799999999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27.570224159999999</v>
      </c>
      <c r="L72" s="55">
        <v>609.79996655999992</v>
      </c>
      <c r="M72" s="55">
        <v>1296.4407105600001</v>
      </c>
      <c r="N72" s="55">
        <v>1172.8084103999997</v>
      </c>
      <c r="O72" s="55">
        <v>1494.6866438399998</v>
      </c>
      <c r="P72" s="55">
        <v>1783.9397347199999</v>
      </c>
      <c r="Q72" s="55">
        <v>1963.7108582399999</v>
      </c>
      <c r="R72" s="55">
        <v>2123.9646667199995</v>
      </c>
      <c r="S72" s="55">
        <v>2058.6413087999999</v>
      </c>
      <c r="T72" s="55">
        <v>1929.7557907199996</v>
      </c>
      <c r="U72" s="55">
        <v>1784.3747327999997</v>
      </c>
      <c r="V72" s="55">
        <v>1860.6203251199997</v>
      </c>
      <c r="W72" s="55">
        <v>1843.0521911999995</v>
      </c>
      <c r="X72" s="55">
        <v>1880.63482176</v>
      </c>
      <c r="Y72" s="55">
        <v>1548.4822660799994</v>
      </c>
      <c r="Z72" s="55">
        <v>1267.8554908799997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29468.963019183499</v>
      </c>
      <c r="D2" s="21">
        <f t="shared" ref="D2:X2" si="0">SUM(D3,D17,D22,D25,D26,D51,D52)</f>
        <v>29883.087308160473</v>
      </c>
      <c r="E2" s="21">
        <f t="shared" si="0"/>
        <v>36458.570458218797</v>
      </c>
      <c r="F2" s="21">
        <f t="shared" si="0"/>
        <v>52628.28350493552</v>
      </c>
      <c r="G2" s="21">
        <f t="shared" si="0"/>
        <v>56126.09680790062</v>
      </c>
      <c r="H2" s="21">
        <f t="shared" si="0"/>
        <v>58993.322340711464</v>
      </c>
      <c r="I2" s="21">
        <f t="shared" si="0"/>
        <v>63964.742688299324</v>
      </c>
      <c r="J2" s="21">
        <f t="shared" si="0"/>
        <v>67645.312842265455</v>
      </c>
      <c r="K2" s="21">
        <f t="shared" si="0"/>
        <v>63782.429034664288</v>
      </c>
      <c r="L2" s="21">
        <f t="shared" si="0"/>
        <v>57294.980418438448</v>
      </c>
      <c r="M2" s="21">
        <f t="shared" si="0"/>
        <v>65822.945671724621</v>
      </c>
      <c r="N2" s="21">
        <f t="shared" si="0"/>
        <v>60222.803542804533</v>
      </c>
      <c r="O2" s="21">
        <f t="shared" si="0"/>
        <v>58064.955809925392</v>
      </c>
      <c r="P2" s="21">
        <f t="shared" si="0"/>
        <v>48487.893467023867</v>
      </c>
      <c r="Q2" s="21">
        <f t="shared" si="0"/>
        <v>45295.177039152339</v>
      </c>
      <c r="R2" s="21">
        <f t="shared" si="0"/>
        <v>51711.520666952078</v>
      </c>
      <c r="S2" s="21">
        <f t="shared" si="0"/>
        <v>56590.52949771165</v>
      </c>
      <c r="T2" s="21">
        <f t="shared" si="0"/>
        <v>56900.423966352086</v>
      </c>
      <c r="U2" s="21">
        <f t="shared" si="0"/>
        <v>55126.930589594085</v>
      </c>
      <c r="V2" s="21">
        <f t="shared" si="0"/>
        <v>54789.955670229472</v>
      </c>
      <c r="W2" s="21">
        <f t="shared" si="0"/>
        <v>50184.943119309013</v>
      </c>
      <c r="X2" s="21">
        <f t="shared" si="0"/>
        <v>45140.466367589135</v>
      </c>
      <c r="Y2" s="21">
        <f t="shared" ref="Y2:Z2" si="1">SUM(Y3,Y17,Y22,Y25,Y26,Y51,Y52)</f>
        <v>46046.117917789757</v>
      </c>
      <c r="Z2" s="21">
        <f t="shared" si="1"/>
        <v>41400.070738401031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242.76732210349846</v>
      </c>
      <c r="D3" s="24">
        <f t="shared" si="2"/>
        <v>213.36312996046451</v>
      </c>
      <c r="E3" s="24">
        <f t="shared" si="2"/>
        <v>252.85111573879379</v>
      </c>
      <c r="F3" s="24">
        <f t="shared" si="2"/>
        <v>272.86369353551868</v>
      </c>
      <c r="G3" s="24">
        <f t="shared" si="2"/>
        <v>597.56691986061298</v>
      </c>
      <c r="H3" s="24">
        <f t="shared" si="2"/>
        <v>654.84454451145848</v>
      </c>
      <c r="I3" s="24">
        <f t="shared" si="2"/>
        <v>563.64068189931527</v>
      </c>
      <c r="J3" s="24">
        <f t="shared" si="2"/>
        <v>459.93903554545153</v>
      </c>
      <c r="K3" s="24">
        <f t="shared" si="2"/>
        <v>231.49916082428072</v>
      </c>
      <c r="L3" s="24">
        <f t="shared" si="2"/>
        <v>45.627911838439296</v>
      </c>
      <c r="M3" s="24">
        <f t="shared" si="2"/>
        <v>192.16674544462572</v>
      </c>
      <c r="N3" s="24">
        <f t="shared" si="2"/>
        <v>214.75991676453086</v>
      </c>
      <c r="O3" s="24">
        <f t="shared" si="2"/>
        <v>197.0426814453875</v>
      </c>
      <c r="P3" s="24">
        <f t="shared" si="2"/>
        <v>214.80649894387133</v>
      </c>
      <c r="Q3" s="24">
        <f t="shared" si="2"/>
        <v>200.21112259233442</v>
      </c>
      <c r="R3" s="24">
        <f t="shared" si="2"/>
        <v>213.45973515206495</v>
      </c>
      <c r="S3" s="24">
        <f t="shared" si="2"/>
        <v>209.21880075163631</v>
      </c>
      <c r="T3" s="24">
        <f t="shared" si="2"/>
        <v>211.4605436601594</v>
      </c>
      <c r="U3" s="24">
        <f t="shared" si="2"/>
        <v>213.16185694715492</v>
      </c>
      <c r="V3" s="24">
        <f t="shared" si="2"/>
        <v>211.34774718578305</v>
      </c>
      <c r="W3" s="24">
        <f t="shared" si="2"/>
        <v>107.6335354976695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242.76732210349846</v>
      </c>
      <c r="D4" s="19">
        <f t="shared" si="4"/>
        <v>213.36312996046451</v>
      </c>
      <c r="E4" s="19">
        <f t="shared" si="4"/>
        <v>252.85111573879379</v>
      </c>
      <c r="F4" s="19">
        <f t="shared" si="4"/>
        <v>272.86369353551868</v>
      </c>
      <c r="G4" s="19">
        <f t="shared" si="4"/>
        <v>597.56691986061298</v>
      </c>
      <c r="H4" s="19">
        <f t="shared" si="4"/>
        <v>654.84454451145848</v>
      </c>
      <c r="I4" s="19">
        <f t="shared" si="4"/>
        <v>563.64068189931527</v>
      </c>
      <c r="J4" s="19">
        <f t="shared" si="4"/>
        <v>459.93903554545153</v>
      </c>
      <c r="K4" s="19">
        <f t="shared" si="4"/>
        <v>231.49916082428072</v>
      </c>
      <c r="L4" s="19">
        <f t="shared" si="4"/>
        <v>45.627911838439296</v>
      </c>
      <c r="M4" s="19">
        <f t="shared" si="4"/>
        <v>192.16674544462572</v>
      </c>
      <c r="N4" s="19">
        <f t="shared" si="4"/>
        <v>214.75991676453086</v>
      </c>
      <c r="O4" s="19">
        <f t="shared" si="4"/>
        <v>197.0426814453875</v>
      </c>
      <c r="P4" s="19">
        <f t="shared" si="4"/>
        <v>214.80649894387133</v>
      </c>
      <c r="Q4" s="19">
        <f t="shared" si="4"/>
        <v>200.21112259233442</v>
      </c>
      <c r="R4" s="19">
        <f t="shared" si="4"/>
        <v>213.45973515206495</v>
      </c>
      <c r="S4" s="19">
        <f t="shared" si="4"/>
        <v>209.21880075163631</v>
      </c>
      <c r="T4" s="19">
        <f t="shared" si="4"/>
        <v>211.4605436601594</v>
      </c>
      <c r="U4" s="19">
        <f t="shared" si="4"/>
        <v>213.16185694715492</v>
      </c>
      <c r="V4" s="19">
        <f t="shared" si="4"/>
        <v>211.34774718578305</v>
      </c>
      <c r="W4" s="19">
        <f t="shared" si="4"/>
        <v>107.6335354976695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242.76732210349846</v>
      </c>
      <c r="D7" s="8">
        <v>213.36312996046451</v>
      </c>
      <c r="E7" s="8">
        <v>252.85111573879379</v>
      </c>
      <c r="F7" s="8">
        <v>272.86369353551868</v>
      </c>
      <c r="G7" s="8">
        <v>597.56691986061298</v>
      </c>
      <c r="H7" s="8">
        <v>654.84454451145848</v>
      </c>
      <c r="I7" s="8">
        <v>563.64068189931527</v>
      </c>
      <c r="J7" s="8">
        <v>459.93903554545153</v>
      </c>
      <c r="K7" s="8">
        <v>231.49916082428072</v>
      </c>
      <c r="L7" s="8">
        <v>45.627911838439296</v>
      </c>
      <c r="M7" s="8">
        <v>192.16674544462572</v>
      </c>
      <c r="N7" s="8">
        <v>214.75991676453086</v>
      </c>
      <c r="O7" s="8">
        <v>197.0426814453875</v>
      </c>
      <c r="P7" s="8">
        <v>214.80649894387133</v>
      </c>
      <c r="Q7" s="8">
        <v>200.21112259233442</v>
      </c>
      <c r="R7" s="8">
        <v>213.45973515206495</v>
      </c>
      <c r="S7" s="8">
        <v>209.21880075163631</v>
      </c>
      <c r="T7" s="8">
        <v>211.4605436601594</v>
      </c>
      <c r="U7" s="8">
        <v>213.16185694715492</v>
      </c>
      <c r="V7" s="8">
        <v>211.34774718578305</v>
      </c>
      <c r="W7" s="8">
        <v>107.6335354976695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4719.0327912000002</v>
      </c>
      <c r="D17" s="27">
        <f t="shared" si="10"/>
        <v>5941.4402016000004</v>
      </c>
      <c r="E17" s="27">
        <f t="shared" si="10"/>
        <v>6312.029234399999</v>
      </c>
      <c r="F17" s="27">
        <f t="shared" si="10"/>
        <v>6576.0457392000008</v>
      </c>
      <c r="G17" s="27">
        <f t="shared" si="10"/>
        <v>6363.0302112000008</v>
      </c>
      <c r="H17" s="27">
        <f t="shared" si="10"/>
        <v>6493.6183248000016</v>
      </c>
      <c r="I17" s="27">
        <f t="shared" si="10"/>
        <v>7124.1366816</v>
      </c>
      <c r="J17" s="27">
        <f t="shared" si="10"/>
        <v>7789.9553064000002</v>
      </c>
      <c r="K17" s="27">
        <f t="shared" si="10"/>
        <v>6948.7537824000001</v>
      </c>
      <c r="L17" s="27">
        <f t="shared" si="10"/>
        <v>5678.9757360000003</v>
      </c>
      <c r="M17" s="27">
        <f t="shared" si="10"/>
        <v>6573.5603423999992</v>
      </c>
      <c r="N17" s="27">
        <f t="shared" si="10"/>
        <v>6377.981875200001</v>
      </c>
      <c r="O17" s="27">
        <f t="shared" si="10"/>
        <v>5460.7639680000002</v>
      </c>
      <c r="P17" s="27">
        <f t="shared" si="10"/>
        <v>3688.6375368000004</v>
      </c>
      <c r="Q17" s="27">
        <f t="shared" si="10"/>
        <v>3336.4258488</v>
      </c>
      <c r="R17" s="27">
        <f t="shared" si="10"/>
        <v>4992.2040096000001</v>
      </c>
      <c r="S17" s="27">
        <f t="shared" si="10"/>
        <v>6546.0738455999999</v>
      </c>
      <c r="T17" s="27">
        <f t="shared" si="10"/>
        <v>5115.4892784000003</v>
      </c>
      <c r="U17" s="27">
        <f t="shared" si="10"/>
        <v>5104.5176419199997</v>
      </c>
      <c r="V17" s="27">
        <f t="shared" si="10"/>
        <v>4882.3656321600001</v>
      </c>
      <c r="W17" s="27">
        <f t="shared" si="10"/>
        <v>3215.7188913599998</v>
      </c>
      <c r="X17" s="27">
        <f t="shared" si="10"/>
        <v>4130.4023899200001</v>
      </c>
      <c r="Y17" s="27">
        <f t="shared" ref="Y17:Z17" si="11">SUM(Y18:Y21)</f>
        <v>3323.9534241599999</v>
      </c>
      <c r="Z17" s="27">
        <f t="shared" si="11"/>
        <v>2182.0145457599997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304.93475999999993</v>
      </c>
      <c r="D19" s="8">
        <v>349.49015999999989</v>
      </c>
      <c r="E19" s="8">
        <v>371.02860000000004</v>
      </c>
      <c r="F19" s="8">
        <v>303.93575999999996</v>
      </c>
      <c r="G19" s="8">
        <v>417.66192000000007</v>
      </c>
      <c r="H19" s="8">
        <v>450.30924000000005</v>
      </c>
      <c r="I19" s="8">
        <v>520.83863999999983</v>
      </c>
      <c r="J19" s="8">
        <v>590.00940000000003</v>
      </c>
      <c r="K19" s="8">
        <v>597.68172000000004</v>
      </c>
      <c r="L19" s="8">
        <v>493.66583999999995</v>
      </c>
      <c r="M19" s="8">
        <v>597.12227999999982</v>
      </c>
      <c r="N19" s="8">
        <v>649.86948000000007</v>
      </c>
      <c r="O19" s="8">
        <v>569.66976</v>
      </c>
      <c r="P19" s="8">
        <v>375.74387999999999</v>
      </c>
      <c r="Q19" s="8">
        <v>305.81388000000004</v>
      </c>
      <c r="R19" s="8">
        <v>278.48123999999996</v>
      </c>
      <c r="S19" s="8">
        <v>369.1504799999999</v>
      </c>
      <c r="T19" s="8">
        <v>387.6823296</v>
      </c>
      <c r="U19" s="8">
        <v>409.34592431999999</v>
      </c>
      <c r="V19" s="8">
        <v>431.88911855999993</v>
      </c>
      <c r="W19" s="8">
        <v>314.85187295999992</v>
      </c>
      <c r="X19" s="8">
        <v>273.95425152000001</v>
      </c>
      <c r="Y19" s="8">
        <v>245.13446015999986</v>
      </c>
      <c r="Z19" s="8">
        <v>199.14609456000008</v>
      </c>
    </row>
    <row r="20" spans="1:26" ht="11.25" customHeight="1" x14ac:dyDescent="0.2">
      <c r="A20" s="29" t="s">
        <v>30</v>
      </c>
      <c r="B20" s="7" t="s">
        <v>31</v>
      </c>
      <c r="C20" s="8">
        <v>4044.8201040000004</v>
      </c>
      <c r="D20" s="8">
        <v>5172.4398959999999</v>
      </c>
      <c r="E20" s="8">
        <v>5618.8604159999995</v>
      </c>
      <c r="F20" s="8">
        <v>5768.879688</v>
      </c>
      <c r="G20" s="8">
        <v>5538.7800000000007</v>
      </c>
      <c r="H20" s="8">
        <v>5645.639376000001</v>
      </c>
      <c r="I20" s="8">
        <v>6255.8598959999999</v>
      </c>
      <c r="J20" s="8">
        <v>6882.7196880000001</v>
      </c>
      <c r="K20" s="8">
        <v>6051.5002080000004</v>
      </c>
      <c r="L20" s="8">
        <v>4931.4198960000003</v>
      </c>
      <c r="M20" s="8">
        <v>5861.9602079999995</v>
      </c>
      <c r="N20" s="8">
        <v>5652.4001040000003</v>
      </c>
      <c r="O20" s="8">
        <v>4837.0402080000003</v>
      </c>
      <c r="P20" s="8">
        <v>3298.8795840000002</v>
      </c>
      <c r="Q20" s="8">
        <v>3014.9598959999998</v>
      </c>
      <c r="R20" s="8">
        <v>4074.7206240000005</v>
      </c>
      <c r="S20" s="8">
        <v>6158.3595839999998</v>
      </c>
      <c r="T20" s="8">
        <v>4407.7325760000003</v>
      </c>
      <c r="U20" s="8">
        <v>4676.6079360000003</v>
      </c>
      <c r="V20" s="8">
        <v>4438.4352480000007</v>
      </c>
      <c r="W20" s="8">
        <v>2814.6184559999997</v>
      </c>
      <c r="X20" s="8">
        <v>3838.726944</v>
      </c>
      <c r="Y20" s="8">
        <v>3060.8107920000002</v>
      </c>
      <c r="Z20" s="8">
        <v>1947.3657839999996</v>
      </c>
    </row>
    <row r="21" spans="1:26" ht="11.25" customHeight="1" x14ac:dyDescent="0.2">
      <c r="A21" s="29" t="s">
        <v>32</v>
      </c>
      <c r="B21" s="7" t="s">
        <v>33</v>
      </c>
      <c r="C21" s="8">
        <v>369.27792719999997</v>
      </c>
      <c r="D21" s="8">
        <v>419.51014559999999</v>
      </c>
      <c r="E21" s="8">
        <v>322.14021839999998</v>
      </c>
      <c r="F21" s="8">
        <v>503.23029120000001</v>
      </c>
      <c r="G21" s="8">
        <v>406.58829120000001</v>
      </c>
      <c r="H21" s="8">
        <v>397.66970879999997</v>
      </c>
      <c r="I21" s="8">
        <v>347.4381456000001</v>
      </c>
      <c r="J21" s="8">
        <v>317.22621840000005</v>
      </c>
      <c r="K21" s="8">
        <v>299.57185440000001</v>
      </c>
      <c r="L21" s="8">
        <v>253.88999999999996</v>
      </c>
      <c r="M21" s="8">
        <v>114.47785439999997</v>
      </c>
      <c r="N21" s="8">
        <v>75.712291199999996</v>
      </c>
      <c r="O21" s="8">
        <v>54.054000000000002</v>
      </c>
      <c r="P21" s="8">
        <v>14.014072800000003</v>
      </c>
      <c r="Q21" s="8">
        <v>15.652072799999997</v>
      </c>
      <c r="R21" s="8">
        <v>639.00214559999995</v>
      </c>
      <c r="S21" s="8">
        <v>18.563781599999999</v>
      </c>
      <c r="T21" s="8">
        <v>320.07437279999999</v>
      </c>
      <c r="U21" s="8">
        <v>18.563781599999999</v>
      </c>
      <c r="V21" s="8">
        <v>12.041265599999997</v>
      </c>
      <c r="W21" s="8">
        <v>86.248562399999955</v>
      </c>
      <c r="X21" s="8">
        <v>17.721194400000002</v>
      </c>
      <c r="Y21" s="8">
        <v>18.008171999999998</v>
      </c>
      <c r="Z21" s="8">
        <v>35.502667199999998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7562.9578258800002</v>
      </c>
      <c r="D26" s="27">
        <f t="shared" si="14"/>
        <v>7147.954175400002</v>
      </c>
      <c r="E26" s="27">
        <f t="shared" si="14"/>
        <v>11656.093376880001</v>
      </c>
      <c r="F26" s="27">
        <f t="shared" si="14"/>
        <v>21336.781321800005</v>
      </c>
      <c r="G26" s="27">
        <f t="shared" si="14"/>
        <v>18851.41276164</v>
      </c>
      <c r="H26" s="27">
        <f t="shared" si="14"/>
        <v>16780.542438600001</v>
      </c>
      <c r="I26" s="27">
        <f t="shared" si="14"/>
        <v>19123.001211600003</v>
      </c>
      <c r="J26" s="27">
        <f t="shared" si="14"/>
        <v>19544.770498320002</v>
      </c>
      <c r="K26" s="27">
        <f t="shared" si="14"/>
        <v>18623.549409840001</v>
      </c>
      <c r="L26" s="27">
        <f t="shared" si="14"/>
        <v>14444.251140600001</v>
      </c>
      <c r="M26" s="27">
        <f t="shared" si="14"/>
        <v>17817.070839479999</v>
      </c>
      <c r="N26" s="27">
        <f t="shared" si="14"/>
        <v>16135.821503640002</v>
      </c>
      <c r="O26" s="27">
        <f t="shared" si="14"/>
        <v>14895.949276080002</v>
      </c>
      <c r="P26" s="27">
        <f t="shared" si="14"/>
        <v>11380.538814479998</v>
      </c>
      <c r="Q26" s="27">
        <f t="shared" si="14"/>
        <v>10560.131811360001</v>
      </c>
      <c r="R26" s="27">
        <f t="shared" si="14"/>
        <v>11038.582380600001</v>
      </c>
      <c r="S26" s="27">
        <f t="shared" si="14"/>
        <v>11228.212395360002</v>
      </c>
      <c r="T26" s="27">
        <f t="shared" si="14"/>
        <v>10775.957911199999</v>
      </c>
      <c r="U26" s="27">
        <f t="shared" si="14"/>
        <v>11126.8139472</v>
      </c>
      <c r="V26" s="27">
        <f t="shared" si="14"/>
        <v>9839.5142796</v>
      </c>
      <c r="W26" s="27">
        <f t="shared" si="14"/>
        <v>9395.9198787599998</v>
      </c>
      <c r="X26" s="27">
        <f t="shared" si="14"/>
        <v>6175.7631406799992</v>
      </c>
      <c r="Y26" s="27">
        <f t="shared" ref="Y26:Z26" si="15">SUM(Y27,Y33)</f>
        <v>8445.1998006000013</v>
      </c>
      <c r="Z26" s="27">
        <f t="shared" si="15"/>
        <v>7687.0859403599998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7562.9578258800002</v>
      </c>
      <c r="D33" s="19">
        <f t="shared" si="18"/>
        <v>7147.954175400002</v>
      </c>
      <c r="E33" s="19">
        <f t="shared" si="18"/>
        <v>11656.093376880001</v>
      </c>
      <c r="F33" s="19">
        <f t="shared" si="18"/>
        <v>21336.781321800005</v>
      </c>
      <c r="G33" s="19">
        <f t="shared" si="18"/>
        <v>18851.41276164</v>
      </c>
      <c r="H33" s="19">
        <f t="shared" si="18"/>
        <v>16780.542438600001</v>
      </c>
      <c r="I33" s="19">
        <f t="shared" si="18"/>
        <v>19123.001211600003</v>
      </c>
      <c r="J33" s="19">
        <f t="shared" si="18"/>
        <v>19544.770498320002</v>
      </c>
      <c r="K33" s="19">
        <f t="shared" si="18"/>
        <v>18623.549409840001</v>
      </c>
      <c r="L33" s="19">
        <f t="shared" si="18"/>
        <v>14444.251140600001</v>
      </c>
      <c r="M33" s="19">
        <f t="shared" si="18"/>
        <v>17817.070839479999</v>
      </c>
      <c r="N33" s="19">
        <f t="shared" si="18"/>
        <v>16135.821503640002</v>
      </c>
      <c r="O33" s="19">
        <f t="shared" si="18"/>
        <v>14895.949276080002</v>
      </c>
      <c r="P33" s="19">
        <f t="shared" si="18"/>
        <v>11380.538814479998</v>
      </c>
      <c r="Q33" s="19">
        <f t="shared" si="18"/>
        <v>10560.131811360001</v>
      </c>
      <c r="R33" s="19">
        <f t="shared" si="18"/>
        <v>11038.582380600001</v>
      </c>
      <c r="S33" s="19">
        <f t="shared" si="18"/>
        <v>11228.212395360002</v>
      </c>
      <c r="T33" s="19">
        <f t="shared" si="18"/>
        <v>10775.957911199999</v>
      </c>
      <c r="U33" s="19">
        <f t="shared" si="18"/>
        <v>11126.8139472</v>
      </c>
      <c r="V33" s="19">
        <f t="shared" si="18"/>
        <v>9839.5142796</v>
      </c>
      <c r="W33" s="19">
        <f t="shared" si="18"/>
        <v>9395.9198787599998</v>
      </c>
      <c r="X33" s="19">
        <f t="shared" si="18"/>
        <v>6175.7631406799992</v>
      </c>
      <c r="Y33" s="19">
        <f t="shared" ref="Y33:Z33" si="19">SUM(Y34:Y50)</f>
        <v>8445.1998006000013</v>
      </c>
      <c r="Z33" s="19">
        <f t="shared" si="19"/>
        <v>7687.0859403599998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1884.6432</v>
      </c>
      <c r="H34" s="8">
        <v>1953.0720000000003</v>
      </c>
      <c r="I34" s="8">
        <v>1918.8576</v>
      </c>
      <c r="J34" s="8">
        <v>2044.3104000000001</v>
      </c>
      <c r="K34" s="8">
        <v>1873.2384</v>
      </c>
      <c r="L34" s="8">
        <v>1827.6192000000003</v>
      </c>
      <c r="M34" s="8">
        <v>1981.5840000000003</v>
      </c>
      <c r="N34" s="8">
        <v>2158.3584000000001</v>
      </c>
      <c r="O34" s="8">
        <v>2126.9951999999998</v>
      </c>
      <c r="P34" s="8">
        <v>1858.9824000000001</v>
      </c>
      <c r="Q34" s="8">
        <v>1553.9040000000002</v>
      </c>
      <c r="R34" s="8">
        <v>1667.9520000000002</v>
      </c>
      <c r="S34" s="8">
        <v>1819.0656000000001</v>
      </c>
      <c r="T34" s="8">
        <v>1775.0944972799998</v>
      </c>
      <c r="U34" s="8">
        <v>1749.9498163199999</v>
      </c>
      <c r="V34" s="8">
        <v>1789.6499251200003</v>
      </c>
      <c r="W34" s="8">
        <v>1601.2681344000002</v>
      </c>
      <c r="X34" s="8">
        <v>600.08345856000017</v>
      </c>
      <c r="Y34" s="8">
        <v>656.1266457600002</v>
      </c>
      <c r="Z34" s="8">
        <v>571.52874240000006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75.467549520000006</v>
      </c>
      <c r="H36" s="8">
        <v>60.954751439999988</v>
      </c>
      <c r="I36" s="8">
        <v>52.2468</v>
      </c>
      <c r="J36" s="8">
        <v>49.344149519999995</v>
      </c>
      <c r="K36" s="8">
        <v>55.149450479999999</v>
      </c>
      <c r="L36" s="8">
        <v>72.56489904</v>
      </c>
      <c r="M36" s="8">
        <v>58.052100960000018</v>
      </c>
      <c r="N36" s="8">
        <v>40.636425239999994</v>
      </c>
      <c r="O36" s="8">
        <v>58.052100960000018</v>
      </c>
      <c r="P36" s="8">
        <v>26.123400000000004</v>
      </c>
      <c r="Q36" s="8">
        <v>17.415675720000003</v>
      </c>
      <c r="R36" s="8">
        <v>14.513025240000001</v>
      </c>
      <c r="S36" s="8">
        <v>20.318326200000001</v>
      </c>
      <c r="T36" s="8">
        <v>11.807776800000001</v>
      </c>
      <c r="U36" s="8">
        <v>14.710427280000001</v>
      </c>
      <c r="V36" s="8">
        <v>9.8921365199999993</v>
      </c>
      <c r="W36" s="8">
        <v>11.079274680000001</v>
      </c>
      <c r="X36" s="8">
        <v>4.5338864399999999</v>
      </c>
      <c r="Y36" s="8">
        <v>11.398661640000002</v>
      </c>
      <c r="Z36" s="8">
        <v>12.846806639999999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9.2750137200000005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12.36685752</v>
      </c>
      <c r="Q41" s="8">
        <v>12.36685752</v>
      </c>
      <c r="R41" s="8">
        <v>3.09158496</v>
      </c>
      <c r="S41" s="8">
        <v>0</v>
      </c>
      <c r="T41" s="8">
        <v>8.3605320000000011E-2</v>
      </c>
      <c r="U41" s="8">
        <v>9.5770800000000031E-2</v>
      </c>
      <c r="V41" s="8">
        <v>6.2121600000000004E-3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67.729287960000008</v>
      </c>
      <c r="D42" s="8">
        <v>61.278741360000005</v>
      </c>
      <c r="E42" s="8">
        <v>67.729287960000008</v>
      </c>
      <c r="F42" s="8">
        <v>67.729287960000008</v>
      </c>
      <c r="G42" s="8">
        <v>67.729024080000016</v>
      </c>
      <c r="H42" s="8">
        <v>19.35111204</v>
      </c>
      <c r="I42" s="8">
        <v>32.251941359999996</v>
      </c>
      <c r="J42" s="8">
        <v>22.576517279999997</v>
      </c>
      <c r="K42" s="8">
        <v>190.28677068000002</v>
      </c>
      <c r="L42" s="8">
        <v>319.2947999999999</v>
      </c>
      <c r="M42" s="8">
        <v>206.41274136000001</v>
      </c>
      <c r="N42" s="8">
        <v>196.73731728000001</v>
      </c>
      <c r="O42" s="8">
        <v>129.00802932000002</v>
      </c>
      <c r="P42" s="8">
        <v>125.78288795999998</v>
      </c>
      <c r="Q42" s="8">
        <v>32.251941359999996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1742.4763199999998</v>
      </c>
      <c r="D43" s="8">
        <v>934.37144891999992</v>
      </c>
      <c r="E43" s="8">
        <v>631.33208891999993</v>
      </c>
      <c r="F43" s="8">
        <v>631.33208891999993</v>
      </c>
      <c r="G43" s="8">
        <v>252.53288892</v>
      </c>
      <c r="H43" s="8">
        <v>211.49639784000001</v>
      </c>
      <c r="I43" s="8">
        <v>138.89312891999998</v>
      </c>
      <c r="J43" s="8">
        <v>110.48318892</v>
      </c>
      <c r="K43" s="8">
        <v>75.759839999999997</v>
      </c>
      <c r="L43" s="8">
        <v>116.79633108000002</v>
      </c>
      <c r="M43" s="8">
        <v>88.386391079999996</v>
      </c>
      <c r="N43" s="8">
        <v>123.10973999999997</v>
      </c>
      <c r="O43" s="8">
        <v>69.446431079999982</v>
      </c>
      <c r="P43" s="8">
        <v>34.723348919999999</v>
      </c>
      <c r="Q43" s="8">
        <v>82.073248920000012</v>
      </c>
      <c r="R43" s="8">
        <v>66.289860000000019</v>
      </c>
      <c r="S43" s="8">
        <v>22.096531079999998</v>
      </c>
      <c r="T43" s="8">
        <v>44.730050039999988</v>
      </c>
      <c r="U43" s="8">
        <v>21.73667184</v>
      </c>
      <c r="V43" s="8">
        <v>33.208152120000001</v>
      </c>
      <c r="W43" s="8">
        <v>110.53360656</v>
      </c>
      <c r="X43" s="8">
        <v>91.375970399999986</v>
      </c>
      <c r="Y43" s="8">
        <v>50.165818559999977</v>
      </c>
      <c r="Z43" s="8">
        <v>137.20107024000001</v>
      </c>
    </row>
    <row r="44" spans="1:26" ht="11.25" customHeight="1" x14ac:dyDescent="0.2">
      <c r="A44" s="28" t="s">
        <v>74</v>
      </c>
      <c r="B44" s="7" t="s">
        <v>75</v>
      </c>
      <c r="C44" s="8">
        <v>4897.8720619200003</v>
      </c>
      <c r="D44" s="8">
        <v>5275.5839071200016</v>
      </c>
      <c r="E44" s="8">
        <v>10114.632000000001</v>
      </c>
      <c r="F44" s="8">
        <v>19860.840061920004</v>
      </c>
      <c r="G44" s="8">
        <v>6535.6558452000017</v>
      </c>
      <c r="H44" s="8">
        <v>5904.0720309600001</v>
      </c>
      <c r="I44" s="8">
        <v>5591.3760928800011</v>
      </c>
      <c r="J44" s="8">
        <v>5157.9359690400015</v>
      </c>
      <c r="K44" s="8">
        <v>4730.6880619200019</v>
      </c>
      <c r="L44" s="8">
        <v>4340.5920619200006</v>
      </c>
      <c r="M44" s="8">
        <v>3164.1118452000005</v>
      </c>
      <c r="N44" s="8">
        <v>2523.2401238400007</v>
      </c>
      <c r="O44" s="8">
        <v>1535.61596904</v>
      </c>
      <c r="P44" s="8">
        <v>1312.7039690399999</v>
      </c>
      <c r="Q44" s="8">
        <v>817.34418576000007</v>
      </c>
      <c r="R44" s="8">
        <v>699.69596904000014</v>
      </c>
      <c r="S44" s="8">
        <v>368.42393808000003</v>
      </c>
      <c r="T44" s="8">
        <v>350.20394712000007</v>
      </c>
      <c r="U44" s="8">
        <v>291.83806224</v>
      </c>
      <c r="V44" s="8">
        <v>265.77630576000007</v>
      </c>
      <c r="W44" s="8">
        <v>355.69343376000006</v>
      </c>
      <c r="X44" s="8">
        <v>92.592072000000002</v>
      </c>
      <c r="Y44" s="8">
        <v>126.02887200000002</v>
      </c>
      <c r="Z44" s="8">
        <v>80.000609040000029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854.88015600000006</v>
      </c>
      <c r="D48" s="8">
        <v>876.72007800000017</v>
      </c>
      <c r="E48" s="8">
        <v>842.40000000000009</v>
      </c>
      <c r="F48" s="8">
        <v>776.87988300000018</v>
      </c>
      <c r="G48" s="8">
        <v>764.40007799999989</v>
      </c>
      <c r="H48" s="8">
        <v>823.68011699999988</v>
      </c>
      <c r="I48" s="8">
        <v>1338.479883</v>
      </c>
      <c r="J48" s="8">
        <v>1575.6000390000002</v>
      </c>
      <c r="K48" s="8">
        <v>1204.3199610000001</v>
      </c>
      <c r="L48" s="8">
        <v>1076.4001169999999</v>
      </c>
      <c r="M48" s="8">
        <v>1038.9600000000003</v>
      </c>
      <c r="N48" s="8">
        <v>1198.0798830000001</v>
      </c>
      <c r="O48" s="8">
        <v>960.96007799999995</v>
      </c>
      <c r="P48" s="8">
        <v>480.48003900000015</v>
      </c>
      <c r="Q48" s="8">
        <v>427.4400779999998</v>
      </c>
      <c r="R48" s="8">
        <v>84.240000000000009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9270.984175919999</v>
      </c>
      <c r="H50" s="8">
        <v>7807.9160293200002</v>
      </c>
      <c r="I50" s="8">
        <v>10050.895765440002</v>
      </c>
      <c r="J50" s="8">
        <v>10584.520234560001</v>
      </c>
      <c r="K50" s="8">
        <v>10484.831912039999</v>
      </c>
      <c r="L50" s="8">
        <v>6687.8921466000002</v>
      </c>
      <c r="M50" s="8">
        <v>11276.472175919998</v>
      </c>
      <c r="N50" s="8">
        <v>9892.5680293200003</v>
      </c>
      <c r="O50" s="8">
        <v>10012.779882720002</v>
      </c>
      <c r="P50" s="8">
        <v>7529.3759120399991</v>
      </c>
      <c r="Q50" s="8">
        <v>7617.3358240800007</v>
      </c>
      <c r="R50" s="8">
        <v>8502.7999413599991</v>
      </c>
      <c r="S50" s="8">
        <v>8998.3080000000027</v>
      </c>
      <c r="T50" s="8">
        <v>8594.0380346399998</v>
      </c>
      <c r="U50" s="8">
        <v>9048.4831987200014</v>
      </c>
      <c r="V50" s="8">
        <v>7740.9815479199997</v>
      </c>
      <c r="W50" s="8">
        <v>7317.3454293600007</v>
      </c>
      <c r="X50" s="8">
        <v>5387.1777532799988</v>
      </c>
      <c r="Y50" s="8">
        <v>7601.4798026400013</v>
      </c>
      <c r="Z50" s="8">
        <v>6885.5087120399994</v>
      </c>
    </row>
    <row r="51" spans="1:26" ht="11.25" customHeight="1" x14ac:dyDescent="0.2">
      <c r="A51" s="25" t="s">
        <v>88</v>
      </c>
      <c r="B51" s="26" t="s">
        <v>89</v>
      </c>
      <c r="C51" s="27">
        <v>16630.345710000001</v>
      </c>
      <c r="D51" s="27">
        <v>16073.996400000004</v>
      </c>
      <c r="E51" s="27">
        <v>17794.190699999999</v>
      </c>
      <c r="F51" s="27">
        <v>23467.802489999998</v>
      </c>
      <c r="G51" s="27">
        <v>28499.534910000002</v>
      </c>
      <c r="H51" s="27">
        <v>33309.666720000001</v>
      </c>
      <c r="I51" s="27">
        <v>35144.725770000005</v>
      </c>
      <c r="J51" s="27">
        <v>37588.7952</v>
      </c>
      <c r="K51" s="27">
        <v>36124.231770000006</v>
      </c>
      <c r="L51" s="27">
        <v>35421.814890000009</v>
      </c>
      <c r="M51" s="27">
        <v>39471.112889999997</v>
      </c>
      <c r="N51" s="27">
        <v>35578.131930000003</v>
      </c>
      <c r="O51" s="27">
        <v>35760.70377</v>
      </c>
      <c r="P51" s="27">
        <v>31412.706929999997</v>
      </c>
      <c r="Q51" s="27">
        <v>29208.061080000007</v>
      </c>
      <c r="R51" s="27">
        <v>33293.762370000011</v>
      </c>
      <c r="S51" s="27">
        <v>36308.368800000011</v>
      </c>
      <c r="T51" s="27">
        <v>38435.508444291925</v>
      </c>
      <c r="U51" s="27">
        <v>36299.987729126937</v>
      </c>
      <c r="V51" s="27">
        <v>37366.43640528369</v>
      </c>
      <c r="W51" s="27">
        <v>34993.788785691344</v>
      </c>
      <c r="X51" s="27">
        <v>32486.233409789133</v>
      </c>
      <c r="Y51" s="27">
        <v>31769.73897862975</v>
      </c>
      <c r="Z51" s="27">
        <v>29073.737095881032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313.85937000000001</v>
      </c>
      <c r="D52" s="27">
        <f t="shared" si="20"/>
        <v>506.33340120000003</v>
      </c>
      <c r="E52" s="27">
        <f t="shared" si="20"/>
        <v>443.40603119999997</v>
      </c>
      <c r="F52" s="27">
        <f t="shared" si="20"/>
        <v>974.79026039999985</v>
      </c>
      <c r="G52" s="27">
        <f t="shared" si="20"/>
        <v>1814.5520051999997</v>
      </c>
      <c r="H52" s="27">
        <f t="shared" si="20"/>
        <v>1754.6503128000002</v>
      </c>
      <c r="I52" s="27">
        <f t="shared" si="20"/>
        <v>2009.2383431999997</v>
      </c>
      <c r="J52" s="27">
        <f t="shared" si="20"/>
        <v>2261.8528019999999</v>
      </c>
      <c r="K52" s="27">
        <f t="shared" si="20"/>
        <v>1854.3949115999999</v>
      </c>
      <c r="L52" s="27">
        <f t="shared" si="20"/>
        <v>1704.3107399999997</v>
      </c>
      <c r="M52" s="27">
        <f t="shared" si="20"/>
        <v>1769.0348544000003</v>
      </c>
      <c r="N52" s="27">
        <f t="shared" si="20"/>
        <v>1916.1083172000001</v>
      </c>
      <c r="O52" s="27">
        <f t="shared" si="20"/>
        <v>1750.4961144000004</v>
      </c>
      <c r="P52" s="27">
        <f t="shared" si="20"/>
        <v>1791.2036868</v>
      </c>
      <c r="Q52" s="27">
        <f t="shared" si="20"/>
        <v>1990.3471764000001</v>
      </c>
      <c r="R52" s="27">
        <f t="shared" si="20"/>
        <v>2173.5121715999994</v>
      </c>
      <c r="S52" s="27">
        <f t="shared" si="20"/>
        <v>2298.6556559999999</v>
      </c>
      <c r="T52" s="27">
        <f t="shared" si="20"/>
        <v>2362.0077888000001</v>
      </c>
      <c r="U52" s="27">
        <f t="shared" si="20"/>
        <v>2382.4494144</v>
      </c>
      <c r="V52" s="27">
        <f t="shared" si="20"/>
        <v>2490.2916060000007</v>
      </c>
      <c r="W52" s="27">
        <f t="shared" si="20"/>
        <v>2471.8820280000004</v>
      </c>
      <c r="X52" s="27">
        <f t="shared" si="20"/>
        <v>2348.0674271999997</v>
      </c>
      <c r="Y52" s="27">
        <f t="shared" ref="Y52:Z52" si="21">SUM(Y53:Y54)</f>
        <v>2507.2257144000005</v>
      </c>
      <c r="Z52" s="27">
        <f t="shared" si="21"/>
        <v>2457.2331563999996</v>
      </c>
    </row>
    <row r="53" spans="1:26" ht="11.25" customHeight="1" x14ac:dyDescent="0.2">
      <c r="A53" s="29" t="s">
        <v>116</v>
      </c>
      <c r="B53" s="7" t="s">
        <v>117</v>
      </c>
      <c r="C53" s="8">
        <v>80.365942800000028</v>
      </c>
      <c r="D53" s="8">
        <v>95.666828399999986</v>
      </c>
      <c r="E53" s="8">
        <v>30.7448856</v>
      </c>
      <c r="F53" s="8">
        <v>114.97182840000002</v>
      </c>
      <c r="G53" s="8">
        <v>391.53371399999992</v>
      </c>
      <c r="H53" s="8">
        <v>97.668885599999982</v>
      </c>
      <c r="I53" s="8">
        <v>143.2863432</v>
      </c>
      <c r="J53" s="8">
        <v>153.72494279999998</v>
      </c>
      <c r="K53" s="8">
        <v>107.5360572</v>
      </c>
      <c r="L53" s="8">
        <v>98.955885600000016</v>
      </c>
      <c r="M53" s="8">
        <v>0</v>
      </c>
      <c r="N53" s="8">
        <v>35.607171600000001</v>
      </c>
      <c r="O53" s="8">
        <v>50.3361144</v>
      </c>
      <c r="P53" s="8">
        <v>34.606400400000005</v>
      </c>
      <c r="Q53" s="8">
        <v>47.190171599999999</v>
      </c>
      <c r="R53" s="8">
        <v>85.800171600000027</v>
      </c>
      <c r="S53" s="8">
        <v>108.39422880000002</v>
      </c>
      <c r="T53" s="8">
        <v>103.06707840000001</v>
      </c>
      <c r="U53" s="8">
        <v>110.38135679999999</v>
      </c>
      <c r="V53" s="8">
        <v>106.84004760000001</v>
      </c>
      <c r="W53" s="8">
        <v>133.91492399999998</v>
      </c>
      <c r="X53" s="8">
        <v>70.774703999999986</v>
      </c>
      <c r="Y53" s="8">
        <v>89.856280799999993</v>
      </c>
      <c r="Z53" s="8">
        <v>66.650641199999995</v>
      </c>
    </row>
    <row r="54" spans="1:26" ht="11.25" customHeight="1" x14ac:dyDescent="0.2">
      <c r="A54" s="43" t="s">
        <v>118</v>
      </c>
      <c r="B54" s="44" t="s">
        <v>119</v>
      </c>
      <c r="C54" s="45">
        <v>233.49342720000001</v>
      </c>
      <c r="D54" s="45">
        <v>410.66657280000004</v>
      </c>
      <c r="E54" s="45">
        <v>412.6611456</v>
      </c>
      <c r="F54" s="45">
        <v>859.8184319999998</v>
      </c>
      <c r="G54" s="45">
        <v>1423.0182911999998</v>
      </c>
      <c r="H54" s="45">
        <v>1656.9814272000001</v>
      </c>
      <c r="I54" s="45">
        <v>1865.9519999999998</v>
      </c>
      <c r="J54" s="45">
        <v>2108.1278591999999</v>
      </c>
      <c r="K54" s="45">
        <v>1746.8588543999999</v>
      </c>
      <c r="L54" s="45">
        <v>1605.3548543999996</v>
      </c>
      <c r="M54" s="45">
        <v>1769.0348544000003</v>
      </c>
      <c r="N54" s="45">
        <v>1880.5011456000002</v>
      </c>
      <c r="O54" s="45">
        <v>1700.1600000000003</v>
      </c>
      <c r="P54" s="45">
        <v>1756.5972864</v>
      </c>
      <c r="Q54" s="45">
        <v>1943.1570048000001</v>
      </c>
      <c r="R54" s="45">
        <v>2087.7119999999995</v>
      </c>
      <c r="S54" s="45">
        <v>2190.2614272000001</v>
      </c>
      <c r="T54" s="45">
        <v>2258.9407104000002</v>
      </c>
      <c r="U54" s="45">
        <v>2272.0680576</v>
      </c>
      <c r="V54" s="45">
        <v>2383.4515584000005</v>
      </c>
      <c r="W54" s="45">
        <v>2337.9671040000003</v>
      </c>
      <c r="X54" s="45">
        <v>2277.2927231999997</v>
      </c>
      <c r="Y54" s="45">
        <v>2417.3694336000003</v>
      </c>
      <c r="Z54" s="45">
        <v>2390.5825151999998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598.57823519999999</v>
      </c>
      <c r="D61" s="49">
        <f t="shared" si="22"/>
        <v>869.95847519999995</v>
      </c>
      <c r="E61" s="49">
        <f t="shared" si="22"/>
        <v>784.97269920000008</v>
      </c>
      <c r="F61" s="49">
        <f t="shared" si="22"/>
        <v>1483.4881288799997</v>
      </c>
      <c r="G61" s="49">
        <f t="shared" si="22"/>
        <v>3026.0318277599999</v>
      </c>
      <c r="H61" s="49">
        <f t="shared" si="22"/>
        <v>3564.0272692799995</v>
      </c>
      <c r="I61" s="49">
        <f t="shared" si="22"/>
        <v>3227.0623574399997</v>
      </c>
      <c r="J61" s="49">
        <f t="shared" si="22"/>
        <v>3199.9070059199994</v>
      </c>
      <c r="K61" s="49">
        <f t="shared" si="22"/>
        <v>3092.0709160799997</v>
      </c>
      <c r="L61" s="49">
        <f t="shared" si="22"/>
        <v>3238.3120118399993</v>
      </c>
      <c r="M61" s="49">
        <f t="shared" si="22"/>
        <v>4035.2435503199999</v>
      </c>
      <c r="N61" s="49">
        <f t="shared" si="22"/>
        <v>6199.37141256</v>
      </c>
      <c r="O61" s="49">
        <f t="shared" si="22"/>
        <v>6604.1614288800001</v>
      </c>
      <c r="P61" s="49">
        <f t="shared" si="22"/>
        <v>9289.5927314399996</v>
      </c>
      <c r="Q61" s="49">
        <f t="shared" si="22"/>
        <v>10321.798777200003</v>
      </c>
      <c r="R61" s="49">
        <f t="shared" si="22"/>
        <v>10174.383943200002</v>
      </c>
      <c r="S61" s="49">
        <f t="shared" si="22"/>
        <v>10289.646209519999</v>
      </c>
      <c r="T61" s="49">
        <f t="shared" si="22"/>
        <v>10534.890615346681</v>
      </c>
      <c r="U61" s="49">
        <f t="shared" si="22"/>
        <v>10591.367187028953</v>
      </c>
      <c r="V61" s="49">
        <f t="shared" si="22"/>
        <v>11084.6533480777</v>
      </c>
      <c r="W61" s="49">
        <f t="shared" si="22"/>
        <v>11274.462537505107</v>
      </c>
      <c r="X61" s="49">
        <f t="shared" si="22"/>
        <v>9488.5952868627683</v>
      </c>
      <c r="Y61" s="49">
        <f t="shared" ref="Y61:Z61" si="23">SUM(Y62:Y72)</f>
        <v>9053.8884544309458</v>
      </c>
      <c r="Z61" s="49">
        <f t="shared" si="23"/>
        <v>8418.6030770214566</v>
      </c>
    </row>
    <row r="62" spans="1:26" ht="11.25" customHeight="1" x14ac:dyDescent="0.2">
      <c r="A62" s="50" t="s">
        <v>92</v>
      </c>
      <c r="B62" s="51" t="s">
        <v>93</v>
      </c>
      <c r="C62" s="52">
        <v>378.44795520000002</v>
      </c>
      <c r="D62" s="52">
        <v>476.22395519999998</v>
      </c>
      <c r="E62" s="52">
        <v>355.04017920000001</v>
      </c>
      <c r="F62" s="52">
        <v>674.57577599999991</v>
      </c>
      <c r="G62" s="52">
        <v>1660.2880895999999</v>
      </c>
      <c r="H62" s="52">
        <v>1985.0878655999998</v>
      </c>
      <c r="I62" s="52">
        <v>1453.0880447999998</v>
      </c>
      <c r="J62" s="52">
        <v>1191.5680895999999</v>
      </c>
      <c r="K62" s="52">
        <v>1374.1281792</v>
      </c>
      <c r="L62" s="52">
        <v>1277.9198207999998</v>
      </c>
      <c r="M62" s="52">
        <v>1580.6560896000001</v>
      </c>
      <c r="N62" s="52">
        <v>2557.2959999999994</v>
      </c>
      <c r="O62" s="52">
        <v>3255.84</v>
      </c>
      <c r="P62" s="52">
        <v>4970.2242239999987</v>
      </c>
      <c r="Q62" s="52">
        <v>5302.3041792000022</v>
      </c>
      <c r="R62" s="52">
        <v>4888.800000000002</v>
      </c>
      <c r="S62" s="52">
        <v>4938.7520448000005</v>
      </c>
      <c r="T62" s="52">
        <v>5032.7694144000025</v>
      </c>
      <c r="U62" s="52">
        <v>5014.1516543999987</v>
      </c>
      <c r="V62" s="52">
        <v>4984.6926528000013</v>
      </c>
      <c r="W62" s="52">
        <v>5173.7430527999986</v>
      </c>
      <c r="X62" s="52">
        <v>4281.4267775999997</v>
      </c>
      <c r="Y62" s="52">
        <v>4120.9402751999996</v>
      </c>
      <c r="Z62" s="52">
        <v>3366.8607167999994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21.130200000000002</v>
      </c>
      <c r="D64" s="52">
        <v>43.734599999999993</v>
      </c>
      <c r="E64" s="52">
        <v>78.132600000000011</v>
      </c>
      <c r="F64" s="52">
        <v>76.112552879999981</v>
      </c>
      <c r="G64" s="52">
        <v>153.04377815999999</v>
      </c>
      <c r="H64" s="52">
        <v>166.63924367999999</v>
      </c>
      <c r="I64" s="52">
        <v>183.67431264000001</v>
      </c>
      <c r="J64" s="52">
        <v>211.73875632000002</v>
      </c>
      <c r="K64" s="52">
        <v>200.10889080000001</v>
      </c>
      <c r="L64" s="52">
        <v>234.39779999999999</v>
      </c>
      <c r="M64" s="52">
        <v>338.35622183999993</v>
      </c>
      <c r="N64" s="52">
        <v>1482.2261344800002</v>
      </c>
      <c r="O64" s="52">
        <v>1388.4233781600001</v>
      </c>
      <c r="P64" s="52">
        <v>2187.3851344800005</v>
      </c>
      <c r="Q64" s="52">
        <v>2512.9651528800005</v>
      </c>
      <c r="R64" s="52">
        <v>2498.7143563200016</v>
      </c>
      <c r="S64" s="52">
        <v>2530.1095091999996</v>
      </c>
      <c r="T64" s="52">
        <v>2640.0478919866796</v>
      </c>
      <c r="U64" s="52">
        <v>2644.0969465489552</v>
      </c>
      <c r="V64" s="52">
        <v>2899.7435637576996</v>
      </c>
      <c r="W64" s="52">
        <v>2933.1274424651087</v>
      </c>
      <c r="X64" s="52">
        <v>2576.5316532627694</v>
      </c>
      <c r="Y64" s="52">
        <v>2497.1614427509439</v>
      </c>
      <c r="Z64" s="52">
        <v>2519.0561387814564</v>
      </c>
    </row>
    <row r="65" spans="1:26" ht="11.25" customHeight="1" x14ac:dyDescent="0.2">
      <c r="A65" s="50" t="s">
        <v>98</v>
      </c>
      <c r="B65" s="51" t="s">
        <v>99</v>
      </c>
      <c r="C65" s="52">
        <v>199.00007999999997</v>
      </c>
      <c r="D65" s="52">
        <v>349.99991999999997</v>
      </c>
      <c r="E65" s="52">
        <v>351.79991999999999</v>
      </c>
      <c r="F65" s="52">
        <v>732.79979999999978</v>
      </c>
      <c r="G65" s="52">
        <v>1212.6999599999997</v>
      </c>
      <c r="H65" s="52">
        <v>1412.3001599999998</v>
      </c>
      <c r="I65" s="52">
        <v>1590.2999999999997</v>
      </c>
      <c r="J65" s="52">
        <v>1796.6001599999997</v>
      </c>
      <c r="K65" s="52">
        <v>1488.8001599999998</v>
      </c>
      <c r="L65" s="52">
        <v>1368.2001599999996</v>
      </c>
      <c r="M65" s="52">
        <v>1507.7001600000001</v>
      </c>
      <c r="N65" s="52">
        <v>1602.69984</v>
      </c>
      <c r="O65" s="52">
        <v>1449</v>
      </c>
      <c r="P65" s="52">
        <v>1497.0999599999998</v>
      </c>
      <c r="Q65" s="52">
        <v>1656.0997199999999</v>
      </c>
      <c r="R65" s="52">
        <v>1779.2999999999995</v>
      </c>
      <c r="S65" s="52">
        <v>1866.7000799999998</v>
      </c>
      <c r="T65" s="52">
        <v>1925.2335599999999</v>
      </c>
      <c r="U65" s="52">
        <v>1936.4216399999998</v>
      </c>
      <c r="V65" s="52">
        <v>2031.35076</v>
      </c>
      <c r="W65" s="52">
        <v>1992.5855999999999</v>
      </c>
      <c r="X65" s="52">
        <v>1940.8744799999997</v>
      </c>
      <c r="Y65" s="52">
        <v>2060.2580399999997</v>
      </c>
      <c r="Z65" s="52">
        <v>2037.4282799999996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2.5487999999999999E-3</v>
      </c>
      <c r="P68" s="52">
        <v>3.0779308800000007</v>
      </c>
      <c r="Q68" s="52">
        <v>4.1231937600000013</v>
      </c>
      <c r="R68" s="52">
        <v>4.94314272</v>
      </c>
      <c r="S68" s="52">
        <v>5.3675179199999992</v>
      </c>
      <c r="T68" s="52">
        <v>5.1710054400000018</v>
      </c>
      <c r="U68" s="52">
        <v>5.4801748800000016</v>
      </c>
      <c r="V68" s="52">
        <v>5.6425334400000002</v>
      </c>
      <c r="W68" s="52">
        <v>5.5115251200000008</v>
      </c>
      <c r="X68" s="52">
        <v>2.39434272</v>
      </c>
      <c r="Y68" s="52">
        <v>0.60763391999999994</v>
      </c>
      <c r="Z68" s="52">
        <v>1.09496448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29.033686079999992</v>
      </c>
      <c r="L72" s="55">
        <v>357.79423103999994</v>
      </c>
      <c r="M72" s="55">
        <v>608.53107887999977</v>
      </c>
      <c r="N72" s="55">
        <v>557.1494380800001</v>
      </c>
      <c r="O72" s="55">
        <v>510.89550191999996</v>
      </c>
      <c r="P72" s="55">
        <v>631.80548207999993</v>
      </c>
      <c r="Q72" s="55">
        <v>846.30653135999978</v>
      </c>
      <c r="R72" s="55">
        <v>1002.6264441599998</v>
      </c>
      <c r="S72" s="55">
        <v>948.71705759999975</v>
      </c>
      <c r="T72" s="55">
        <v>931.66874352000013</v>
      </c>
      <c r="U72" s="55">
        <v>991.2167711999997</v>
      </c>
      <c r="V72" s="55">
        <v>1163.22383808</v>
      </c>
      <c r="W72" s="55">
        <v>1169.4949171199996</v>
      </c>
      <c r="X72" s="55">
        <v>687.36803327999985</v>
      </c>
      <c r="Y72" s="55">
        <v>374.92106256</v>
      </c>
      <c r="Z72" s="55">
        <v>494.16297695999975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587.50223594337888</v>
      </c>
      <c r="U2" s="21">
        <f t="shared" si="0"/>
        <v>656.92466155431703</v>
      </c>
      <c r="V2" s="21">
        <f t="shared" si="0"/>
        <v>621.82036954087744</v>
      </c>
      <c r="W2" s="21">
        <f t="shared" si="0"/>
        <v>647.48798727114229</v>
      </c>
      <c r="X2" s="21">
        <f t="shared" si="0"/>
        <v>686.48887832888249</v>
      </c>
      <c r="Y2" s="21">
        <f t="shared" ref="Y2:Z2" si="1">SUM(Y3,Y17,Y22,Y25,Y26,Y51,Y52)</f>
        <v>611.8397131770156</v>
      </c>
      <c r="Z2" s="21">
        <f t="shared" si="1"/>
        <v>555.2012241514966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7.5666473999999999</v>
      </c>
      <c r="U26" s="27">
        <f t="shared" si="14"/>
        <v>13.764990959999999</v>
      </c>
      <c r="V26" s="27">
        <f t="shared" si="14"/>
        <v>14.976943200000001</v>
      </c>
      <c r="W26" s="27">
        <f t="shared" si="14"/>
        <v>12.01676256</v>
      </c>
      <c r="X26" s="27">
        <f t="shared" si="14"/>
        <v>14.84079084</v>
      </c>
      <c r="Y26" s="27">
        <f t="shared" ref="Y26:Z26" si="15">SUM(Y27,Y33)</f>
        <v>13.397542560000002</v>
      </c>
      <c r="Z26" s="27">
        <f t="shared" si="15"/>
        <v>14.868179640000001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7.5666473999999999</v>
      </c>
      <c r="U33" s="19">
        <f t="shared" si="18"/>
        <v>13.764990959999999</v>
      </c>
      <c r="V33" s="19">
        <f t="shared" si="18"/>
        <v>14.976943200000001</v>
      </c>
      <c r="W33" s="19">
        <f t="shared" si="18"/>
        <v>12.01676256</v>
      </c>
      <c r="X33" s="19">
        <f t="shared" si="18"/>
        <v>14.84079084</v>
      </c>
      <c r="Y33" s="19">
        <f t="shared" ref="Y33:Z33" si="19">SUM(Y34:Y50)</f>
        <v>13.397542560000002</v>
      </c>
      <c r="Z33" s="19">
        <f t="shared" si="19"/>
        <v>14.868179640000001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7.5666473999999999</v>
      </c>
      <c r="U43" s="8">
        <v>9.6689829599999992</v>
      </c>
      <c r="V43" s="8">
        <v>10.71681624</v>
      </c>
      <c r="W43" s="8">
        <v>11.177777519999999</v>
      </c>
      <c r="X43" s="8">
        <v>13.93047396</v>
      </c>
      <c r="Y43" s="8">
        <v>12.620415600000001</v>
      </c>
      <c r="Z43" s="8">
        <v>14.07879252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4.0960079999999994</v>
      </c>
      <c r="V44" s="8">
        <v>4.2601269600000009</v>
      </c>
      <c r="W44" s="8">
        <v>0.83898504000000018</v>
      </c>
      <c r="X44" s="8">
        <v>0.91031688000000011</v>
      </c>
      <c r="Y44" s="8">
        <v>0.77712696000000003</v>
      </c>
      <c r="Z44" s="8">
        <v>0.78938712000000033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579.93558854337891</v>
      </c>
      <c r="U51" s="27">
        <v>643.15967059431705</v>
      </c>
      <c r="V51" s="27">
        <v>606.84342634087739</v>
      </c>
      <c r="W51" s="27">
        <v>635.47122471114233</v>
      </c>
      <c r="X51" s="27">
        <v>671.64808748888254</v>
      </c>
      <c r="Y51" s="27">
        <v>598.44217061701556</v>
      </c>
      <c r="Z51" s="27">
        <v>540.33304451149661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380.68395911999994</v>
      </c>
      <c r="N61" s="49">
        <f t="shared" si="22"/>
        <v>412.02621863999991</v>
      </c>
      <c r="O61" s="49">
        <f t="shared" si="22"/>
        <v>497.39391431999991</v>
      </c>
      <c r="P61" s="49">
        <f t="shared" si="22"/>
        <v>448.04503223999995</v>
      </c>
      <c r="Q61" s="49">
        <f t="shared" si="22"/>
        <v>388.50796800000001</v>
      </c>
      <c r="R61" s="49">
        <f t="shared" si="22"/>
        <v>423.93541031999996</v>
      </c>
      <c r="S61" s="49">
        <f t="shared" si="22"/>
        <v>461.60356104000005</v>
      </c>
      <c r="T61" s="49">
        <f t="shared" si="22"/>
        <v>461.61674021553495</v>
      </c>
      <c r="U61" s="49">
        <f t="shared" si="22"/>
        <v>480.2541746818946</v>
      </c>
      <c r="V61" s="49">
        <f t="shared" si="22"/>
        <v>507.34779028171306</v>
      </c>
      <c r="W61" s="49">
        <f t="shared" si="22"/>
        <v>568.40077690573332</v>
      </c>
      <c r="X61" s="49">
        <f t="shared" si="22"/>
        <v>538.49531816418926</v>
      </c>
      <c r="Y61" s="49">
        <f t="shared" ref="Y61:Z61" si="23">SUM(Y62:Y72)</f>
        <v>520.01793421958905</v>
      </c>
      <c r="Z61" s="49">
        <f t="shared" si="23"/>
        <v>487.18261805576259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379.79182079999998</v>
      </c>
      <c r="N62" s="52">
        <v>411.26399999999995</v>
      </c>
      <c r="O62" s="52">
        <v>496.49604479999994</v>
      </c>
      <c r="P62" s="52">
        <v>447.21613439999993</v>
      </c>
      <c r="Q62" s="52">
        <v>386.62404479999998</v>
      </c>
      <c r="R62" s="52">
        <v>422.35199999999998</v>
      </c>
      <c r="S62" s="52">
        <v>459.9838656</v>
      </c>
      <c r="T62" s="52">
        <v>458.44122239999996</v>
      </c>
      <c r="U62" s="52">
        <v>476.59812479999994</v>
      </c>
      <c r="V62" s="52">
        <v>503.70203520000007</v>
      </c>
      <c r="W62" s="52">
        <v>566.28028800000004</v>
      </c>
      <c r="X62" s="52">
        <v>535.73667839999996</v>
      </c>
      <c r="Y62" s="52">
        <v>516.60927360000005</v>
      </c>
      <c r="Z62" s="52">
        <v>483.33761279999993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0.81906551999999999</v>
      </c>
      <c r="N64" s="52">
        <v>0.70977816000000005</v>
      </c>
      <c r="O64" s="52">
        <v>0.81906551999999999</v>
      </c>
      <c r="P64" s="52">
        <v>0.76442184000000002</v>
      </c>
      <c r="Q64" s="52">
        <v>0.87351264000000006</v>
      </c>
      <c r="R64" s="52">
        <v>0.76442184000000002</v>
      </c>
      <c r="S64" s="52">
        <v>0.65513447999999996</v>
      </c>
      <c r="T64" s="52">
        <v>0.47039141553498182</v>
      </c>
      <c r="U64" s="52">
        <v>0.63599404189466913</v>
      </c>
      <c r="V64" s="52">
        <v>0.75923620171298611</v>
      </c>
      <c r="W64" s="52">
        <v>1.1390209057333798</v>
      </c>
      <c r="X64" s="52">
        <v>1.6135460041892447</v>
      </c>
      <c r="Y64" s="52">
        <v>2.4008290995890142</v>
      </c>
      <c r="Z64" s="52">
        <v>2.9085271757626887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7.3072800000000007E-2</v>
      </c>
      <c r="N72" s="55">
        <v>5.2440479999999991E-2</v>
      </c>
      <c r="O72" s="55">
        <v>7.8803999999999999E-2</v>
      </c>
      <c r="P72" s="55">
        <v>6.4475999999999992E-2</v>
      </c>
      <c r="Q72" s="55">
        <v>1.0104105599999997</v>
      </c>
      <c r="R72" s="55">
        <v>0.81898847999999991</v>
      </c>
      <c r="S72" s="55">
        <v>0.96456096000000002</v>
      </c>
      <c r="T72" s="55">
        <v>2.7051263999999997</v>
      </c>
      <c r="U72" s="55">
        <v>3.0200558399999995</v>
      </c>
      <c r="V72" s="55">
        <v>2.8865188799999997</v>
      </c>
      <c r="W72" s="55">
        <v>0.9814679999999999</v>
      </c>
      <c r="X72" s="55">
        <v>1.1450937600000002</v>
      </c>
      <c r="Y72" s="55">
        <v>1.0078315199999999</v>
      </c>
      <c r="Z72" s="55">
        <v>0.93647807999999988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17240.168093208005</v>
      </c>
      <c r="D2" s="21">
        <f t="shared" ref="D2:X2" si="0">SUM(D3,D17,D22,D25,D26,D51,D52)</f>
        <v>16726.107251244001</v>
      </c>
      <c r="E2" s="21">
        <f t="shared" si="0"/>
        <v>17555.066130959996</v>
      </c>
      <c r="F2" s="21">
        <f t="shared" si="0"/>
        <v>16560.227034720003</v>
      </c>
      <c r="G2" s="21">
        <f t="shared" si="0"/>
        <v>16805.484828720004</v>
      </c>
      <c r="H2" s="21">
        <f t="shared" si="0"/>
        <v>19057.948573740934</v>
      </c>
      <c r="I2" s="21">
        <f t="shared" si="0"/>
        <v>16292.080527471564</v>
      </c>
      <c r="J2" s="21">
        <f t="shared" si="0"/>
        <v>17355.426646087875</v>
      </c>
      <c r="K2" s="21">
        <f t="shared" si="0"/>
        <v>16742.457183968792</v>
      </c>
      <c r="L2" s="21">
        <f t="shared" si="0"/>
        <v>15481.66964604468</v>
      </c>
      <c r="M2" s="21">
        <f t="shared" si="0"/>
        <v>17186.473163068007</v>
      </c>
      <c r="N2" s="21">
        <f t="shared" si="0"/>
        <v>16770.878728151238</v>
      </c>
      <c r="O2" s="21">
        <f t="shared" si="0"/>
        <v>14617.93008632314</v>
      </c>
      <c r="P2" s="21">
        <f t="shared" si="0"/>
        <v>11401.956905452367</v>
      </c>
      <c r="Q2" s="21">
        <f t="shared" si="0"/>
        <v>10321.929653995809</v>
      </c>
      <c r="R2" s="21">
        <f t="shared" si="0"/>
        <v>11954.386250755577</v>
      </c>
      <c r="S2" s="21">
        <f t="shared" si="0"/>
        <v>9934.8283342800023</v>
      </c>
      <c r="T2" s="21">
        <f t="shared" si="0"/>
        <v>12120.742495656272</v>
      </c>
      <c r="U2" s="21">
        <f t="shared" si="0"/>
        <v>12274.509549377146</v>
      </c>
      <c r="V2" s="21">
        <f t="shared" si="0"/>
        <v>12163.292970272165</v>
      </c>
      <c r="W2" s="21">
        <f t="shared" si="0"/>
        <v>10924.036024977931</v>
      </c>
      <c r="X2" s="21">
        <f t="shared" si="0"/>
        <v>12838.232036051528</v>
      </c>
      <c r="Y2" s="21">
        <f t="shared" ref="Y2:Z2" si="1">SUM(Y3,Y17,Y22,Y25,Y26,Y51,Y52)</f>
        <v>14671.302329825312</v>
      </c>
      <c r="Z2" s="21">
        <f t="shared" si="1"/>
        <v>14383.507310816811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286.53856756799996</v>
      </c>
      <c r="D3" s="24">
        <f t="shared" ref="D3:X3" si="3">SUM(D4,D8,D11)</f>
        <v>345.51191096400009</v>
      </c>
      <c r="E3" s="24">
        <f t="shared" si="3"/>
        <v>331.21264967999997</v>
      </c>
      <c r="F3" s="24">
        <f t="shared" si="3"/>
        <v>175.865184</v>
      </c>
      <c r="G3" s="24">
        <f t="shared" si="3"/>
        <v>178.79638391999995</v>
      </c>
      <c r="H3" s="24">
        <f t="shared" si="3"/>
        <v>1000.5526163409297</v>
      </c>
      <c r="I3" s="24">
        <f t="shared" si="3"/>
        <v>157.47747191156114</v>
      </c>
      <c r="J3" s="24">
        <f t="shared" si="3"/>
        <v>172.82925084787354</v>
      </c>
      <c r="K3" s="24">
        <f t="shared" si="3"/>
        <v>176.48395164878823</v>
      </c>
      <c r="L3" s="24">
        <f t="shared" si="3"/>
        <v>158.58327516467969</v>
      </c>
      <c r="M3" s="24">
        <f t="shared" si="3"/>
        <v>152.56264670800368</v>
      </c>
      <c r="N3" s="24">
        <f t="shared" si="3"/>
        <v>177.58257763123521</v>
      </c>
      <c r="O3" s="24">
        <f t="shared" si="3"/>
        <v>150.82033748313671</v>
      </c>
      <c r="P3" s="24">
        <f t="shared" si="3"/>
        <v>137.53418729236745</v>
      </c>
      <c r="Q3" s="24">
        <f t="shared" si="3"/>
        <v>17.483625955807717</v>
      </c>
      <c r="R3" s="24">
        <f t="shared" si="3"/>
        <v>8.7858541155739562</v>
      </c>
      <c r="S3" s="24">
        <f t="shared" si="3"/>
        <v>0</v>
      </c>
      <c r="T3" s="24">
        <f t="shared" si="3"/>
        <v>159.57654240000002</v>
      </c>
      <c r="U3" s="24">
        <f t="shared" si="3"/>
        <v>214.5974688</v>
      </c>
      <c r="V3" s="24">
        <f t="shared" si="3"/>
        <v>163.47690480000003</v>
      </c>
      <c r="W3" s="24">
        <f t="shared" si="3"/>
        <v>119.98602000000002</v>
      </c>
      <c r="X3" s="24">
        <f t="shared" si="3"/>
        <v>108.62702400000002</v>
      </c>
      <c r="Y3" s="24">
        <f t="shared" ref="Y3:Z3" si="4">SUM(Y4,Y8,Y11)</f>
        <v>121.67963280000002</v>
      </c>
      <c r="Z3" s="24">
        <f t="shared" si="4"/>
        <v>101.84095680000001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143.62334712000001</v>
      </c>
      <c r="D4" s="19">
        <f t="shared" ref="D4:X4" si="6">SUM(D5:D7)</f>
        <v>196.38290232000006</v>
      </c>
      <c r="E4" s="19">
        <f t="shared" si="6"/>
        <v>331.21264967999997</v>
      </c>
      <c r="F4" s="19">
        <f t="shared" si="6"/>
        <v>175.865184</v>
      </c>
      <c r="G4" s="19">
        <f t="shared" si="6"/>
        <v>178.79638391999995</v>
      </c>
      <c r="H4" s="19">
        <f t="shared" si="6"/>
        <v>1000.5526163409297</v>
      </c>
      <c r="I4" s="19">
        <f t="shared" si="6"/>
        <v>157.47747191156114</v>
      </c>
      <c r="J4" s="19">
        <f t="shared" si="6"/>
        <v>172.82925084787354</v>
      </c>
      <c r="K4" s="19">
        <f t="shared" si="6"/>
        <v>176.48395164878823</v>
      </c>
      <c r="L4" s="19">
        <f t="shared" si="6"/>
        <v>158.58327516467969</v>
      </c>
      <c r="M4" s="19">
        <f t="shared" si="6"/>
        <v>152.56264670800368</v>
      </c>
      <c r="N4" s="19">
        <f t="shared" si="6"/>
        <v>177.58257763123521</v>
      </c>
      <c r="O4" s="19">
        <f t="shared" si="6"/>
        <v>150.82033748313671</v>
      </c>
      <c r="P4" s="19">
        <f t="shared" si="6"/>
        <v>137.53418729236745</v>
      </c>
      <c r="Q4" s="19">
        <f t="shared" si="6"/>
        <v>17.483625955807717</v>
      </c>
      <c r="R4" s="19">
        <f t="shared" si="6"/>
        <v>8.7858541155739562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143.62334712000001</v>
      </c>
      <c r="D6" s="8">
        <f>NRG_CM_E!D6+NRG_OIL_NG_E!D6+NRG_PF_E!D6+NRG_CO_E!D6+NRG_BKBPB_E!D6+NRG_GW_E!D6+NRG_BF_E!D6+NRG_PR_E!D6+NRG_NI_E!D6+NRG_CL_E!D6+NRG_LNG_E!D6+NRG_BIOG_E!D6+NRG_GTL_E!D6+NRG_CPP_E!D6+NRG_NSP_E!D6</f>
        <v>196.38290232000006</v>
      </c>
      <c r="E6" s="8">
        <f>NRG_CM_E!E6+NRG_OIL_NG_E!E6+NRG_PF_E!E6+NRG_CO_E!E6+NRG_BKBPB_E!E6+NRG_GW_E!E6+NRG_BF_E!E6+NRG_PR_E!E6+NRG_NI_E!E6+NRG_CL_E!E6+NRG_LNG_E!E6+NRG_BIOG_E!E6+NRG_GTL_E!E6+NRG_CPP_E!E6+NRG_NSP_E!E6</f>
        <v>331.21264967999997</v>
      </c>
      <c r="F6" s="8">
        <f>NRG_CM_E!F6+NRG_OIL_NG_E!F6+NRG_PF_E!F6+NRG_CO_E!F6+NRG_BKBPB_E!F6+NRG_GW_E!F6+NRG_BF_E!F6+NRG_PR_E!F6+NRG_NI_E!F6+NRG_CL_E!F6+NRG_LNG_E!F6+NRG_BIOG_E!F6+NRG_GTL_E!F6+NRG_CPP_E!F6+NRG_NSP_E!F6</f>
        <v>175.865184</v>
      </c>
      <c r="G6" s="8">
        <f>NRG_CM_E!G6+NRG_OIL_NG_E!G6+NRG_PF_E!G6+NRG_CO_E!G6+NRG_BKBPB_E!G6+NRG_GW_E!G6+NRG_BF_E!G6+NRG_PR_E!G6+NRG_NI_E!G6+NRG_CL_E!G6+NRG_LNG_E!G6+NRG_BIOG_E!G6+NRG_GTL_E!G6+NRG_CPP_E!G6+NRG_NSP_E!G6</f>
        <v>178.79638391999995</v>
      </c>
      <c r="H6" s="8">
        <f>NRG_CM_E!H6+NRG_OIL_NG_E!H6+NRG_PF_E!H6+NRG_CO_E!H6+NRG_BKBPB_E!H6+NRG_GW_E!H6+NRG_BF_E!H6+NRG_PR_E!H6+NRG_NI_E!H6+NRG_CL_E!H6+NRG_LNG_E!H6+NRG_BIOG_E!H6+NRG_GTL_E!H6+NRG_CPP_E!H6+NRG_NSP_E!H6</f>
        <v>1000.5526163409297</v>
      </c>
      <c r="I6" s="8">
        <f>NRG_CM_E!I6+NRG_OIL_NG_E!I6+NRG_PF_E!I6+NRG_CO_E!I6+NRG_BKBPB_E!I6+NRG_GW_E!I6+NRG_BF_E!I6+NRG_PR_E!I6+NRG_NI_E!I6+NRG_CL_E!I6+NRG_LNG_E!I6+NRG_BIOG_E!I6+NRG_GTL_E!I6+NRG_CPP_E!I6+NRG_NSP_E!I6</f>
        <v>157.47747191156114</v>
      </c>
      <c r="J6" s="8">
        <f>NRG_CM_E!J6+NRG_OIL_NG_E!J6+NRG_PF_E!J6+NRG_CO_E!J6+NRG_BKBPB_E!J6+NRG_GW_E!J6+NRG_BF_E!J6+NRG_PR_E!J6+NRG_NI_E!J6+NRG_CL_E!J6+NRG_LNG_E!J6+NRG_BIOG_E!J6+NRG_GTL_E!J6+NRG_CPP_E!J6+NRG_NSP_E!J6</f>
        <v>172.82925084787354</v>
      </c>
      <c r="K6" s="8">
        <f>NRG_CM_E!K6+NRG_OIL_NG_E!K6+NRG_PF_E!K6+NRG_CO_E!K6+NRG_BKBPB_E!K6+NRG_GW_E!K6+NRG_BF_E!K6+NRG_PR_E!K6+NRG_NI_E!K6+NRG_CL_E!K6+NRG_LNG_E!K6+NRG_BIOG_E!K6+NRG_GTL_E!K6+NRG_CPP_E!K6+NRG_NSP_E!K6</f>
        <v>176.48395164878823</v>
      </c>
      <c r="L6" s="8">
        <f>NRG_CM_E!L6+NRG_OIL_NG_E!L6+NRG_PF_E!L6+NRG_CO_E!L6+NRG_BKBPB_E!L6+NRG_GW_E!L6+NRG_BF_E!L6+NRG_PR_E!L6+NRG_NI_E!L6+NRG_CL_E!L6+NRG_LNG_E!L6+NRG_BIOG_E!L6+NRG_GTL_E!L6+NRG_CPP_E!L6+NRG_NSP_E!L6</f>
        <v>158.58327516467969</v>
      </c>
      <c r="M6" s="8">
        <f>NRG_CM_E!M6+NRG_OIL_NG_E!M6+NRG_PF_E!M6+NRG_CO_E!M6+NRG_BKBPB_E!M6+NRG_GW_E!M6+NRG_BF_E!M6+NRG_PR_E!M6+NRG_NI_E!M6+NRG_CL_E!M6+NRG_LNG_E!M6+NRG_BIOG_E!M6+NRG_GTL_E!M6+NRG_CPP_E!M6+NRG_NSP_E!M6</f>
        <v>152.56264670800368</v>
      </c>
      <c r="N6" s="8">
        <f>NRG_CM_E!N6+NRG_OIL_NG_E!N6+NRG_PF_E!N6+NRG_CO_E!N6+NRG_BKBPB_E!N6+NRG_GW_E!N6+NRG_BF_E!N6+NRG_PR_E!N6+NRG_NI_E!N6+NRG_CL_E!N6+NRG_LNG_E!N6+NRG_BIOG_E!N6+NRG_GTL_E!N6+NRG_CPP_E!N6+NRG_NSP_E!N6</f>
        <v>177.58257763123521</v>
      </c>
      <c r="O6" s="8">
        <f>NRG_CM_E!O6+NRG_OIL_NG_E!O6+NRG_PF_E!O6+NRG_CO_E!O6+NRG_BKBPB_E!O6+NRG_GW_E!O6+NRG_BF_E!O6+NRG_PR_E!O6+NRG_NI_E!O6+NRG_CL_E!O6+NRG_LNG_E!O6+NRG_BIOG_E!O6+NRG_GTL_E!O6+NRG_CPP_E!O6+NRG_NSP_E!O6</f>
        <v>150.82033748313671</v>
      </c>
      <c r="P6" s="8">
        <f>NRG_CM_E!P6+NRG_OIL_NG_E!P6+NRG_PF_E!P6+NRG_CO_E!P6+NRG_BKBPB_E!P6+NRG_GW_E!P6+NRG_BF_E!P6+NRG_PR_E!P6+NRG_NI_E!P6+NRG_CL_E!P6+NRG_LNG_E!P6+NRG_BIOG_E!P6+NRG_GTL_E!P6+NRG_CPP_E!P6+NRG_NSP_E!P6</f>
        <v>137.53418729236745</v>
      </c>
      <c r="Q6" s="8">
        <f>NRG_CM_E!Q6+NRG_OIL_NG_E!Q6+NRG_PF_E!Q6+NRG_CO_E!Q6+NRG_BKBPB_E!Q6+NRG_GW_E!Q6+NRG_BF_E!Q6+NRG_PR_E!Q6+NRG_NI_E!Q6+NRG_CL_E!Q6+NRG_LNG_E!Q6+NRG_BIOG_E!Q6+NRG_GTL_E!Q6+NRG_CPP_E!Q6+NRG_NSP_E!Q6</f>
        <v>17.483625955807717</v>
      </c>
      <c r="R6" s="8">
        <f>NRG_CM_E!R6+NRG_OIL_NG_E!R6+NRG_PF_E!R6+NRG_CO_E!R6+NRG_BKBPB_E!R6+NRG_GW_E!R6+NRG_BF_E!R6+NRG_PR_E!R6+NRG_NI_E!R6+NRG_CL_E!R6+NRG_LNG_E!R6+NRG_BIOG_E!R6+NRG_GTL_E!R6+NRG_CPP_E!R6+NRG_NSP_E!R6</f>
        <v>8.7858541155739562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142.91522044799996</v>
      </c>
      <c r="D11" s="19">
        <f t="shared" ref="D11:X11" si="12">SUM(D12:D16)</f>
        <v>149.12900864400001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159.57654240000002</v>
      </c>
      <c r="U11" s="19">
        <f t="shared" si="12"/>
        <v>214.5974688</v>
      </c>
      <c r="V11" s="19">
        <f t="shared" si="12"/>
        <v>163.47690480000003</v>
      </c>
      <c r="W11" s="19">
        <f t="shared" si="12"/>
        <v>119.98602000000002</v>
      </c>
      <c r="X11" s="19">
        <f t="shared" si="12"/>
        <v>108.62702400000002</v>
      </c>
      <c r="Y11" s="19">
        <f t="shared" ref="Y11:Z11" si="13">SUM(Y12:Y16)</f>
        <v>121.67963280000002</v>
      </c>
      <c r="Z11" s="19">
        <f t="shared" si="13"/>
        <v>101.84095680000001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142.91522044799996</v>
      </c>
      <c r="D13" s="8">
        <f>NRG_CM_E!D13+NRG_OIL_NG_E!D13+NRG_PF_E!D13+NRG_CO_E!D13+NRG_BKBPB_E!D13+NRG_GW_E!D13+NRG_BF_E!D13+NRG_PR_E!D13+NRG_NI_E!D13+NRG_CL_E!D13+NRG_LNG_E!D13+NRG_BIOG_E!D13+NRG_GTL_E!D13+NRG_CPP_E!D13+NRG_NSP_E!D13</f>
        <v>149.12900864400001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159.57654240000002</v>
      </c>
      <c r="U15" s="8">
        <f>NRG_CM_E!U15+NRG_OIL_NG_E!U15+NRG_PF_E!U15+NRG_CO_E!U15+NRG_BKBPB_E!U15+NRG_GW_E!U15+NRG_BF_E!U15+NRG_PR_E!U15+NRG_NI_E!U15+NRG_CL_E!U15+NRG_LNG_E!U15+NRG_BIOG_E!U15+NRG_GTL_E!U15+NRG_CPP_E!U15+NRG_NSP_E!U15</f>
        <v>214.5974688</v>
      </c>
      <c r="V15" s="8">
        <f>NRG_CM_E!V15+NRG_OIL_NG_E!V15+NRG_PF_E!V15+NRG_CO_E!V15+NRG_BKBPB_E!V15+NRG_GW_E!V15+NRG_BF_E!V15+NRG_PR_E!V15+NRG_NI_E!V15+NRG_CL_E!V15+NRG_LNG_E!V15+NRG_BIOG_E!V15+NRG_GTL_E!V15+NRG_CPP_E!V15+NRG_NSP_E!V15</f>
        <v>163.47690480000003</v>
      </c>
      <c r="W15" s="8">
        <f>NRG_CM_E!W15+NRG_OIL_NG_E!W15+NRG_PF_E!W15+NRG_CO_E!W15+NRG_BKBPB_E!W15+NRG_GW_E!W15+NRG_BF_E!W15+NRG_PR_E!W15+NRG_NI_E!W15+NRG_CL_E!W15+NRG_LNG_E!W15+NRG_BIOG_E!W15+NRG_GTL_E!W15+NRG_CPP_E!W15+NRG_NSP_E!W15</f>
        <v>119.98602000000002</v>
      </c>
      <c r="X15" s="8">
        <f>NRG_CM_E!X15+NRG_OIL_NG_E!X15+NRG_PF_E!X15+NRG_CO_E!X15+NRG_BKBPB_E!X15+NRG_GW_E!X15+NRG_BF_E!X15+NRG_PR_E!X15+NRG_NI_E!X15+NRG_CL_E!X15+NRG_LNG_E!X15+NRG_BIOG_E!X15+NRG_GTL_E!X15+NRG_CPP_E!X15+NRG_NSP_E!X15</f>
        <v>108.62702400000002</v>
      </c>
      <c r="Y15" s="8">
        <f>NRG_CM_E!Y15+NRG_OIL_NG_E!Y15+NRG_PF_E!Y15+NRG_CO_E!Y15+NRG_BKBPB_E!Y15+NRG_GW_E!Y15+NRG_BF_E!Y15+NRG_PR_E!Y15+NRG_NI_E!Y15+NRG_CL_E!Y15+NRG_LNG_E!Y15+NRG_BIOG_E!Y15+NRG_GTL_E!Y15+NRG_CPP_E!Y15+NRG_NSP_E!Y15</f>
        <v>121.67963280000002</v>
      </c>
      <c r="Z15" s="8">
        <f>NRG_CM_E!Z15+NRG_OIL_NG_E!Z15+NRG_PF_E!Z15+NRG_CO_E!Z15+NRG_BKBPB_E!Z15+NRG_GW_E!Z15+NRG_BF_E!Z15+NRG_PR_E!Z15+NRG_NI_E!Z15+NRG_CL_E!Z15+NRG_LNG_E!Z15+NRG_BIOG_E!Z15+NRG_GTL_E!Z15+NRG_CPP_E!Z15+NRG_NSP_E!Z15</f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1624.3507440000001</v>
      </c>
      <c r="D17" s="27">
        <f t="shared" ref="D17:X17" si="15">SUM(D18:D21)</f>
        <v>345.0344399999999</v>
      </c>
      <c r="E17" s="27">
        <f t="shared" si="15"/>
        <v>202.43383200000008</v>
      </c>
      <c r="F17" s="27">
        <f t="shared" si="15"/>
        <v>190.11880800000003</v>
      </c>
      <c r="G17" s="27">
        <f t="shared" si="15"/>
        <v>38.880288000000007</v>
      </c>
      <c r="H17" s="27">
        <f t="shared" si="15"/>
        <v>42.402383999999998</v>
      </c>
      <c r="I17" s="27">
        <f t="shared" si="15"/>
        <v>68.907888</v>
      </c>
      <c r="J17" s="27">
        <f t="shared" si="15"/>
        <v>43.417152000000002</v>
      </c>
      <c r="K17" s="27">
        <f t="shared" si="15"/>
        <v>26.413559999999993</v>
      </c>
      <c r="L17" s="27">
        <f t="shared" si="15"/>
        <v>8.9909999999999997</v>
      </c>
      <c r="M17" s="27">
        <f t="shared" si="15"/>
        <v>6.8331599999999995</v>
      </c>
      <c r="N17" s="27">
        <f t="shared" si="15"/>
        <v>12.507479999999999</v>
      </c>
      <c r="O17" s="27">
        <f t="shared" si="15"/>
        <v>52.555824000000001</v>
      </c>
      <c r="P17" s="27">
        <f t="shared" si="15"/>
        <v>25.174799999999998</v>
      </c>
      <c r="Q17" s="27">
        <f t="shared" si="15"/>
        <v>37.282679999999992</v>
      </c>
      <c r="R17" s="27">
        <f t="shared" si="15"/>
        <v>35.044919999999991</v>
      </c>
      <c r="S17" s="27">
        <f t="shared" si="15"/>
        <v>7.8721199999999998</v>
      </c>
      <c r="T17" s="27">
        <f t="shared" si="15"/>
        <v>16.050493439999997</v>
      </c>
      <c r="U17" s="27">
        <f t="shared" si="15"/>
        <v>21.04709183999999</v>
      </c>
      <c r="V17" s="27">
        <f t="shared" si="15"/>
        <v>15.2575272</v>
      </c>
      <c r="W17" s="27">
        <f t="shared" si="15"/>
        <v>14.647098239999998</v>
      </c>
      <c r="X17" s="27">
        <f t="shared" si="15"/>
        <v>13.54500144</v>
      </c>
      <c r="Y17" s="27">
        <f t="shared" ref="Y17:Z17" si="16">SUM(Y18:Y21)</f>
        <v>13.658487839999998</v>
      </c>
      <c r="Z17" s="27">
        <f t="shared" si="16"/>
        <v>66.354059519999979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68.771160000000009</v>
      </c>
      <c r="D19" s="8">
        <f>NRG_CM_E!D19+NRG_OIL_NG_E!D19+NRG_PF_E!D19+NRG_CO_E!D19+NRG_BKBPB_E!D19+NRG_GW_E!D19+NRG_BF_E!D19+NRG_PR_E!D19+NRG_NI_E!D19+NRG_CL_E!D19+NRG_LNG_E!D19+NRG_BIOG_E!D19+NRG_GTL_E!D19+NRG_CPP_E!D19+NRG_NSP_E!D19</f>
        <v>44.994959999999999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45.914040000000007</v>
      </c>
      <c r="F19" s="8">
        <f>NRG_CM_E!F19+NRG_OIL_NG_E!F19+NRG_PF_E!F19+NRG_CO_E!F19+NRG_BKBPB_E!F19+NRG_GW_E!F19+NRG_BF_E!F19+NRG_PR_E!F19+NRG_NI_E!F19+NRG_CL_E!F19+NRG_LNG_E!F19+NRG_BIOG_E!F19+NRG_GTL_E!F19+NRG_CPP_E!F19+NRG_NSP_E!F19</f>
        <v>21.378599999999999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19.380600000000005</v>
      </c>
      <c r="H19" s="8">
        <f>NRG_CM_E!H19+NRG_OIL_NG_E!H19+NRG_PF_E!H19+NRG_CO_E!H19+NRG_BKBPB_E!H19+NRG_GW_E!H19+NRG_BF_E!H19+NRG_PR_E!H19+NRG_NI_E!H19+NRG_CL_E!H19+NRG_LNG_E!H19+NRG_BIOG_E!H19+NRG_GTL_E!H19+NRG_CPP_E!H19+NRG_NSP_E!H19</f>
        <v>17.1828</v>
      </c>
      <c r="I19" s="8">
        <f>NRG_CM_E!I19+NRG_OIL_NG_E!I19+NRG_PF_E!I19+NRG_CO_E!I19+NRG_BKBPB_E!I19+NRG_GW_E!I19+NRG_BF_E!I19+NRG_PR_E!I19+NRG_NI_E!I19+NRG_CL_E!I19+NRG_LNG_E!I19+NRG_BIOG_E!I19+NRG_GTL_E!I19+NRG_CPP_E!I19+NRG_NSP_E!I19</f>
        <v>52.267679999999999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23.136839999999992</v>
      </c>
      <c r="K19" s="8">
        <f>NRG_CM_E!K19+NRG_OIL_NG_E!K19+NRG_PF_E!K19+NRG_CO_E!K19+NRG_BKBPB_E!K19+NRG_GW_E!K19+NRG_BF_E!K19+NRG_PR_E!K19+NRG_NI_E!K19+NRG_CL_E!K19+NRG_LNG_E!K19+NRG_BIOG_E!K19+NRG_GTL_E!K19+NRG_CPP_E!K19+NRG_NSP_E!K19</f>
        <v>26.413559999999993</v>
      </c>
      <c r="L19" s="8">
        <f>NRG_CM_E!L19+NRG_OIL_NG_E!L19+NRG_PF_E!L19+NRG_CO_E!L19+NRG_BKBPB_E!L19+NRG_GW_E!L19+NRG_BF_E!L19+NRG_PR_E!L19+NRG_NI_E!L19+NRG_CL_E!L19+NRG_LNG_E!L19+NRG_BIOG_E!L19+NRG_GTL_E!L19+NRG_CPP_E!L19+NRG_NSP_E!L19</f>
        <v>8.9909999999999997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6.8331599999999995</v>
      </c>
      <c r="N19" s="8">
        <f>NRG_CM_E!N19+NRG_OIL_NG_E!N19+NRG_PF_E!N19+NRG_CO_E!N19+NRG_BKBPB_E!N19+NRG_GW_E!N19+NRG_BF_E!N19+NRG_PR_E!N19+NRG_NI_E!N19+NRG_CL_E!N19+NRG_LNG_E!N19+NRG_BIOG_E!N19+NRG_GTL_E!N19+NRG_CPP_E!N19+NRG_NSP_E!N19</f>
        <v>12.507479999999999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44.235720000000001</v>
      </c>
      <c r="P19" s="8">
        <f>NRG_CM_E!P19+NRG_OIL_NG_E!P19+NRG_PF_E!P19+NRG_CO_E!P19+NRG_BKBPB_E!P19+NRG_GW_E!P19+NRG_BF_E!P19+NRG_PR_E!P19+NRG_NI_E!P19+NRG_CL_E!P19+NRG_LNG_E!P19+NRG_BIOG_E!P19+NRG_GTL_E!P19+NRG_CPP_E!P19+NRG_NSP_E!P19</f>
        <v>25.174799999999998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37.282679999999992</v>
      </c>
      <c r="R19" s="8">
        <f>NRG_CM_E!R19+NRG_OIL_NG_E!R19+NRG_PF_E!R19+NRG_CO_E!R19+NRG_BKBPB_E!R19+NRG_GW_E!R19+NRG_BF_E!R19+NRG_PR_E!R19+NRG_NI_E!R19+NRG_CL_E!R19+NRG_LNG_E!R19+NRG_BIOG_E!R19+NRG_GTL_E!R19+NRG_CPP_E!R19+NRG_NSP_E!R19</f>
        <v>35.044919999999991</v>
      </c>
      <c r="S19" s="8">
        <f>NRG_CM_E!S19+NRG_OIL_NG_E!S19+NRG_PF_E!S19+NRG_CO_E!S19+NRG_BKBPB_E!S19+NRG_GW_E!S19+NRG_BF_E!S19+NRG_PR_E!S19+NRG_NI_E!S19+NRG_CL_E!S19+NRG_LNG_E!S19+NRG_BIOG_E!S19+NRG_GTL_E!S19+NRG_CPP_E!S19+NRG_NSP_E!S19</f>
        <v>7.8721199999999998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16.050493439999997</v>
      </c>
      <c r="U19" s="8">
        <f>NRG_CM_E!U19+NRG_OIL_NG_E!U19+NRG_PF_E!U19+NRG_CO_E!U19+NRG_BKBPB_E!U19+NRG_GW_E!U19+NRG_BF_E!U19+NRG_PR_E!U19+NRG_NI_E!U19+NRG_CL_E!U19+NRG_LNG_E!U19+NRG_BIOG_E!U19+NRG_GTL_E!U19+NRG_CPP_E!U19+NRG_NSP_E!U19</f>
        <v>21.04709183999999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15.2575272</v>
      </c>
      <c r="W19" s="8">
        <f>NRG_CM_E!W19+NRG_OIL_NG_E!W19+NRG_PF_E!W19+NRG_CO_E!W19+NRG_BKBPB_E!W19+NRG_GW_E!W19+NRG_BF_E!W19+NRG_PR_E!W19+NRG_NI_E!W19+NRG_CL_E!W19+NRG_LNG_E!W19+NRG_BIOG_E!W19+NRG_GTL_E!W19+NRG_CPP_E!W19+NRG_NSP_E!W19</f>
        <v>14.647098239999998</v>
      </c>
      <c r="X19" s="8">
        <f>NRG_CM_E!X19+NRG_OIL_NG_E!X19+NRG_PF_E!X19+NRG_CO_E!X19+NRG_BKBPB_E!X19+NRG_GW_E!X19+NRG_BF_E!X19+NRG_PR_E!X19+NRG_NI_E!X19+NRG_CL_E!X19+NRG_LNG_E!X19+NRG_BIOG_E!X19+NRG_GTL_E!X19+NRG_CPP_E!X19+NRG_NSP_E!X19</f>
        <v>13.54500144</v>
      </c>
      <c r="Y19" s="8">
        <f>NRG_CM_E!Y19+NRG_OIL_NG_E!Y19+NRG_PF_E!Y19+NRG_CO_E!Y19+NRG_BKBPB_E!Y19+NRG_GW_E!Y19+NRG_BF_E!Y19+NRG_PR_E!Y19+NRG_NI_E!Y19+NRG_CL_E!Y19+NRG_LNG_E!Y19+NRG_BIOG_E!Y19+NRG_GTL_E!Y19+NRG_CPP_E!Y19+NRG_NSP_E!Y19</f>
        <v>13.658487839999998</v>
      </c>
      <c r="Z19" s="8">
        <f>NRG_CM_E!Z19+NRG_OIL_NG_E!Z19+NRG_PF_E!Z19+NRG_CO_E!Z19+NRG_BKBPB_E!Z19+NRG_GW_E!Z19+NRG_BF_E!Z19+NRG_PR_E!Z19+NRG_NI_E!Z19+NRG_CL_E!Z19+NRG_LNG_E!Z19+NRG_BIOG_E!Z19+NRG_GTL_E!Z19+NRG_CPP_E!Z19+NRG_NSP_E!Z19</f>
        <v>66.354059519999979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1555.5795840000001</v>
      </c>
      <c r="D20" s="8">
        <f>NRG_CM_E!D20+NRG_OIL_NG_E!D20+NRG_PF_E!D20+NRG_CO_E!D20+NRG_BKBPB_E!D20+NRG_GW_E!D20+NRG_BF_E!D20+NRG_PR_E!D20+NRG_NI_E!D20+NRG_CL_E!D20+NRG_LNG_E!D20+NRG_BIOG_E!D20+NRG_GTL_E!D20+NRG_CPP_E!D20+NRG_NSP_E!D20</f>
        <v>300.03947999999991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156.51979200000008</v>
      </c>
      <c r="F20" s="8">
        <f>NRG_CM_E!F20+NRG_OIL_NG_E!F20+NRG_PF_E!F20+NRG_CO_E!F20+NRG_BKBPB_E!F20+NRG_GW_E!F20+NRG_BF_E!F20+NRG_PR_E!F20+NRG_NI_E!F20+NRG_CL_E!F20+NRG_LNG_E!F20+NRG_BIOG_E!F20+NRG_GTL_E!F20+NRG_CPP_E!F20+NRG_NSP_E!F20</f>
        <v>168.74020800000002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19.499687999999999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25.219584000000001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16.640207999999998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20.280312000000006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8.3201039999999988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14413.339691640003</v>
      </c>
      <c r="D26" s="27">
        <f t="shared" ref="D26:X26" si="21">SUM(D27,D33)</f>
        <v>15438.163220280001</v>
      </c>
      <c r="E26" s="27">
        <f t="shared" si="21"/>
        <v>16227.464399279997</v>
      </c>
      <c r="F26" s="27">
        <f t="shared" si="21"/>
        <v>15400.035342720004</v>
      </c>
      <c r="G26" s="27">
        <f t="shared" si="21"/>
        <v>15889.884886800002</v>
      </c>
      <c r="H26" s="27">
        <f t="shared" si="21"/>
        <v>17322.725183400002</v>
      </c>
      <c r="I26" s="27">
        <f t="shared" si="21"/>
        <v>15334.599967560003</v>
      </c>
      <c r="J26" s="27">
        <f t="shared" si="21"/>
        <v>15668.103603240001</v>
      </c>
      <c r="K26" s="27">
        <f t="shared" si="21"/>
        <v>14492.291152320002</v>
      </c>
      <c r="L26" s="27">
        <f t="shared" si="21"/>
        <v>14235.02309088</v>
      </c>
      <c r="M26" s="27">
        <f t="shared" si="21"/>
        <v>15500.057796360003</v>
      </c>
      <c r="N26" s="27">
        <f t="shared" si="21"/>
        <v>13835.495900520002</v>
      </c>
      <c r="O26" s="27">
        <f t="shared" si="21"/>
        <v>11624.426034840002</v>
      </c>
      <c r="P26" s="27">
        <f t="shared" si="21"/>
        <v>8608.8198981599999</v>
      </c>
      <c r="Q26" s="27">
        <f t="shared" si="21"/>
        <v>7467.29088804</v>
      </c>
      <c r="R26" s="27">
        <f t="shared" si="21"/>
        <v>9278.6127566400028</v>
      </c>
      <c r="S26" s="27">
        <f t="shared" si="21"/>
        <v>7159.8517642800016</v>
      </c>
      <c r="T26" s="27">
        <f t="shared" si="21"/>
        <v>8617.5853642800012</v>
      </c>
      <c r="U26" s="27">
        <f t="shared" si="21"/>
        <v>8321.4444171600007</v>
      </c>
      <c r="V26" s="27">
        <f t="shared" si="21"/>
        <v>8385.8388123599998</v>
      </c>
      <c r="W26" s="27">
        <f t="shared" si="21"/>
        <v>7368.1826968800024</v>
      </c>
      <c r="X26" s="27">
        <f t="shared" si="21"/>
        <v>10010.37986064</v>
      </c>
      <c r="Y26" s="27">
        <f t="shared" ref="Y26:Z26" si="22">SUM(Y27,Y33)</f>
        <v>12430.932891119999</v>
      </c>
      <c r="Z26" s="27">
        <f t="shared" si="22"/>
        <v>12007.628457119999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14413.339691640003</v>
      </c>
      <c r="D33" s="19">
        <f t="shared" ref="D33:X33" si="27">SUM(D34:D50)</f>
        <v>15438.163220280001</v>
      </c>
      <c r="E33" s="19">
        <f t="shared" si="27"/>
        <v>16227.464399279997</v>
      </c>
      <c r="F33" s="19">
        <f t="shared" si="27"/>
        <v>15400.035342720004</v>
      </c>
      <c r="G33" s="19">
        <f t="shared" si="27"/>
        <v>15889.884886800002</v>
      </c>
      <c r="H33" s="19">
        <f t="shared" si="27"/>
        <v>17322.725183400002</v>
      </c>
      <c r="I33" s="19">
        <f t="shared" si="27"/>
        <v>15334.599967560003</v>
      </c>
      <c r="J33" s="19">
        <f t="shared" si="27"/>
        <v>15668.103603240001</v>
      </c>
      <c r="K33" s="19">
        <f t="shared" si="27"/>
        <v>14492.291152320002</v>
      </c>
      <c r="L33" s="19">
        <f t="shared" si="27"/>
        <v>14235.02309088</v>
      </c>
      <c r="M33" s="19">
        <f t="shared" si="27"/>
        <v>15500.057796360003</v>
      </c>
      <c r="N33" s="19">
        <f t="shared" si="27"/>
        <v>13835.495900520002</v>
      </c>
      <c r="O33" s="19">
        <f t="shared" si="27"/>
        <v>11624.426034840002</v>
      </c>
      <c r="P33" s="19">
        <f t="shared" si="27"/>
        <v>8608.8198981599999</v>
      </c>
      <c r="Q33" s="19">
        <f t="shared" si="27"/>
        <v>7467.29088804</v>
      </c>
      <c r="R33" s="19">
        <f t="shared" si="27"/>
        <v>9278.6127566400028</v>
      </c>
      <c r="S33" s="19">
        <f t="shared" si="27"/>
        <v>7159.8517642800016</v>
      </c>
      <c r="T33" s="19">
        <f t="shared" si="27"/>
        <v>8617.5853642800012</v>
      </c>
      <c r="U33" s="19">
        <f t="shared" si="27"/>
        <v>8321.4444171600007</v>
      </c>
      <c r="V33" s="19">
        <f t="shared" si="27"/>
        <v>8385.8388123599998</v>
      </c>
      <c r="W33" s="19">
        <f t="shared" si="27"/>
        <v>7368.1826968800024</v>
      </c>
      <c r="X33" s="19">
        <f t="shared" si="27"/>
        <v>10010.37986064</v>
      </c>
      <c r="Y33" s="19">
        <f t="shared" ref="Y33:Z33" si="28">SUM(Y34:Y50)</f>
        <v>12430.932891119999</v>
      </c>
      <c r="Z33" s="19">
        <f t="shared" si="28"/>
        <v>12007.628457119999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4587.5808000000015</v>
      </c>
      <c r="D34" s="8">
        <f>NRG_CM_E!D34+NRG_OIL_NG_E!D34+NRG_PF_E!D34+NRG_CO_E!D34+NRG_BKBPB_E!D34+NRG_GW_E!D34+NRG_BF_E!D34+NRG_PR_E!D34+NRG_NI_E!D34+NRG_CL_E!D34+NRG_LNG_E!D34+NRG_BIOG_E!D34+NRG_GTL_E!D34+NRG_CPP_E!D34+NRG_NSP_E!D34</f>
        <v>5391.6192000000001</v>
      </c>
      <c r="E34" s="8">
        <f>NRG_CM_E!E34+NRG_OIL_NG_E!E34+NRG_PF_E!E34+NRG_CO_E!E34+NRG_BKBPB_E!E34+NRG_GW_E!E34+NRG_BF_E!E34+NRG_PR_E!E34+NRG_NI_E!E34+NRG_CL_E!E34+NRG_LNG_E!E34+NRG_BIOG_E!E34+NRG_GTL_E!E34+NRG_CPP_E!E34+NRG_NSP_E!E34</f>
        <v>5742.3167999999996</v>
      </c>
      <c r="F34" s="8">
        <f>NRG_CM_E!F34+NRG_OIL_NG_E!F34+NRG_PF_E!F34+NRG_CO_E!F34+NRG_BKBPB_E!F34+NRG_GW_E!F34+NRG_BF_E!F34+NRG_PR_E!F34+NRG_NI_E!F34+NRG_CL_E!F34+NRG_LNG_E!F34+NRG_BIOG_E!F34+NRG_GTL_E!F34+NRG_CPP_E!F34+NRG_NSP_E!F34</f>
        <v>5873.4720000000007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6093.0144000000009</v>
      </c>
      <c r="H34" s="8">
        <f>NRG_CM_E!H34+NRG_OIL_NG_E!H34+NRG_PF_E!H34+NRG_CO_E!H34+NRG_BKBPB_E!H34+NRG_GW_E!H34+NRG_BF_E!H34+NRG_PR_E!H34+NRG_NI_E!H34+NRG_CL_E!H34+NRG_LNG_E!H34+NRG_BIOG_E!H34+NRG_GTL_E!H34+NRG_CPP_E!H34+NRG_NSP_E!H34</f>
        <v>6728.8319999999994</v>
      </c>
      <c r="I34" s="8">
        <f>NRG_CM_E!I34+NRG_OIL_NG_E!I34+NRG_PF_E!I34+NRG_CO_E!I34+NRG_BKBPB_E!I34+NRG_GW_E!I34+NRG_BF_E!I34+NRG_PR_E!I34+NRG_NI_E!I34+NRG_CL_E!I34+NRG_LNG_E!I34+NRG_BIOG_E!I34+NRG_GTL_E!I34+NRG_CPP_E!I34+NRG_NSP_E!I34</f>
        <v>6520.6944000000012</v>
      </c>
      <c r="J34" s="8">
        <f>NRG_CM_E!J34+NRG_OIL_NG_E!J34+NRG_PF_E!J34+NRG_CO_E!J34+NRG_BKBPB_E!J34+NRG_GW_E!J34+NRG_BF_E!J34+NRG_PR_E!J34+NRG_NI_E!J34+NRG_CL_E!J34+NRG_LNG_E!J34+NRG_BIOG_E!J34+NRG_GTL_E!J34+NRG_CPP_E!J34+NRG_NSP_E!J34</f>
        <v>6580.5696000000007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6044.5439999999999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6030.2880000000014</v>
      </c>
      <c r="M34" s="8">
        <f>NRG_CM_E!M34+NRG_OIL_NG_E!M34+NRG_PF_E!M34+NRG_CO_E!M34+NRG_BKBPB_E!M34+NRG_GW_E!M34+NRG_BF_E!M34+NRG_PR_E!M34+NRG_NI_E!M34+NRG_CL_E!M34+NRG_LNG_E!M34+NRG_BIOG_E!M34+NRG_GTL_E!M34+NRG_CPP_E!M34+NRG_NSP_E!M34</f>
        <v>6743.0880000000006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6574.8672000000015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4875.5519999999997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5001.0048000000006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4219.7759999999998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5862.0672000000022</v>
      </c>
      <c r="S34" s="8">
        <f>NRG_CM_E!S34+NRG_OIL_NG_E!S34+NRG_PF_E!S34+NRG_CO_E!S34+NRG_BKBPB_E!S34+NRG_GW_E!S34+NRG_BF_E!S34+NRG_PR_E!S34+NRG_NI_E!S34+NRG_CL_E!S34+NRG_LNG_E!S34+NRG_BIOG_E!S34+NRG_GTL_E!S34+NRG_CPP_E!S34+NRG_NSP_E!S34</f>
        <v>4812.825600000001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5269.0176000000019</v>
      </c>
      <c r="U34" s="8">
        <f>NRG_CM_E!U34+NRG_OIL_NG_E!U34+NRG_PF_E!U34+NRG_CO_E!U34+NRG_BKBPB_E!U34+NRG_GW_E!U34+NRG_BF_E!U34+NRG_PR_E!U34+NRG_NI_E!U34+NRG_CL_E!U34+NRG_LNG_E!U34+NRG_BIOG_E!U34+NRG_GTL_E!U34+NRG_CPP_E!U34+NRG_NSP_E!U34</f>
        <v>5440.0896000000012</v>
      </c>
      <c r="V34" s="8">
        <f>NRG_CM_E!V34+NRG_OIL_NG_E!V34+NRG_PF_E!V34+NRG_CO_E!V34+NRG_BKBPB_E!V34+NRG_GW_E!V34+NRG_BF_E!V34+NRG_PR_E!V34+NRG_NI_E!V34+NRG_CL_E!V34+NRG_LNG_E!V34+NRG_BIOG_E!V34+NRG_GTL_E!V34+NRG_CPP_E!V34+NRG_NSP_E!V34</f>
        <v>5508.4499711999997</v>
      </c>
      <c r="W34" s="8">
        <f>NRG_CM_E!W34+NRG_OIL_NG_E!W34+NRG_PF_E!W34+NRG_CO_E!W34+NRG_BKBPB_E!W34+NRG_GW_E!W34+NRG_BF_E!W34+NRG_PR_E!W34+NRG_NI_E!W34+NRG_CL_E!W34+NRG_LNG_E!W34+NRG_BIOG_E!W34+NRG_GTL_E!W34+NRG_CPP_E!W34+NRG_NSP_E!W34</f>
        <v>4726.2859776000005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5773.9537151999994</v>
      </c>
      <c r="Y34" s="8">
        <f>NRG_CM_E!Y34+NRG_OIL_NG_E!Y34+NRG_PF_E!Y34+NRG_CO_E!Y34+NRG_BKBPB_E!Y34+NRG_GW_E!Y34+NRG_BF_E!Y34+NRG_PR_E!Y34+NRG_NI_E!Y34+NRG_CL_E!Y34+NRG_LNG_E!Y34+NRG_BIOG_E!Y34+NRG_GTL_E!Y34+NRG_CPP_E!Y34+NRG_NSP_E!Y34</f>
        <v>6545.7677491199993</v>
      </c>
      <c r="Z34" s="8">
        <f>NRG_CM_E!Z34+NRG_OIL_NG_E!Z34+NRG_PF_E!Z34+NRG_CO_E!Z34+NRG_BKBPB_E!Z34+NRG_GW_E!Z34+NRG_BF_E!Z34+NRG_PR_E!Z34+NRG_NI_E!Z34+NRG_CL_E!Z34+NRG_LNG_E!Z34+NRG_BIOG_E!Z34+NRG_GTL_E!Z34+NRG_CPP_E!Z34+NRG_NSP_E!Z34</f>
        <v>6796.1889561599992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127.71434951999998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113.20132428000002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136.42230096000006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98.68829903999999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150.93509904000001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139.32472428</v>
      </c>
      <c r="J36" s="8">
        <f>NRG_CM_E!J36+NRG_OIL_NG_E!J36+NRG_PF_E!J36+NRG_CO_E!J36+NRG_BKBPB_E!J36+NRG_GW_E!J36+NRG_BF_E!J36+NRG_PR_E!J36+NRG_NI_E!J36+NRG_CL_E!J36+NRG_LNG_E!J36+NRG_BIOG_E!J36+NRG_GTL_E!J36+NRG_CPP_E!J36+NRG_NSP_E!J36</f>
        <v>87.077924280000005</v>
      </c>
      <c r="K36" s="8">
        <f>NRG_CM_E!K36+NRG_OIL_NG_E!K36+NRG_PF_E!K36+NRG_CO_E!K36+NRG_BKBPB_E!K36+NRG_GW_E!K36+NRG_BF_E!K36+NRG_PR_E!K36+NRG_NI_E!K36+NRG_CL_E!K36+NRG_LNG_E!K36+NRG_BIOG_E!K36+NRG_GTL_E!K36+NRG_CPP_E!K36+NRG_NSP_E!K36</f>
        <v>121.90927572000002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116.10397476</v>
      </c>
      <c r="M36" s="8">
        <f>NRG_CM_E!M36+NRG_OIL_NG_E!M36+NRG_PF_E!M36+NRG_CO_E!M36+NRG_BKBPB_E!M36+NRG_GW_E!M36+NRG_BF_E!M36+NRG_PR_E!M36+NRG_NI_E!M36+NRG_CL_E!M36+NRG_LNG_E!M36+NRG_BIOG_E!M36+NRG_GTL_E!M36+NRG_CPP_E!M36+NRG_NSP_E!M36</f>
        <v>113.20132428000002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78.370200000000025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89.980574759999996</v>
      </c>
      <c r="Q36" s="8">
        <f>NRG_CM_E!Q36+NRG_OIL_NG_E!Q36+NRG_PF_E!Q36+NRG_CO_E!Q36+NRG_BKBPB_E!Q36+NRG_GW_E!Q36+NRG_BF_E!Q36+NRG_PR_E!Q36+NRG_NI_E!Q36+NRG_CL_E!Q36+NRG_LNG_E!Q36+NRG_BIOG_E!Q36+NRG_GTL_E!Q36+NRG_CPP_E!Q36+NRG_NSP_E!Q36</f>
        <v>101.59094952</v>
      </c>
      <c r="R36" s="8">
        <f>NRG_CM_E!R36+NRG_OIL_NG_E!R36+NRG_PF_E!R36+NRG_CO_E!R36+NRG_BKBPB_E!R36+NRG_GW_E!R36+NRG_BF_E!R36+NRG_PR_E!R36+NRG_NI_E!R36+NRG_CL_E!R36+NRG_LNG_E!R36+NRG_BIOG_E!R36+NRG_GTL_E!R36+NRG_CPP_E!R36+NRG_NSP_E!R36</f>
        <v>92.88322524000003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78.370200000000025</v>
      </c>
      <c r="T36" s="8">
        <f>NRG_CM_E!T36+NRG_OIL_NG_E!T36+NRG_PF_E!T36+NRG_CO_E!T36+NRG_BKBPB_E!T36+NRG_GW_E!T36+NRG_BF_E!T36+NRG_PR_E!T36+NRG_NI_E!T36+NRG_CL_E!T36+NRG_LNG_E!T36+NRG_BIOG_E!T36+NRG_GTL_E!T36+NRG_CPP_E!T36+NRG_NSP_E!T36</f>
        <v>182.86380000000003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141.05182176000002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200.96436312000003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146.30262516000002</v>
      </c>
      <c r="X36" s="8">
        <f>NRG_CM_E!X36+NRG_OIL_NG_E!X36+NRG_PF_E!X36+NRG_CO_E!X36+NRG_BKBPB_E!X36+NRG_GW_E!X36+NRG_BF_E!X36+NRG_PR_E!X36+NRG_NI_E!X36+NRG_CL_E!X36+NRG_LNG_E!X36+NRG_BIOG_E!X36+NRG_GTL_E!X36+NRG_CPP_E!X36+NRG_NSP_E!X36</f>
        <v>220.06647468000003</v>
      </c>
      <c r="Y36" s="8">
        <f>NRG_CM_E!Y36+NRG_OIL_NG_E!Y36+NRG_PF_E!Y36+NRG_CO_E!Y36+NRG_BKBPB_E!Y36+NRG_GW_E!Y36+NRG_BF_E!Y36+NRG_PR_E!Y36+NRG_NI_E!Y36+NRG_CL_E!Y36+NRG_LNG_E!Y36+NRG_BIOG_E!Y36+NRG_GTL_E!Y36+NRG_CPP_E!Y36+NRG_NSP_E!Y36</f>
        <v>499.59843984000014</v>
      </c>
      <c r="Z36" s="8">
        <f>NRG_CM_E!Z36+NRG_OIL_NG_E!Z36+NRG_PF_E!Z36+NRG_CO_E!Z36+NRG_BKBPB_E!Z36+NRG_GW_E!Z36+NRG_BF_E!Z36+NRG_PR_E!Z36+NRG_NI_E!Z36+NRG_CL_E!Z36+NRG_LNG_E!Z36+NRG_BIOG_E!Z36+NRG_GTL_E!Z36+NRG_CPP_E!Z36+NRG_NSP_E!Z36</f>
        <v>648.38574108000034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21.344510879999994</v>
      </c>
      <c r="D37" s="8">
        <f>NRG_CM_E!D37+NRG_OIL_NG_E!D37+NRG_PF_E!D37+NRG_CO_E!D37+NRG_BKBPB_E!D37+NRG_GW_E!D37+NRG_BF_E!D37+NRG_PR_E!D37+NRG_NI_E!D37+NRG_CL_E!D37+NRG_LNG_E!D37+NRG_BIOG_E!D37+NRG_GTL_E!D37+NRG_CPP_E!D37+NRG_NSP_E!D37</f>
        <v>51.83645543999998</v>
      </c>
      <c r="E37" s="8">
        <f>NRG_CM_E!E37+NRG_OIL_NG_E!E37+NRG_PF_E!E37+NRG_CO_E!E37+NRG_BKBPB_E!E37+NRG_GW_E!E37+NRG_BF_E!E37+NRG_PR_E!E37+NRG_NI_E!E37+NRG_CL_E!E37+NRG_LNG_E!E37+NRG_BIOG_E!E37+NRG_GTL_E!E37+NRG_CPP_E!E37+NRG_NSP_E!E37</f>
        <v>33.541089119999995</v>
      </c>
      <c r="F37" s="8">
        <f>NRG_CM_E!F37+NRG_OIL_NG_E!F37+NRG_PF_E!F37+NRG_CO_E!F37+NRG_BKBPB_E!F37+NRG_GW_E!F37+NRG_BF_E!F37+NRG_PR_E!F37+NRG_NI_E!F37+NRG_CL_E!F37+NRG_LNG_E!F37+NRG_BIOG_E!F37+NRG_GTL_E!F37+NRG_CPP_E!F37+NRG_NSP_E!F37</f>
        <v>18.295116839999999</v>
      </c>
      <c r="G37" s="8">
        <f>NRG_CM_E!G37+NRG_OIL_NG_E!G37+NRG_PF_E!G37+NRG_CO_E!G37+NRG_BKBPB_E!G37+NRG_GW_E!G37+NRG_BF_E!G37+NRG_PR_E!G37+NRG_NI_E!G37+NRG_CL_E!G37+NRG_LNG_E!G37+NRG_BIOG_E!G37+NRG_GTL_E!G37+NRG_CPP_E!G37+NRG_NSP_E!G37</f>
        <v>60.983889120000001</v>
      </c>
      <c r="H37" s="8">
        <f>NRG_CM_E!H37+NRG_OIL_NG_E!H37+NRG_PF_E!H37+NRG_CO_E!H37+NRG_BKBPB_E!H37+NRG_GW_E!H37+NRG_BF_E!H37+NRG_PR_E!H37+NRG_NI_E!H37+NRG_CL_E!H37+NRG_LNG_E!H37+NRG_BIOG_E!H37+NRG_GTL_E!H37+NRG_CPP_E!H37+NRG_NSP_E!H37</f>
        <v>67.082427719999998</v>
      </c>
      <c r="I37" s="8">
        <f>NRG_CM_E!I37+NRG_OIL_NG_E!I37+NRG_PF_E!I37+NRG_CO_E!I37+NRG_BKBPB_E!I37+NRG_GW_E!I37+NRG_BF_E!I37+NRG_PR_E!I37+NRG_NI_E!I37+NRG_CL_E!I37+NRG_LNG_E!I37+NRG_BIOG_E!I37+NRG_GTL_E!I37+NRG_CPP_E!I37+NRG_NSP_E!I37</f>
        <v>18.295116839999999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60.983889120000001</v>
      </c>
      <c r="K37" s="8">
        <f>NRG_CM_E!K37+NRG_OIL_NG_E!K37+NRG_PF_E!K37+NRG_CO_E!K37+NRG_BKBPB_E!K37+NRG_GW_E!K37+NRG_BF_E!K37+NRG_PR_E!K37+NRG_NI_E!K37+NRG_CL_E!K37+NRG_LNG_E!K37+NRG_BIOG_E!K37+NRG_GTL_E!K37+NRG_CPP_E!K37+NRG_NSP_E!K37</f>
        <v>21.344510879999994</v>
      </c>
      <c r="L37" s="8">
        <f>NRG_CM_E!L37+NRG_OIL_NG_E!L37+NRG_PF_E!L37+NRG_CO_E!L37+NRG_BKBPB_E!L37+NRG_GW_E!L37+NRG_BF_E!L37+NRG_PR_E!L37+NRG_NI_E!L37+NRG_CL_E!L37+NRG_LNG_E!L37+NRG_BIOG_E!L37+NRG_GTL_E!L37+NRG_CPP_E!L37+NRG_NSP_E!L37</f>
        <v>18.295116839999999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0.35675639999999997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170.04338496</v>
      </c>
      <c r="E41" s="8">
        <f>NRG_CM_E!E41+NRG_OIL_NG_E!E41+NRG_PF_E!E41+NRG_CO_E!E41+NRG_BKBPB_E!E41+NRG_GW_E!E41+NRG_BF_E!E41+NRG_PR_E!E41+NRG_NI_E!E41+NRG_CL_E!E41+NRG_LNG_E!E41+NRG_BIOG_E!E41+NRG_GTL_E!E41+NRG_CPP_E!E41+NRG_NSP_E!E41</f>
        <v>3.09158496</v>
      </c>
      <c r="F41" s="8">
        <f>NRG_CM_E!F41+NRG_OIL_NG_E!F41+NRG_PF_E!F41+NRG_CO_E!F41+NRG_BKBPB_E!F41+NRG_GW_E!F41+NRG_BF_E!F41+NRG_PR_E!F41+NRG_NI_E!F41+NRG_CL_E!F41+NRG_LNG_E!F41+NRG_BIOG_E!F41+NRG_GTL_E!F41+NRG_CPP_E!F41+NRG_NSP_E!F41</f>
        <v>6.18342876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9.2750137200000005</v>
      </c>
      <c r="N41" s="8">
        <f>NRG_CM_E!N41+NRG_OIL_NG_E!N41+NRG_PF_E!N41+NRG_CO_E!N41+NRG_BKBPB_E!N41+NRG_GW_E!N41+NRG_BF_E!N41+NRG_PR_E!N41+NRG_NI_E!N41+NRG_CL_E!N41+NRG_LNG_E!N41+NRG_BIOG_E!N41+NRG_GTL_E!N41+NRG_CPP_E!N41+NRG_NSP_E!N41</f>
        <v>3.09158496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261.24119999999999</v>
      </c>
      <c r="D42" s="8">
        <f>NRG_CM_E!D42+NRG_OIL_NG_E!D42+NRG_PF_E!D42+NRG_CO_E!D42+NRG_BKBPB_E!D42+NRG_GW_E!D42+NRG_BF_E!D42+NRG_PR_E!D42+NRG_NI_E!D42+NRG_CL_E!D42+NRG_LNG_E!D42+NRG_BIOG_E!D42+NRG_GTL_E!D42+NRG_CPP_E!D42+NRG_NSP_E!D42</f>
        <v>893.38051728000005</v>
      </c>
      <c r="E42" s="8">
        <f>NRG_CM_E!E42+NRG_OIL_NG_E!E42+NRG_PF_E!E42+NRG_CO_E!E42+NRG_BKBPB_E!E42+NRG_GW_E!E42+NRG_BF_E!E42+NRG_PR_E!E42+NRG_NI_E!E42+NRG_CL_E!E42+NRG_LNG_E!E42+NRG_BIOG_E!E42+NRG_GTL_E!E42+NRG_CPP_E!E42+NRG_NSP_E!E42</f>
        <v>857.90317068000013</v>
      </c>
      <c r="F42" s="8">
        <f>NRG_CM_E!F42+NRG_OIL_NG_E!F42+NRG_PF_E!F42+NRG_CO_E!F42+NRG_BKBPB_E!F42+NRG_GW_E!F42+NRG_BF_E!F42+NRG_PR_E!F42+NRG_NI_E!F42+NRG_CL_E!F42+NRG_LNG_E!F42+NRG_BIOG_E!F42+NRG_GTL_E!F42+NRG_CPP_E!F42+NRG_NSP_E!F42</f>
        <v>667.6164</v>
      </c>
      <c r="G42" s="8">
        <f>NRG_CM_E!G42+NRG_OIL_NG_E!G42+NRG_PF_E!G42+NRG_CO_E!G42+NRG_BKBPB_E!G42+NRG_GW_E!G42+NRG_BF_E!G42+NRG_PR_E!G42+NRG_NI_E!G42+NRG_CL_E!G42+NRG_LNG_E!G42+NRG_BIOG_E!G42+NRG_GTL_E!G42+NRG_CPP_E!G42+NRG_NSP_E!G42</f>
        <v>167.71051728</v>
      </c>
      <c r="H42" s="8">
        <f>NRG_CM_E!H42+NRG_OIL_NG_E!H42+NRG_PF_E!H42+NRG_CO_E!H42+NRG_BKBPB_E!H42+NRG_GW_E!H42+NRG_BF_E!H42+NRG_PR_E!H42+NRG_NI_E!H42+NRG_CL_E!H42+NRG_LNG_E!H42+NRG_BIOG_E!H42+NRG_GTL_E!H42+NRG_CPP_E!H42+NRG_NSP_E!H42</f>
        <v>174.16079999999999</v>
      </c>
      <c r="I42" s="8">
        <f>NRG_CM_E!I42+NRG_OIL_NG_E!I42+NRG_PF_E!I42+NRG_CO_E!I42+NRG_BKBPB_E!I42+NRG_GW_E!I42+NRG_BF_E!I42+NRG_PR_E!I42+NRG_NI_E!I42+NRG_CL_E!I42+NRG_LNG_E!I42+NRG_BIOG_E!I42+NRG_GTL_E!I42+NRG_CPP_E!I42+NRG_NSP_E!I42</f>
        <v>67.729287960000008</v>
      </c>
      <c r="J42" s="8">
        <f>NRG_CM_E!J42+NRG_OIL_NG_E!J42+NRG_PF_E!J42+NRG_CO_E!J42+NRG_BKBPB_E!J42+NRG_GW_E!J42+NRG_BF_E!J42+NRG_PR_E!J42+NRG_NI_E!J42+NRG_CL_E!J42+NRG_LNG_E!J42+NRG_BIOG_E!J42+NRG_GTL_E!J42+NRG_CPP_E!J42+NRG_NSP_E!J42</f>
        <v>87.080400000000012</v>
      </c>
      <c r="K42" s="8">
        <f>NRG_CM_E!K42+NRG_OIL_NG_E!K42+NRG_PF_E!K42+NRG_CO_E!K42+NRG_BKBPB_E!K42+NRG_GW_E!K42+NRG_BF_E!K42+NRG_PR_E!K42+NRG_NI_E!K42+NRG_CL_E!K42+NRG_LNG_E!K42+NRG_BIOG_E!K42+NRG_GTL_E!K42+NRG_CPP_E!K42+NRG_NSP_E!K42</f>
        <v>58.05360000000001</v>
      </c>
      <c r="L42" s="8">
        <f>NRG_CM_E!L42+NRG_OIL_NG_E!L42+NRG_PF_E!L42+NRG_CO_E!L42+NRG_BKBPB_E!L42+NRG_GW_E!L42+NRG_BF_E!L42+NRG_PR_E!L42+NRG_NI_E!L42+NRG_CL_E!L42+NRG_LNG_E!L42+NRG_BIOG_E!L42+NRG_GTL_E!L42+NRG_CPP_E!L42+NRG_NSP_E!L42</f>
        <v>48.37791204000002</v>
      </c>
      <c r="M42" s="8">
        <f>NRG_CM_E!M42+NRG_OIL_NG_E!M42+NRG_PF_E!M42+NRG_CO_E!M42+NRG_BKBPB_E!M42+NRG_GW_E!M42+NRG_BF_E!M42+NRG_PR_E!M42+NRG_NI_E!M42+NRG_CL_E!M42+NRG_LNG_E!M42+NRG_BIOG_E!M42+NRG_GTL_E!M42+NRG_CPP_E!M42+NRG_NSP_E!M42</f>
        <v>41.927629319999994</v>
      </c>
      <c r="N42" s="8">
        <f>NRG_CM_E!N42+NRG_OIL_NG_E!N42+NRG_PF_E!N42+NRG_CO_E!N42+NRG_BKBPB_E!N42+NRG_GW_E!N42+NRG_BF_E!N42+NRG_PR_E!N42+NRG_NI_E!N42+NRG_CL_E!N42+NRG_LNG_E!N42+NRG_BIOG_E!N42+NRG_GTL_E!N42+NRG_CPP_E!N42+NRG_NSP_E!N42</f>
        <v>38.702487959999999</v>
      </c>
      <c r="O42" s="8">
        <f>NRG_CM_E!O42+NRG_OIL_NG_E!O42+NRG_PF_E!O42+NRG_CO_E!O42+NRG_BKBPB_E!O42+NRG_GW_E!O42+NRG_BF_E!O42+NRG_PR_E!O42+NRG_NI_E!O42+NRG_CL_E!O42+NRG_LNG_E!O42+NRG_BIOG_E!O42+NRG_GTL_E!O42+NRG_CPP_E!O42+NRG_NSP_E!O42</f>
        <v>32.251941359999996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6.4502827199999979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0.24197796000000002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394.58258892000009</v>
      </c>
      <c r="D43" s="8">
        <f>NRG_CM_E!D43+NRG_OIL_NG_E!D43+NRG_PF_E!D43+NRG_CO_E!D43+NRG_BKBPB_E!D43+NRG_GW_E!D43+NRG_BF_E!D43+NRG_PR_E!D43+NRG_NI_E!D43+NRG_CL_E!D43+NRG_LNG_E!D43+NRG_BIOG_E!D43+NRG_GTL_E!D43+NRG_CPP_E!D43+NRG_NSP_E!D43</f>
        <v>202.02615107999998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905.96150892000014</v>
      </c>
      <c r="F43" s="8">
        <f>NRG_CM_E!F43+NRG_OIL_NG_E!F43+NRG_PF_E!F43+NRG_CO_E!F43+NRG_BKBPB_E!F43+NRG_GW_E!F43+NRG_BF_E!F43+NRG_PR_E!F43+NRG_NI_E!F43+NRG_CL_E!F43+NRG_LNG_E!F43+NRG_BIOG_E!F43+NRG_GTL_E!F43+NRG_CPP_E!F43+NRG_NSP_E!F43</f>
        <v>789.16491108000014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820.73168892000001</v>
      </c>
      <c r="H43" s="8">
        <f>NRG_CM_E!H43+NRG_OIL_NG_E!H43+NRG_PF_E!H43+NRG_CO_E!H43+NRG_BKBPB_E!H43+NRG_GW_E!H43+NRG_BF_E!H43+NRG_PR_E!H43+NRG_NI_E!H43+NRG_CL_E!H43+NRG_LNG_E!H43+NRG_BIOG_E!H43+NRG_GTL_E!H43+NRG_CPP_E!H43+NRG_NSP_E!H43</f>
        <v>836.51481108000007</v>
      </c>
      <c r="I43" s="8">
        <f>NRG_CM_E!I43+NRG_OIL_NG_E!I43+NRG_PF_E!I43+NRG_CO_E!I43+NRG_BKBPB_E!I43+NRG_GW_E!I43+NRG_BF_E!I43+NRG_PR_E!I43+NRG_NI_E!I43+NRG_CL_E!I43+NRG_LNG_E!I43+NRG_BIOG_E!I43+NRG_GTL_E!I43+NRG_CPP_E!I43+NRG_NSP_E!I43</f>
        <v>22.096531079999998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47.349899999999998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66.289859999999976</v>
      </c>
      <c r="N43" s="8">
        <f>NRG_CM_E!N43+NRG_OIL_NG_E!N43+NRG_PF_E!N43+NRG_CO_E!N43+NRG_BKBPB_E!N43+NRG_GW_E!N43+NRG_BF_E!N43+NRG_PR_E!N43+NRG_NI_E!N43+NRG_CL_E!N43+NRG_LNG_E!N43+NRG_BIOG_E!N43+NRG_GTL_E!N43+NRG_CPP_E!N43+NRG_NSP_E!N43</f>
        <v>78.916411080000003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69.446431079999996</v>
      </c>
      <c r="P43" s="8">
        <f>NRG_CM_E!P43+NRG_OIL_NG_E!P43+NRG_PF_E!P43+NRG_CO_E!P43+NRG_BKBPB_E!P43+NRG_GW_E!P43+NRG_BF_E!P43+NRG_PR_E!P43+NRG_NI_E!P43+NRG_CL_E!P43+NRG_LNG_E!P43+NRG_BIOG_E!P43+NRG_GTL_E!P43+NRG_CPP_E!P43+NRG_NSP_E!P43</f>
        <v>12.626551079999999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0.51137892000000007</v>
      </c>
      <c r="Y43" s="8">
        <f>NRG_CM_E!Y43+NRG_OIL_NG_E!Y43+NRG_PF_E!Y43+NRG_CO_E!Y43+NRG_BKBPB_E!Y43+NRG_GW_E!Y43+NRG_BF_E!Y43+NRG_PR_E!Y43+NRG_NI_E!Y43+NRG_CL_E!Y43+NRG_LNG_E!Y43+NRG_BIOG_E!Y43+NRG_GTL_E!Y43+NRG_CPP_E!Y43+NRG_NSP_E!Y43</f>
        <v>31.077273240000004</v>
      </c>
      <c r="Z43" s="8">
        <f>NRG_CM_E!Z43+NRG_OIL_NG_E!Z43+NRG_PF_E!Z43+NRG_CO_E!Z43+NRG_BKBPB_E!Z43+NRG_GW_E!Z43+NRG_BF_E!Z43+NRG_PR_E!Z43+NRG_NI_E!Z43+NRG_CL_E!Z43+NRG_LNG_E!Z43+NRG_BIOG_E!Z43+NRG_GTL_E!Z43+NRG_CPP_E!Z43+NRG_NSP_E!Z43</f>
        <v>443.90544587999995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6161.0399690400018</v>
      </c>
      <c r="D44" s="8">
        <f>NRG_CM_E!D44+NRG_OIL_NG_E!D44+NRG_PF_E!D44+NRG_CO_E!D44+NRG_BKBPB_E!D44+NRG_GW_E!D44+NRG_BF_E!D44+NRG_PR_E!D44+NRG_NI_E!D44+NRG_CL_E!D44+NRG_LNG_E!D44+NRG_BIOG_E!D44+NRG_GTL_E!D44+NRG_CPP_E!D44+NRG_NSP_E!D44</f>
        <v>5876.2080309600005</v>
      </c>
      <c r="E44" s="8">
        <f>NRG_CM_E!E44+NRG_OIL_NG_E!E44+NRG_PF_E!E44+NRG_CO_E!E44+NRG_BKBPB_E!E44+NRG_GW_E!E44+NRG_BF_E!E44+NRG_PR_E!E44+NRG_NI_E!E44+NRG_CL_E!E44+NRG_LNG_E!E44+NRG_BIOG_E!E44+NRG_GTL_E!E44+NRG_CPP_E!E44+NRG_NSP_E!E44</f>
        <v>5761.656061919999</v>
      </c>
      <c r="F44" s="8">
        <f>NRG_CM_E!F44+NRG_OIL_NG_E!F44+NRG_PF_E!F44+NRG_CO_E!F44+NRG_BKBPB_E!F44+NRG_GW_E!F44+NRG_BF_E!F44+NRG_PR_E!F44+NRG_NI_E!F44+NRG_CL_E!F44+NRG_LNG_E!F44+NRG_BIOG_E!F44+NRG_GTL_E!F44+NRG_CPP_E!F44+NRG_NSP_E!F44</f>
        <v>5681.1600309600008</v>
      </c>
      <c r="G44" s="8">
        <f>NRG_CM_E!G44+NRG_OIL_NG_E!G44+NRG_PF_E!G44+NRG_CO_E!G44+NRG_BKBPB_E!G44+NRG_GW_E!G44+NRG_BF_E!G44+NRG_PR_E!G44+NRG_NI_E!G44+NRG_CL_E!G44+NRG_LNG_E!G44+NRG_BIOG_E!G44+NRG_GTL_E!G44+NRG_CPP_E!G44+NRG_NSP_E!G44</f>
        <v>5609.9519071200011</v>
      </c>
      <c r="H44" s="8">
        <f>NRG_CM_E!H44+NRG_OIL_NG_E!H44+NRG_PF_E!H44+NRG_CO_E!H44+NRG_BKBPB_E!H44+NRG_GW_E!H44+NRG_BF_E!H44+NRG_PR_E!H44+NRG_NI_E!H44+NRG_CL_E!H44+NRG_LNG_E!H44+NRG_BIOG_E!H44+NRG_GTL_E!H44+NRG_CPP_E!H44+NRG_NSP_E!H44</f>
        <v>5671.8721238400021</v>
      </c>
      <c r="I44" s="8">
        <f>NRG_CM_E!I44+NRG_OIL_NG_E!I44+NRG_PF_E!I44+NRG_CO_E!I44+NRG_BKBPB_E!I44+NRG_GW_E!I44+NRG_BF_E!I44+NRG_PR_E!I44+NRG_NI_E!I44+NRG_CL_E!I44+NRG_LNG_E!I44+NRG_BIOG_E!I44+NRG_GTL_E!I44+NRG_CPP_E!I44+NRG_NSP_E!I44</f>
        <v>5247.7199071200012</v>
      </c>
      <c r="J44" s="8">
        <f>NRG_CM_E!J44+NRG_OIL_NG_E!J44+NRG_PF_E!J44+NRG_CO_E!J44+NRG_BKBPB_E!J44+NRG_GW_E!J44+NRG_BF_E!J44+NRG_PR_E!J44+NRG_NI_E!J44+NRG_CL_E!J44+NRG_LNG_E!J44+NRG_BIOG_E!J44+NRG_GTL_E!J44+NRG_CPP_E!J44+NRG_NSP_E!J44</f>
        <v>5414.9039071200004</v>
      </c>
      <c r="K44" s="8">
        <f>NRG_CM_E!K44+NRG_OIL_NG_E!K44+NRG_PF_E!K44+NRG_CO_E!K44+NRG_BKBPB_E!K44+NRG_GW_E!K44+NRG_BF_E!K44+NRG_PR_E!K44+NRG_NI_E!K44+NRG_CL_E!K44+NRG_LNG_E!K44+NRG_BIOG_E!K44+NRG_GTL_E!K44+NRG_CPP_E!K44+NRG_NSP_E!K44</f>
        <v>5099.1120000000001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4873.1040309599994</v>
      </c>
      <c r="M44" s="8">
        <f>NRG_CM_E!M44+NRG_OIL_NG_E!M44+NRG_PF_E!M44+NRG_CO_E!M44+NRG_BKBPB_E!M44+NRG_GW_E!M44+NRG_BF_E!M44+NRG_PR_E!M44+NRG_NI_E!M44+NRG_CL_E!M44+NRG_LNG_E!M44+NRG_BIOG_E!M44+NRG_GTL_E!M44+NRG_CPP_E!M44+NRG_NSP_E!M44</f>
        <v>5102.2079690399996</v>
      </c>
      <c r="N44" s="8">
        <f>NRG_CM_E!N44+NRG_OIL_NG_E!N44+NRG_PF_E!N44+NRG_CO_E!N44+NRG_BKBPB_E!N44+NRG_GW_E!N44+NRG_BF_E!N44+NRG_PR_E!N44+NRG_NI_E!N44+NRG_CL_E!N44+NRG_LNG_E!N44+NRG_BIOG_E!N44+NRG_GTL_E!N44+NRG_CPP_E!N44+NRG_NSP_E!N44</f>
        <v>3470.6161238399995</v>
      </c>
      <c r="O44" s="8">
        <f>NRG_CM_E!O44+NRG_OIL_NG_E!O44+NRG_PF_E!O44+NRG_CO_E!O44+NRG_BKBPB_E!O44+NRG_GW_E!O44+NRG_BF_E!O44+NRG_PR_E!O44+NRG_NI_E!O44+NRG_CL_E!O44+NRG_LNG_E!O44+NRG_BIOG_E!O44+NRG_GTL_E!O44+NRG_CPP_E!O44+NRG_NSP_E!O44</f>
        <v>3578.975876160001</v>
      </c>
      <c r="P44" s="8">
        <f>NRG_CM_E!P44+NRG_OIL_NG_E!P44+NRG_PF_E!P44+NRG_CO_E!P44+NRG_BKBPB_E!P44+NRG_GW_E!P44+NRG_BF_E!P44+NRG_PR_E!P44+NRG_NI_E!P44+NRG_CL_E!P44+NRG_LNG_E!P44+NRG_BIOG_E!P44+NRG_GTL_E!P44+NRG_CPP_E!P44+NRG_NSP_E!P44</f>
        <v>972.1440309599999</v>
      </c>
      <c r="Q44" s="8">
        <f>NRG_CM_E!Q44+NRG_OIL_NG_E!Q44+NRG_PF_E!Q44+NRG_CO_E!Q44+NRG_BKBPB_E!Q44+NRG_GW_E!Q44+NRG_BF_E!Q44+NRG_PR_E!Q44+NRG_NI_E!Q44+NRG_CL_E!Q44+NRG_LNG_E!Q44+NRG_BIOG_E!Q44+NRG_GTL_E!Q44+NRG_CPP_E!Q44+NRG_NSP_E!Q44</f>
        <v>656.35212383999999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696.6</v>
      </c>
      <c r="S44" s="8">
        <f>NRG_CM_E!S44+NRG_OIL_NG_E!S44+NRG_PF_E!S44+NRG_CO_E!S44+NRG_BKBPB_E!S44+NRG_GW_E!S44+NRG_BF_E!S44+NRG_PR_E!S44+NRG_NI_E!S44+NRG_CL_E!S44+NRG_LNG_E!S44+NRG_BIOG_E!S44+NRG_GTL_E!S44+NRG_CPP_E!S44+NRG_NSP_E!S44</f>
        <v>300.31206192000002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495.36006191999996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366.35893703999994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275.96812104000003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278.00525808000003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439.96029984000018</v>
      </c>
      <c r="Y44" s="8">
        <f>NRG_CM_E!Y44+NRG_OIL_NG_E!Y44+NRG_PF_E!Y44+NRG_CO_E!Y44+NRG_BKBPB_E!Y44+NRG_GW_E!Y44+NRG_BF_E!Y44+NRG_PR_E!Y44+NRG_NI_E!Y44+NRG_CL_E!Y44+NRG_LNG_E!Y44+NRG_BIOG_E!Y44+NRG_GTL_E!Y44+NRG_CPP_E!Y44+NRG_NSP_E!Y44</f>
        <v>650.22483023999996</v>
      </c>
      <c r="Z44" s="8">
        <f>NRG_CM_E!Z44+NRG_OIL_NG_E!Z44+NRG_PF_E!Z44+NRG_CO_E!Z44+NRG_BKBPB_E!Z44+NRG_GW_E!Z44+NRG_BF_E!Z44+NRG_PR_E!Z44+NRG_NI_E!Z44+NRG_CL_E!Z44+NRG_LNG_E!Z44+NRG_BIOG_E!Z44+NRG_GTL_E!Z44+NRG_CPP_E!Z44+NRG_NSP_E!Z44</f>
        <v>530.17139304000023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2792.4001559999997</v>
      </c>
      <c r="D48" s="8">
        <f>NRG_CM_E!D48+NRG_OIL_NG_E!D48+NRG_PF_E!D48+NRG_CO_E!D48+NRG_BKBPB_E!D48+NRG_GW_E!D48+NRG_BF_E!D48+NRG_PR_E!D48+NRG_NI_E!D48+NRG_CL_E!D48+NRG_LNG_E!D48+NRG_BIOG_E!D48+NRG_GTL_E!D48+NRG_CPP_E!D48+NRG_NSP_E!D48</f>
        <v>2698.8000389999997</v>
      </c>
      <c r="E48" s="8">
        <f>NRG_CM_E!E48+NRG_OIL_NG_E!E48+NRG_PF_E!E48+NRG_CO_E!E48+NRG_BKBPB_E!E48+NRG_GW_E!E48+NRG_BF_E!E48+NRG_PR_E!E48+NRG_NI_E!E48+NRG_CL_E!E48+NRG_LNG_E!E48+NRG_BIOG_E!E48+NRG_GTL_E!E48+NRG_CPP_E!E48+NRG_NSP_E!E48</f>
        <v>2695.68</v>
      </c>
      <c r="F48" s="8">
        <f>NRG_CM_E!F48+NRG_OIL_NG_E!F48+NRG_PF_E!F48+NRG_CO_E!F48+NRG_BKBPB_E!F48+NRG_GW_E!F48+NRG_BF_E!F48+NRG_PR_E!F48+NRG_NI_E!F48+NRG_CL_E!F48+NRG_LNG_E!F48+NRG_BIOG_E!F48+NRG_GTL_E!F48+NRG_CPP_E!F48+NRG_NSP_E!F48</f>
        <v>2177.7598440000002</v>
      </c>
      <c r="G48" s="8">
        <f>NRG_CM_E!G48+NRG_OIL_NG_E!G48+NRG_PF_E!G48+NRG_CO_E!G48+NRG_BKBPB_E!G48+NRG_GW_E!G48+NRG_BF_E!G48+NRG_PR_E!G48+NRG_NI_E!G48+NRG_CL_E!G48+NRG_LNG_E!G48+NRG_BIOG_E!G48+NRG_GTL_E!G48+NRG_CPP_E!G48+NRG_NSP_E!G48</f>
        <v>2988.9601560000001</v>
      </c>
      <c r="H48" s="8">
        <f>NRG_CM_E!H48+NRG_OIL_NG_E!H48+NRG_PF_E!H48+NRG_CO_E!H48+NRG_BKBPB_E!H48+NRG_GW_E!H48+NRG_BF_E!H48+NRG_PR_E!H48+NRG_NI_E!H48+NRG_CL_E!H48+NRG_LNG_E!H48+NRG_BIOG_E!H48+NRG_GTL_E!H48+NRG_CPP_E!H48+NRG_NSP_E!H48</f>
        <v>3681.6000389999999</v>
      </c>
      <c r="I48" s="8">
        <f>NRG_CM_E!I48+NRG_OIL_NG_E!I48+NRG_PF_E!I48+NRG_CO_E!I48+NRG_BKBPB_E!I48+NRG_GW_E!I48+NRG_BF_E!I48+NRG_PR_E!I48+NRG_NI_E!I48+NRG_CL_E!I48+NRG_LNG_E!I48+NRG_BIOG_E!I48+NRG_GTL_E!I48+NRG_CPP_E!I48+NRG_NSP_E!I48</f>
        <v>3304.0798830000003</v>
      </c>
      <c r="J48" s="8">
        <f>NRG_CM_E!J48+NRG_OIL_NG_E!J48+NRG_PF_E!J48+NRG_CO_E!J48+NRG_BKBPB_E!J48+NRG_GW_E!J48+NRG_BF_E!J48+NRG_PR_E!J48+NRG_NI_E!J48+NRG_CL_E!J48+NRG_LNG_E!J48+NRG_BIOG_E!J48+NRG_GTL_E!J48+NRG_CPP_E!J48+NRG_NSP_E!J48</f>
        <v>3425.7599999999998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3135.5998830000003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3007.6800389999994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3397.68</v>
      </c>
      <c r="N48" s="8">
        <f>NRG_CM_E!N48+NRG_OIL_NG_E!N48+NRG_PF_E!N48+NRG_CO_E!N48+NRG_BKBPB_E!N48+NRG_GW_E!N48+NRG_BF_E!N48+NRG_PR_E!N48+NRG_NI_E!N48+NRG_CL_E!N48+NRG_LNG_E!N48+NRG_BIOG_E!N48+NRG_GTL_E!N48+NRG_CPP_E!N48+NRG_NSP_E!N48</f>
        <v>3587.999922</v>
      </c>
      <c r="O48" s="8">
        <f>NRG_CM_E!O48+NRG_OIL_NG_E!O48+NRG_PF_E!O48+NRG_CO_E!O48+NRG_BKBPB_E!O48+NRG_GW_E!O48+NRG_BF_E!O48+NRG_PR_E!O48+NRG_NI_E!O48+NRG_CL_E!O48+NRG_LNG_E!O48+NRG_BIOG_E!O48+NRG_GTL_E!O48+NRG_CPP_E!O48+NRG_NSP_E!O48</f>
        <v>3001.4399610000005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2527.1999999999998</v>
      </c>
      <c r="Q48" s="8">
        <f>NRG_CM_E!Q48+NRG_OIL_NG_E!Q48+NRG_PF_E!Q48+NRG_CO_E!Q48+NRG_BKBPB_E!Q48+NRG_GW_E!Q48+NRG_BF_E!Q48+NRG_PR_E!Q48+NRG_NI_E!Q48+NRG_CL_E!Q48+NRG_LNG_E!Q48+NRG_BIOG_E!Q48+NRG_GTL_E!Q48+NRG_CPP_E!Q48+NRG_NSP_E!Q48</f>
        <v>2486.6398440000003</v>
      </c>
      <c r="R48" s="8">
        <f>NRG_CM_E!R48+NRG_OIL_NG_E!R48+NRG_PF_E!R48+NRG_CO_E!R48+NRG_BKBPB_E!R48+NRG_GW_E!R48+NRG_BF_E!R48+NRG_PR_E!R48+NRG_NI_E!R48+NRG_CL_E!R48+NRG_LNG_E!R48+NRG_BIOG_E!R48+NRG_GTL_E!R48+NRG_CPP_E!R48+NRG_NSP_E!R48</f>
        <v>2617.6800779999999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1962.4799609999998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2664.479961</v>
      </c>
      <c r="U48" s="8">
        <f>NRG_CM_E!U48+NRG_OIL_NG_E!U48+NRG_PF_E!U48+NRG_CO_E!U48+NRG_BKBPB_E!U48+NRG_GW_E!U48+NRG_BF_E!U48+NRG_PR_E!U48+NRG_NI_E!U48+NRG_CL_E!U48+NRG_LNG_E!U48+NRG_BIOG_E!U48+NRG_GTL_E!U48+NRG_CPP_E!U48+NRG_NSP_E!U48</f>
        <v>2368.0801170000004</v>
      </c>
      <c r="V48" s="8">
        <f>NRG_CM_E!V48+NRG_OIL_NG_E!V48+NRG_PF_E!V48+NRG_CO_E!V48+NRG_BKBPB_E!V48+NRG_GW_E!V48+NRG_BF_E!V48+NRG_PR_E!V48+NRG_NI_E!V48+NRG_CL_E!V48+NRG_LNG_E!V48+NRG_BIOG_E!V48+NRG_GTL_E!V48+NRG_CPP_E!V48+NRG_NSP_E!V48</f>
        <v>2400.456357</v>
      </c>
      <c r="W48" s="8">
        <f>NRG_CM_E!W48+NRG_OIL_NG_E!W48+NRG_PF_E!W48+NRG_CO_E!W48+NRG_BKBPB_E!W48+NRG_GW_E!W48+NRG_BF_E!W48+NRG_PR_E!W48+NRG_NI_E!W48+NRG_CL_E!W48+NRG_LNG_E!W48+NRG_BIOG_E!W48+NRG_GTL_E!W48+NRG_CPP_E!W48+NRG_NSP_E!W48</f>
        <v>2212.158195</v>
      </c>
      <c r="X48" s="8">
        <f>NRG_CM_E!X48+NRG_OIL_NG_E!X48+NRG_PF_E!X48+NRG_CO_E!X48+NRG_BKBPB_E!X48+NRG_GW_E!X48+NRG_BF_E!X48+NRG_PR_E!X48+NRG_NI_E!X48+NRG_CL_E!X48+NRG_LNG_E!X48+NRG_BIOG_E!X48+NRG_GTL_E!X48+NRG_CPP_E!X48+NRG_NSP_E!X48</f>
        <v>3053.9597400000002</v>
      </c>
      <c r="Y48" s="8">
        <f>NRG_CM_E!Y48+NRG_OIL_NG_E!Y48+NRG_PF_E!Y48+NRG_CO_E!Y48+NRG_BKBPB_E!Y48+NRG_GW_E!Y48+NRG_BF_E!Y48+NRG_PR_E!Y48+NRG_NI_E!Y48+NRG_CL_E!Y48+NRG_LNG_E!Y48+NRG_BIOG_E!Y48+NRG_GTL_E!Y48+NRG_CPP_E!Y48+NRG_NSP_E!Y48</f>
        <v>3058.3893600000001</v>
      </c>
      <c r="Z48" s="8">
        <f>NRG_CM_E!Z48+NRG_OIL_NG_E!Z48+NRG_PF_E!Z48+NRG_CO_E!Z48+NRG_BKBPB_E!Z48+NRG_GW_E!Z48+NRG_BF_E!Z48+NRG_PR_E!Z48+NRG_NI_E!Z48+NRG_CL_E!Z48+NRG_LNG_E!Z48+NRG_BIOG_E!Z48+NRG_GTL_E!Z48+NRG_CPP_E!Z48+NRG_NSP_E!Z48</f>
        <v>2783.2808250000003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67.436117280000019</v>
      </c>
      <c r="D50" s="8">
        <f>NRG_CM_E!D50+NRG_OIL_NG_E!D50+NRG_PF_E!D50+NRG_CO_E!D50+NRG_BKBPB_E!D50+NRG_GW_E!D50+NRG_BF_E!D50+NRG_PR_E!D50+NRG_NI_E!D50+NRG_CL_E!D50+NRG_LNG_E!D50+NRG_BIOG_E!D50+NRG_GTL_E!D50+NRG_CPP_E!D50+NRG_NSP_E!D50</f>
        <v>41.048117279999992</v>
      </c>
      <c r="E50" s="8">
        <f>NRG_CM_E!E50+NRG_OIL_NG_E!E50+NRG_PF_E!E50+NRG_CO_E!E50+NRG_BKBPB_E!E50+NRG_GW_E!E50+NRG_BF_E!E50+NRG_PR_E!E50+NRG_NI_E!E50+NRG_CL_E!E50+NRG_LNG_E!E50+NRG_BIOG_E!E50+NRG_GTL_E!E50+NRG_CPP_E!E50+NRG_NSP_E!E50</f>
        <v>90.891882719999984</v>
      </c>
      <c r="F50" s="8">
        <f>NRG_CM_E!F50+NRG_OIL_NG_E!F50+NRG_PF_E!F50+NRG_CO_E!F50+NRG_BKBPB_E!F50+NRG_GW_E!F50+NRG_BF_E!F50+NRG_PR_E!F50+NRG_NI_E!F50+NRG_CL_E!F50+NRG_LNG_E!F50+NRG_BIOG_E!F50+NRG_GTL_E!F50+NRG_CPP_E!F50+NRG_NSP_E!F50</f>
        <v>61.571912039999987</v>
      </c>
      <c r="G50" s="8">
        <f>NRG_CM_E!G50+NRG_OIL_NG_E!G50+NRG_PF_E!G50+NRG_CO_E!G50+NRG_BKBPB_E!G50+NRG_GW_E!G50+NRG_BF_E!G50+NRG_PR_E!G50+NRG_NI_E!G50+NRG_CL_E!G50+NRG_LNG_E!G50+NRG_BIOG_E!G50+NRG_GTL_E!G50+NRG_CPP_E!G50+NRG_NSP_E!G50</f>
        <v>49.844029320000004</v>
      </c>
      <c r="H50" s="8">
        <f>NRG_CM_E!H50+NRG_OIL_NG_E!H50+NRG_PF_E!H50+NRG_CO_E!H50+NRG_BKBPB_E!H50+NRG_GW_E!H50+NRG_BF_E!H50+NRG_PR_E!H50+NRG_NI_E!H50+NRG_CL_E!H50+NRG_LNG_E!H50+NRG_BIOG_E!H50+NRG_GTL_E!H50+NRG_CPP_E!H50+NRG_NSP_E!H50</f>
        <v>11.727882720000002</v>
      </c>
      <c r="I50" s="8">
        <f>NRG_CM_E!I50+NRG_OIL_NG_E!I50+NRG_PF_E!I50+NRG_CO_E!I50+NRG_BKBPB_E!I50+NRG_GW_E!I50+NRG_BF_E!I50+NRG_PR_E!I50+NRG_NI_E!I50+NRG_CL_E!I50+NRG_LNG_E!I50+NRG_BIOG_E!I50+NRG_GTL_E!I50+NRG_CPP_E!I50+NRG_NSP_E!I50</f>
        <v>14.66011728</v>
      </c>
      <c r="J50" s="8">
        <f>NRG_CM_E!J50+NRG_OIL_NG_E!J50+NRG_PF_E!J50+NRG_CO_E!J50+NRG_BKBPB_E!J50+NRG_GW_E!J50+NRG_BF_E!J50+NRG_PR_E!J50+NRG_NI_E!J50+NRG_CL_E!J50+NRG_LNG_E!J50+NRG_BIOG_E!J50+NRG_GTL_E!J50+NRG_CPP_E!J50+NRG_NSP_E!J50</f>
        <v>11.727882720000002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11.727882720000002</v>
      </c>
      <c r="L50" s="8">
        <f>NRG_CM_E!L50+NRG_OIL_NG_E!L50+NRG_PF_E!L50+NRG_CO_E!L50+NRG_BKBPB_E!L50+NRG_GW_E!L50+NRG_BF_E!L50+NRG_PR_E!L50+NRG_NI_E!L50+NRG_CL_E!L50+NRG_LNG_E!L50+NRG_BIOG_E!L50+NRG_GTL_E!L50+NRG_CPP_E!L50+NRG_NSP_E!L50</f>
        <v>93.82411728000001</v>
      </c>
      <c r="M50" s="8">
        <f>NRG_CM_E!M50+NRG_OIL_NG_E!M50+NRG_PF_E!M50+NRG_CO_E!M50+NRG_BKBPB_E!M50+NRG_GW_E!M50+NRG_BF_E!M50+NRG_PR_E!M50+NRG_NI_E!M50+NRG_CL_E!M50+NRG_LNG_E!M50+NRG_BIOG_E!M50+NRG_GTL_E!M50+NRG_CPP_E!M50+NRG_NSP_E!M50</f>
        <v>26.388000000000002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2.9319706800000005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5.8639413599999992</v>
      </c>
      <c r="Q50" s="8">
        <f>NRG_CM_E!Q50+NRG_OIL_NG_E!Q50+NRG_PF_E!Q50+NRG_CO_E!Q50+NRG_BKBPB_E!Q50+NRG_GW_E!Q50+NRG_BF_E!Q50+NRG_PR_E!Q50+NRG_NI_E!Q50+NRG_CL_E!Q50+NRG_LNG_E!Q50+NRG_BIOG_E!Q50+NRG_GTL_E!Q50+NRG_CPP_E!Q50+NRG_NSP_E!Q50</f>
        <v>2.9319706800000005</v>
      </c>
      <c r="R50" s="8">
        <f>NRG_CM_E!R50+NRG_OIL_NG_E!R50+NRG_PF_E!R50+NRG_CO_E!R50+NRG_BKBPB_E!R50+NRG_GW_E!R50+NRG_BF_E!R50+NRG_PR_E!R50+NRG_NI_E!R50+NRG_CL_E!R50+NRG_LNG_E!R50+NRG_BIOG_E!R50+NRG_GTL_E!R50+NRG_CPP_E!R50+NRG_NSP_E!R50</f>
        <v>2.9319706800000005</v>
      </c>
      <c r="S50" s="8">
        <f>NRG_CM_E!S50+NRG_OIL_NG_E!S50+NRG_PF_E!S50+NRG_CO_E!S50+NRG_BKBPB_E!S50+NRG_GW_E!S50+NRG_BF_E!S50+NRG_PR_E!S50+NRG_NI_E!S50+NRG_CL_E!S50+NRG_LNG_E!S50+NRG_BIOG_E!S50+NRG_GTL_E!S50+NRG_CPP_E!S50+NRG_NSP_E!S50</f>
        <v>5.8639413599999992</v>
      </c>
      <c r="T50" s="8">
        <f>NRG_CM_E!T50+NRG_OIL_NG_E!T50+NRG_PF_E!T50+NRG_CO_E!T50+NRG_BKBPB_E!T50+NRG_GW_E!T50+NRG_BF_E!T50+NRG_PR_E!T50+NRG_NI_E!T50+NRG_CL_E!T50+NRG_LNG_E!T50+NRG_BIOG_E!T50+NRG_GTL_E!T50+NRG_CPP_E!T50+NRG_NSP_E!T50</f>
        <v>5.8639413599999992</v>
      </c>
      <c r="U50" s="8">
        <f>NRG_CM_E!U50+NRG_OIL_NG_E!U50+NRG_PF_E!U50+NRG_CO_E!U50+NRG_BKBPB_E!U50+NRG_GW_E!U50+NRG_BF_E!U50+NRG_PR_E!U50+NRG_NI_E!U50+NRG_CL_E!U50+NRG_LNG_E!U50+NRG_BIOG_E!U50+NRG_GTL_E!U50+NRG_CPP_E!U50+NRG_NSP_E!U50</f>
        <v>5.8639413599999992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4.8319066800000003</v>
      </c>
      <c r="X50" s="8">
        <f>NRG_CM_E!X50+NRG_OIL_NG_E!X50+NRG_PF_E!X50+NRG_CO_E!X50+NRG_BKBPB_E!X50+NRG_GW_E!X50+NRG_BF_E!X50+NRG_PR_E!X50+NRG_NI_E!X50+NRG_CL_E!X50+NRG_LNG_E!X50+NRG_BIOG_E!X50+NRG_GTL_E!X50+NRG_CPP_E!X50+NRG_NSP_E!X50</f>
        <v>521.92825200000016</v>
      </c>
      <c r="Y50" s="8">
        <f>NRG_CM_E!Y50+NRG_OIL_NG_E!Y50+NRG_PF_E!Y50+NRG_CO_E!Y50+NRG_BKBPB_E!Y50+NRG_GW_E!Y50+NRG_BF_E!Y50+NRG_PR_E!Y50+NRG_NI_E!Y50+NRG_CL_E!Y50+NRG_LNG_E!Y50+NRG_BIOG_E!Y50+NRG_GTL_E!Y50+NRG_CPP_E!Y50+NRG_NSP_E!Y50</f>
        <v>1645.8752386799997</v>
      </c>
      <c r="Z50" s="8">
        <f>NRG_CM_E!Z50+NRG_OIL_NG_E!Z50+NRG_PF_E!Z50+NRG_CO_E!Z50+NRG_BKBPB_E!Z50+NRG_GW_E!Z50+NRG_BF_E!Z50+NRG_PR_E!Z50+NRG_NI_E!Z50+NRG_CL_E!Z50+NRG_LNG_E!Z50+NRG_BIOG_E!Z50+NRG_GTL_E!Z50+NRG_CPP_E!Z50+NRG_NSP_E!Z50</f>
        <v>805.69609596000009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915.93909000000008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597.39768000000015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793.95524999999998</v>
      </c>
      <c r="F51" s="27">
        <f>NRG_CM_E!F51+NRG_OIL_NG_E!F51+NRG_PF_E!F51+NRG_CO_E!F51+NRG_BKBPB_E!F51+NRG_GW_E!F51+NRG_BF_E!F51+NRG_PR_E!F51+NRG_NI_E!F51+NRG_CL_E!F51+NRG_LNG_E!F51+NRG_BIOG_E!F51+NRG_GTL_E!F51+NRG_CPP_E!F51+NRG_NSP_E!F51</f>
        <v>794.20770000000005</v>
      </c>
      <c r="G51" s="27">
        <f>NRG_CM_E!G51+NRG_OIL_NG_E!G51+NRG_PF_E!G51+NRG_CO_E!G51+NRG_BKBPB_E!G51+NRG_GW_E!G51+NRG_BF_E!G51+NRG_PR_E!G51+NRG_NI_E!G51+NRG_CL_E!G51+NRG_LNG_E!G51+NRG_BIOG_E!G51+NRG_GTL_E!G51+NRG_CPP_E!G51+NRG_NSP_E!G51</f>
        <v>697.92327000000012</v>
      </c>
      <c r="H51" s="27">
        <f>NRG_CM_E!H51+NRG_OIL_NG_E!H51+NRG_PF_E!H51+NRG_CO_E!H51+NRG_BKBPB_E!H51+NRG_GW_E!H51+NRG_BF_E!H51+NRG_PR_E!H51+NRG_NI_E!H51+NRG_CL_E!H51+NRG_LNG_E!H51+NRG_BIOG_E!H51+NRG_GTL_E!H51+NRG_CPP_E!H51+NRG_NSP_E!H51</f>
        <v>692.26839000000007</v>
      </c>
      <c r="I51" s="27">
        <f>NRG_CM_E!I51+NRG_OIL_NG_E!I51+NRG_PF_E!I51+NRG_CO_E!I51+NRG_BKBPB_E!I51+NRG_GW_E!I51+NRG_BF_E!I51+NRG_PR_E!I51+NRG_NI_E!I51+NRG_CL_E!I51+NRG_LNG_E!I51+NRG_BIOG_E!I51+NRG_GTL_E!I51+NRG_CPP_E!I51+NRG_NSP_E!I51</f>
        <v>731.09520000000009</v>
      </c>
      <c r="J51" s="27">
        <f>NRG_CM_E!J51+NRG_OIL_NG_E!J51+NRG_PF_E!J51+NRG_CO_E!J51+NRG_BKBPB_E!J51+NRG_GW_E!J51+NRG_BF_E!J51+NRG_PR_E!J51+NRG_NI_E!J51+NRG_CL_E!J51+NRG_LNG_E!J51+NRG_BIOG_E!J51+NRG_GTL_E!J51+NRG_CPP_E!J51+NRG_NSP_E!J51</f>
        <v>1471.0766399999998</v>
      </c>
      <c r="K51" s="27">
        <f>NRG_CM_E!K51+NRG_OIL_NG_E!K51+NRG_PF_E!K51+NRG_CO_E!K51+NRG_BKBPB_E!K51+NRG_GW_E!K51+NRG_BF_E!K51+NRG_PR_E!K51+NRG_NI_E!K51+NRG_CL_E!K51+NRG_LNG_E!K51+NRG_BIOG_E!K51+NRG_GTL_E!K51+NRG_CPP_E!K51+NRG_NSP_E!K51</f>
        <v>2047.2685200000003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1079.0722799999999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1527.01956</v>
      </c>
      <c r="N51" s="27">
        <f>NRG_CM_E!N51+NRG_OIL_NG_E!N51+NRG_PF_E!N51+NRG_CO_E!N51+NRG_BKBPB_E!N51+NRG_GW_E!N51+NRG_BF_E!N51+NRG_PR_E!N51+NRG_NI_E!N51+NRG_CL_E!N51+NRG_LNG_E!N51+NRG_BIOG_E!N51+NRG_GTL_E!N51+NRG_CPP_E!N51+NRG_NSP_E!N51</f>
        <v>2745.29277</v>
      </c>
      <c r="O51" s="27">
        <f>NRG_CM_E!O51+NRG_OIL_NG_E!O51+NRG_PF_E!O51+NRG_CO_E!O51+NRG_BKBPB_E!O51+NRG_GW_E!O51+NRG_BF_E!O51+NRG_PR_E!O51+NRG_NI_E!O51+NRG_CL_E!O51+NRG_LNG_E!O51+NRG_BIOG_E!O51+NRG_GTL_E!O51+NRG_CPP_E!O51+NRG_NSP_E!O51</f>
        <v>2790.1278900000007</v>
      </c>
      <c r="P51" s="27">
        <f>NRG_CM_E!P51+NRG_OIL_NG_E!P51+NRG_PF_E!P51+NRG_CO_E!P51+NRG_BKBPB_E!P51+NRG_GW_E!P51+NRG_BF_E!P51+NRG_PR_E!P51+NRG_NI_E!P51+NRG_CL_E!P51+NRG_LNG_E!P51+NRG_BIOG_E!P51+NRG_GTL_E!P51+NRG_CPP_E!P51+NRG_NSP_E!P51</f>
        <v>2630.4280199999998</v>
      </c>
      <c r="Q51" s="27">
        <f>NRG_CM_E!Q51+NRG_OIL_NG_E!Q51+NRG_PF_E!Q51+NRG_CO_E!Q51+NRG_BKBPB_E!Q51+NRG_GW_E!Q51+NRG_BF_E!Q51+NRG_PR_E!Q51+NRG_NI_E!Q51+NRG_CL_E!Q51+NRG_LNG_E!Q51+NRG_BIOG_E!Q51+NRG_GTL_E!Q51+NRG_CPP_E!Q51+NRG_NSP_E!Q51</f>
        <v>2799.87246</v>
      </c>
      <c r="R51" s="27">
        <f>NRG_CM_E!R51+NRG_OIL_NG_E!R51+NRG_PF_E!R51+NRG_CO_E!R51+NRG_BKBPB_E!R51+NRG_GW_E!R51+NRG_BF_E!R51+NRG_PR_E!R51+NRG_NI_E!R51+NRG_CL_E!R51+NRG_LNG_E!R51+NRG_BIOG_E!R51+NRG_GTL_E!R51+NRG_CPP_E!R51+NRG_NSP_E!R51</f>
        <v>2631.9427200000005</v>
      </c>
      <c r="S51" s="27">
        <f>NRG_CM_E!S51+NRG_OIL_NG_E!S51+NRG_PF_E!S51+NRG_CO_E!S51+NRG_BKBPB_E!S51+NRG_GW_E!S51+NRG_BF_E!S51+NRG_PR_E!S51+NRG_NI_E!S51+NRG_CL_E!S51+NRG_LNG_E!S51+NRG_BIOG_E!S51+NRG_GTL_E!S51+NRG_CPP_E!S51+NRG_NSP_E!S51</f>
        <v>2767.1044500000003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3327.5300955362704</v>
      </c>
      <c r="U51" s="27">
        <f>NRG_CM_E!U51+NRG_OIL_NG_E!U51+NRG_PF_E!U51+NRG_CO_E!U51+NRG_BKBPB_E!U51+NRG_GW_E!U51+NRG_BF_E!U51+NRG_PR_E!U51+NRG_NI_E!U51+NRG_CL_E!U51+NRG_LNG_E!U51+NRG_BIOG_E!U51+NRG_GTL_E!U51+NRG_CPP_E!U51+NRG_NSP_E!U51</f>
        <v>3717.4205715771463</v>
      </c>
      <c r="V51" s="27">
        <f>NRG_CM_E!V51+NRG_OIL_NG_E!V51+NRG_PF_E!V51+NRG_CO_E!V51+NRG_BKBPB_E!V51+NRG_GW_E!V51+NRG_BF_E!V51+NRG_PR_E!V51+NRG_NI_E!V51+NRG_CL_E!V51+NRG_LNG_E!V51+NRG_BIOG_E!V51+NRG_GTL_E!V51+NRG_CPP_E!V51+NRG_NSP_E!V51</f>
        <v>3598.7197259121654</v>
      </c>
      <c r="W51" s="27">
        <f>NRG_CM_E!W51+NRG_OIL_NG_E!W51+NRG_PF_E!W51+NRG_CO_E!W51+NRG_BKBPB_E!W51+NRG_GW_E!W51+NRG_BF_E!W51+NRG_PR_E!W51+NRG_NI_E!W51+NRG_CL_E!W51+NRG_LNG_E!W51+NRG_BIOG_E!W51+NRG_GTL_E!W51+NRG_CPP_E!W51+NRG_NSP_E!W51</f>
        <v>3421.2202098579291</v>
      </c>
      <c r="X51" s="27">
        <f>NRG_CM_E!X51+NRG_OIL_NG_E!X51+NRG_PF_E!X51+NRG_CO_E!X51+NRG_BKBPB_E!X51+NRG_GW_E!X51+NRG_BF_E!X51+NRG_PR_E!X51+NRG_NI_E!X51+NRG_CL_E!X51+NRG_LNG_E!X51+NRG_BIOG_E!X51+NRG_GTL_E!X51+NRG_CPP_E!X51+NRG_NSP_E!X51</f>
        <v>2705.680149971528</v>
      </c>
      <c r="Y51" s="27">
        <f>NRG_CM_E!Y51+NRG_OIL_NG_E!Y51+NRG_PF_E!Y51+NRG_CO_E!Y51+NRG_BKBPB_E!Y51+NRG_GW_E!Y51+NRG_BF_E!Y51+NRG_PR_E!Y51+NRG_NI_E!Y51+NRG_CL_E!Y51+NRG_LNG_E!Y51+NRG_BIOG_E!Y51+NRG_GTL_E!Y51+NRG_CPP_E!Y51+NRG_NSP_E!Y51</f>
        <v>2105.0313180653125</v>
      </c>
      <c r="Z51" s="27">
        <f>NRG_CM_E!Z51+NRG_OIL_NG_E!Z51+NRG_PF_E!Z51+NRG_CO_E!Z51+NRG_BKBPB_E!Z51+NRG_GW_E!Z51+NRG_BF_E!Z51+NRG_PR_E!Z51+NRG_NI_E!Z51+NRG_CL_E!Z51+NRG_LNG_E!Z51+NRG_BIOG_E!Z51+NRG_GTL_E!Z51+NRG_CPP_E!Z51+NRG_NSP_E!Z51</f>
        <v>2207.6838373768114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0.26636323250665705</v>
      </c>
      <c r="U61" s="49">
        <f t="shared" si="32"/>
        <v>1.0248577501577028</v>
      </c>
      <c r="V61" s="49">
        <f t="shared" si="32"/>
        <v>1.7445295323300527</v>
      </c>
      <c r="W61" s="49">
        <f t="shared" si="32"/>
        <v>3.5826627414810726</v>
      </c>
      <c r="X61" s="49">
        <f t="shared" si="32"/>
        <v>542.60695506514423</v>
      </c>
      <c r="Y61" s="49">
        <f t="shared" ref="Y61:Z61" si="33">SUM(Y62:Y72)</f>
        <v>510.29616649600621</v>
      </c>
      <c r="Z61" s="49">
        <f t="shared" si="33"/>
        <v>478.61666423219464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80.522265599999969</v>
      </c>
      <c r="Y62" s="52">
        <f>NRG_CM_E!Y62+NRG_OIL_NG_E!Y62+NRG_PF_E!Y62+NRG_CO_E!Y62+NRG_BKBPB_E!Y62+NRG_GW_E!Y62+NRG_BF_E!Y62+NRG_PR_E!Y62+NRG_NI_E!Y62+NRG_CL_E!Y62+NRG_LNG_E!Y62+NRG_BIOG_E!Y62+NRG_GTL_E!Y62+NRG_CPP_E!Y62+NRG_NSP_E!Y62</f>
        <v>35.122348799999997</v>
      </c>
      <c r="Z62" s="52">
        <f>NRG_CM_E!Z62+NRG_OIL_NG_E!Z62+NRG_PF_E!Z62+NRG_CO_E!Z62+NRG_BKBPB_E!Z62+NRG_GW_E!Z62+NRG_BF_E!Z62+NRG_PR_E!Z62+NRG_NI_E!Z62+NRG_CL_E!Z62+NRG_LNG_E!Z62+NRG_BIOG_E!Z62+NRG_GTL_E!Z62+NRG_CPP_E!Z62+NRG_NSP_E!Z62</f>
        <v>31.053254399999997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0.26636323250665705</v>
      </c>
      <c r="U64" s="52">
        <f>NRG_CM_E!U64+NRG_OIL_NG_E!U64+NRG_PF_E!U64+NRG_CO_E!U64+NRG_BKBPB_E!U64+NRG_GW_E!U64+NRG_BF_E!U64+NRG_PR_E!U64+NRG_NI_E!U64+NRG_CL_E!U64+NRG_LNG_E!U64+NRG_BIOG_E!U64+NRG_GTL_E!U64+NRG_CPP_E!U64+NRG_NSP_E!U64</f>
        <v>1.0248577501577028</v>
      </c>
      <c r="V64" s="52">
        <f>NRG_CM_E!V64+NRG_OIL_NG_E!V64+NRG_PF_E!V64+NRG_CO_E!V64+NRG_BKBPB_E!V64+NRG_GW_E!V64+NRG_BF_E!V64+NRG_PR_E!V64+NRG_NI_E!V64+NRG_CL_E!V64+NRG_LNG_E!V64+NRG_BIOG_E!V64+NRG_GTL_E!V64+NRG_CPP_E!V64+NRG_NSP_E!V64</f>
        <v>1.7445295323300527</v>
      </c>
      <c r="W64" s="52">
        <f>NRG_CM_E!W64+NRG_OIL_NG_E!W64+NRG_PF_E!W64+NRG_CO_E!W64+NRG_BKBPB_E!W64+NRG_GW_E!W64+NRG_BF_E!W64+NRG_PR_E!W64+NRG_NI_E!W64+NRG_CL_E!W64+NRG_LNG_E!W64+NRG_BIOG_E!W64+NRG_GTL_E!W64+NRG_CPP_E!W64+NRG_NSP_E!W64</f>
        <v>3.5826627414810726</v>
      </c>
      <c r="X64" s="52">
        <f>NRG_CM_E!X64+NRG_OIL_NG_E!X64+NRG_PF_E!X64+NRG_CO_E!X64+NRG_BKBPB_E!X64+NRG_GW_E!X64+NRG_BF_E!X64+NRG_PR_E!X64+NRG_NI_E!X64+NRG_CL_E!X64+NRG_LNG_E!X64+NRG_BIOG_E!X64+NRG_GTL_E!X64+NRG_CPP_E!X64+NRG_NSP_E!X64</f>
        <v>457.70232738514432</v>
      </c>
      <c r="Y64" s="52">
        <f>NRG_CM_E!Y64+NRG_OIL_NG_E!Y64+NRG_PF_E!Y64+NRG_CO_E!Y64+NRG_BKBPB_E!Y64+NRG_GW_E!Y64+NRG_BF_E!Y64+NRG_PR_E!Y64+NRG_NI_E!Y64+NRG_CL_E!Y64+NRG_LNG_E!Y64+NRG_BIOG_E!Y64+NRG_GTL_E!Y64+NRG_CPP_E!Y64+NRG_NSP_E!Y64</f>
        <v>472.30850425600619</v>
      </c>
      <c r="Z64" s="52">
        <f>NRG_CM_E!Z64+NRG_OIL_NG_E!Z64+NRG_PF_E!Z64+NRG_CO_E!Z64+NRG_BKBPB_E!Z64+NRG_GW_E!Z64+NRG_BF_E!Z64+NRG_PR_E!Z64+NRG_NI_E!Z64+NRG_CL_E!Z64+NRG_LNG_E!Z64+NRG_BIOG_E!Z64+NRG_GTL_E!Z64+NRG_CPP_E!Z64+NRG_NSP_E!Z64</f>
        <v>445.0201898321946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4.3823620799999983</v>
      </c>
      <c r="Y72" s="55">
        <f>NRG_CM_E!Y72+NRG_OIL_NG_E!Y72+NRG_PF_E!Y72+NRG_CO_E!Y72+NRG_BKBPB_E!Y72+NRG_GW_E!Y72+NRG_BF_E!Y72+NRG_PR_E!Y72+NRG_NI_E!Y72+NRG_CL_E!Y72+NRG_LNG_E!Y72+NRG_BIOG_E!Y72+NRG_GTL_E!Y72+NRG_CPP_E!Y72+NRG_NSP_E!Y72</f>
        <v>2.8653134399999995</v>
      </c>
      <c r="Z72" s="55">
        <f>NRG_CM_E!Z72+NRG_OIL_NG_E!Z72+NRG_PF_E!Z72+NRG_CO_E!Z72+NRG_BKBPB_E!Z72+NRG_GW_E!Z72+NRG_BF_E!Z72+NRG_PR_E!Z72+NRG_NI_E!Z72+NRG_CL_E!Z72+NRG_LNG_E!Z72+NRG_BIOG_E!Z72+NRG_GTL_E!Z72+NRG_CPP_E!Z72+NRG_NSP_E!Z72</f>
        <v>2.5432199999999994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915.93909000000008</v>
      </c>
      <c r="D2" s="21">
        <f t="shared" ref="D2:X2" si="0">SUM(D3,D17,D22,D25,D26,D51,D52)</f>
        <v>597.39768000000015</v>
      </c>
      <c r="E2" s="21">
        <f t="shared" si="0"/>
        <v>793.95524999999998</v>
      </c>
      <c r="F2" s="21">
        <f t="shared" si="0"/>
        <v>794.20770000000005</v>
      </c>
      <c r="G2" s="21">
        <f t="shared" si="0"/>
        <v>697.92327000000012</v>
      </c>
      <c r="H2" s="21">
        <f t="shared" si="0"/>
        <v>692.26839000000007</v>
      </c>
      <c r="I2" s="21">
        <f t="shared" si="0"/>
        <v>731.09520000000009</v>
      </c>
      <c r="J2" s="21">
        <f t="shared" si="0"/>
        <v>657.37979999999993</v>
      </c>
      <c r="K2" s="21">
        <f t="shared" si="0"/>
        <v>945.02133000000003</v>
      </c>
      <c r="L2" s="21">
        <f t="shared" si="0"/>
        <v>464.10407999999995</v>
      </c>
      <c r="M2" s="21">
        <f t="shared" si="0"/>
        <v>645.76709999999991</v>
      </c>
      <c r="N2" s="21">
        <f t="shared" si="0"/>
        <v>639.80928000000006</v>
      </c>
      <c r="O2" s="21">
        <f t="shared" si="0"/>
        <v>657.68274000000008</v>
      </c>
      <c r="P2" s="21">
        <f t="shared" si="0"/>
        <v>620.0172</v>
      </c>
      <c r="Q2" s="21">
        <f t="shared" si="0"/>
        <v>612.54467999999986</v>
      </c>
      <c r="R2" s="21">
        <f t="shared" si="0"/>
        <v>626.07600000000014</v>
      </c>
      <c r="S2" s="21">
        <f t="shared" si="0"/>
        <v>658.23813000000007</v>
      </c>
      <c r="T2" s="21">
        <f t="shared" si="0"/>
        <v>789.42003623999983</v>
      </c>
      <c r="U2" s="21">
        <f t="shared" si="0"/>
        <v>815.61283452000009</v>
      </c>
      <c r="V2" s="21">
        <f t="shared" si="0"/>
        <v>678.18390155999998</v>
      </c>
      <c r="W2" s="21">
        <f t="shared" si="0"/>
        <v>615.04211736000013</v>
      </c>
      <c r="X2" s="21">
        <f t="shared" si="0"/>
        <v>504.39908231999999</v>
      </c>
      <c r="Y2" s="21">
        <f t="shared" ref="Y2:Z2" si="1">SUM(Y3,Y17,Y22,Y25,Y26,Y51,Y52)</f>
        <v>746.57819807999988</v>
      </c>
      <c r="Z2" s="21">
        <f t="shared" si="1"/>
        <v>596.11691916000007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3.8056773600000011</v>
      </c>
      <c r="Y26" s="27">
        <f t="shared" ref="Y26:Z26" si="15">SUM(Y27,Y33)</f>
        <v>4.0724600400000002</v>
      </c>
      <c r="Z26" s="27">
        <f t="shared" si="15"/>
        <v>4.7469373200000007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3.8056773600000011</v>
      </c>
      <c r="Y33" s="19">
        <f t="shared" ref="Y33:Z33" si="19">SUM(Y34:Y50)</f>
        <v>4.0724600400000002</v>
      </c>
      <c r="Z33" s="19">
        <f t="shared" si="19"/>
        <v>4.7469373200000007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3.8056773600000011</v>
      </c>
      <c r="Y50" s="8">
        <v>4.0724600400000002</v>
      </c>
      <c r="Z50" s="8">
        <v>4.7469373200000007</v>
      </c>
    </row>
    <row r="51" spans="1:26" ht="11.25" customHeight="1" x14ac:dyDescent="0.2">
      <c r="A51" s="25" t="s">
        <v>88</v>
      </c>
      <c r="B51" s="26" t="s">
        <v>89</v>
      </c>
      <c r="C51" s="27">
        <v>915.93909000000008</v>
      </c>
      <c r="D51" s="27">
        <v>597.39768000000015</v>
      </c>
      <c r="E51" s="27">
        <v>793.95524999999998</v>
      </c>
      <c r="F51" s="27">
        <v>794.20770000000005</v>
      </c>
      <c r="G51" s="27">
        <v>697.92327000000012</v>
      </c>
      <c r="H51" s="27">
        <v>692.26839000000007</v>
      </c>
      <c r="I51" s="27">
        <v>731.09520000000009</v>
      </c>
      <c r="J51" s="27">
        <v>657.37979999999993</v>
      </c>
      <c r="K51" s="27">
        <v>945.02133000000003</v>
      </c>
      <c r="L51" s="27">
        <v>464.10407999999995</v>
      </c>
      <c r="M51" s="27">
        <v>645.76709999999991</v>
      </c>
      <c r="N51" s="27">
        <v>639.80928000000006</v>
      </c>
      <c r="O51" s="27">
        <v>657.68274000000008</v>
      </c>
      <c r="P51" s="27">
        <v>620.0172</v>
      </c>
      <c r="Q51" s="27">
        <v>612.54467999999986</v>
      </c>
      <c r="R51" s="27">
        <v>626.07600000000014</v>
      </c>
      <c r="S51" s="27">
        <v>658.23813000000007</v>
      </c>
      <c r="T51" s="27">
        <v>789.42003623999983</v>
      </c>
      <c r="U51" s="27">
        <v>815.61283452000009</v>
      </c>
      <c r="V51" s="27">
        <v>678.18390155999998</v>
      </c>
      <c r="W51" s="27">
        <v>615.04211736000013</v>
      </c>
      <c r="X51" s="27">
        <v>500.59340495999999</v>
      </c>
      <c r="Y51" s="27">
        <v>742.50573803999987</v>
      </c>
      <c r="Z51" s="27">
        <v>591.36998184000004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1031.4754075679998</v>
      </c>
      <c r="D2" s="21">
        <f t="shared" ref="D2:X2" si="0">SUM(D3,D17,D22,D25,D26,D51,D52)</f>
        <v>462.8083349640001</v>
      </c>
      <c r="E2" s="21">
        <f t="shared" si="0"/>
        <v>490.88928168000007</v>
      </c>
      <c r="F2" s="21">
        <f t="shared" si="0"/>
        <v>353.35663199999999</v>
      </c>
      <c r="G2" s="21">
        <f t="shared" si="0"/>
        <v>217.67667191999996</v>
      </c>
      <c r="H2" s="21">
        <f t="shared" si="0"/>
        <v>1042.9550003409297</v>
      </c>
      <c r="I2" s="21">
        <f t="shared" si="0"/>
        <v>226.38535991156112</v>
      </c>
      <c r="J2" s="21">
        <f t="shared" si="0"/>
        <v>216.24640284787353</v>
      </c>
      <c r="K2" s="21">
        <f t="shared" si="0"/>
        <v>202.89751164878822</v>
      </c>
      <c r="L2" s="21">
        <f t="shared" si="0"/>
        <v>167.5742751646797</v>
      </c>
      <c r="M2" s="21">
        <f t="shared" si="0"/>
        <v>159.39580670800368</v>
      </c>
      <c r="N2" s="21">
        <f t="shared" si="0"/>
        <v>190.0900576312352</v>
      </c>
      <c r="O2" s="21">
        <f t="shared" si="0"/>
        <v>203.37616148313671</v>
      </c>
      <c r="P2" s="21">
        <f t="shared" si="0"/>
        <v>162.70898729236745</v>
      </c>
      <c r="Q2" s="21">
        <f t="shared" si="0"/>
        <v>54.766305955807709</v>
      </c>
      <c r="R2" s="21">
        <f t="shared" si="0"/>
        <v>43.830774115573945</v>
      </c>
      <c r="S2" s="21">
        <f t="shared" si="0"/>
        <v>7.8721199999999998</v>
      </c>
      <c r="T2" s="21">
        <f t="shared" si="0"/>
        <v>175.62703584000002</v>
      </c>
      <c r="U2" s="21">
        <f t="shared" si="0"/>
        <v>235.64456063999998</v>
      </c>
      <c r="V2" s="21">
        <f t="shared" si="0"/>
        <v>178.73443200000003</v>
      </c>
      <c r="W2" s="21">
        <f t="shared" si="0"/>
        <v>134.63311824000002</v>
      </c>
      <c r="X2" s="21">
        <f t="shared" si="0"/>
        <v>122.17202544000003</v>
      </c>
      <c r="Y2" s="21">
        <f t="shared" ref="Y2:Z2" si="1">SUM(Y3,Y17,Y22,Y25,Y26,Y51,Y52)</f>
        <v>135.33812064000003</v>
      </c>
      <c r="Z2" s="21">
        <f t="shared" si="1"/>
        <v>168.19501631999998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286.53856756799996</v>
      </c>
      <c r="D3" s="24">
        <f t="shared" ref="D3:X3" si="3">SUM(D4,D8,D11)</f>
        <v>345.51191096400009</v>
      </c>
      <c r="E3" s="24">
        <f t="shared" si="3"/>
        <v>331.21264967999997</v>
      </c>
      <c r="F3" s="24">
        <f t="shared" si="3"/>
        <v>175.865184</v>
      </c>
      <c r="G3" s="24">
        <f t="shared" si="3"/>
        <v>178.79638391999995</v>
      </c>
      <c r="H3" s="24">
        <f t="shared" si="3"/>
        <v>1000.5526163409297</v>
      </c>
      <c r="I3" s="24">
        <f t="shared" si="3"/>
        <v>157.47747191156114</v>
      </c>
      <c r="J3" s="24">
        <f t="shared" si="3"/>
        <v>172.82925084787354</v>
      </c>
      <c r="K3" s="24">
        <f t="shared" si="3"/>
        <v>176.48395164878823</v>
      </c>
      <c r="L3" s="24">
        <f t="shared" si="3"/>
        <v>158.58327516467969</v>
      </c>
      <c r="M3" s="24">
        <f t="shared" si="3"/>
        <v>152.56264670800368</v>
      </c>
      <c r="N3" s="24">
        <f t="shared" si="3"/>
        <v>177.58257763123521</v>
      </c>
      <c r="O3" s="24">
        <f t="shared" si="3"/>
        <v>150.82033748313671</v>
      </c>
      <c r="P3" s="24">
        <f t="shared" si="3"/>
        <v>137.53418729236745</v>
      </c>
      <c r="Q3" s="24">
        <f t="shared" si="3"/>
        <v>17.483625955807717</v>
      </c>
      <c r="R3" s="24">
        <f t="shared" si="3"/>
        <v>8.7858541155739562</v>
      </c>
      <c r="S3" s="24">
        <f t="shared" si="3"/>
        <v>0</v>
      </c>
      <c r="T3" s="24">
        <f t="shared" si="3"/>
        <v>159.57654240000002</v>
      </c>
      <c r="U3" s="24">
        <f t="shared" si="3"/>
        <v>214.5974688</v>
      </c>
      <c r="V3" s="24">
        <f t="shared" si="3"/>
        <v>163.47690480000003</v>
      </c>
      <c r="W3" s="24">
        <f t="shared" si="3"/>
        <v>119.98602000000002</v>
      </c>
      <c r="X3" s="24">
        <f t="shared" si="3"/>
        <v>108.62702400000002</v>
      </c>
      <c r="Y3" s="24">
        <f t="shared" ref="Y3:Z3" si="4">SUM(Y4,Y8,Y11)</f>
        <v>121.67963280000002</v>
      </c>
      <c r="Z3" s="24">
        <f t="shared" si="4"/>
        <v>101.84095680000001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143.62334712000001</v>
      </c>
      <c r="D4" s="19">
        <f t="shared" ref="D4:X4" si="6">SUM(D5:D7)</f>
        <v>196.38290232000006</v>
      </c>
      <c r="E4" s="19">
        <f t="shared" si="6"/>
        <v>331.21264967999997</v>
      </c>
      <c r="F4" s="19">
        <f t="shared" si="6"/>
        <v>175.865184</v>
      </c>
      <c r="G4" s="19">
        <f t="shared" si="6"/>
        <v>178.79638391999995</v>
      </c>
      <c r="H4" s="19">
        <f t="shared" si="6"/>
        <v>1000.5526163409297</v>
      </c>
      <c r="I4" s="19">
        <f t="shared" si="6"/>
        <v>157.47747191156114</v>
      </c>
      <c r="J4" s="19">
        <f t="shared" si="6"/>
        <v>172.82925084787354</v>
      </c>
      <c r="K4" s="19">
        <f t="shared" si="6"/>
        <v>176.48395164878823</v>
      </c>
      <c r="L4" s="19">
        <f t="shared" si="6"/>
        <v>158.58327516467969</v>
      </c>
      <c r="M4" s="19">
        <f t="shared" si="6"/>
        <v>152.56264670800368</v>
      </c>
      <c r="N4" s="19">
        <f t="shared" si="6"/>
        <v>177.58257763123521</v>
      </c>
      <c r="O4" s="19">
        <f t="shared" si="6"/>
        <v>150.82033748313671</v>
      </c>
      <c r="P4" s="19">
        <f t="shared" si="6"/>
        <v>137.53418729236745</v>
      </c>
      <c r="Q4" s="19">
        <f t="shared" si="6"/>
        <v>17.483625955807717</v>
      </c>
      <c r="R4" s="19">
        <f t="shared" si="6"/>
        <v>8.7858541155739562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143.62334712000001</v>
      </c>
      <c r="D6" s="8">
        <v>196.38290232000006</v>
      </c>
      <c r="E6" s="8">
        <v>331.21264967999997</v>
      </c>
      <c r="F6" s="8">
        <v>175.865184</v>
      </c>
      <c r="G6" s="8">
        <v>178.79638391999995</v>
      </c>
      <c r="H6" s="8">
        <v>1000.5526163409297</v>
      </c>
      <c r="I6" s="8">
        <v>157.47747191156114</v>
      </c>
      <c r="J6" s="8">
        <v>172.82925084787354</v>
      </c>
      <c r="K6" s="8">
        <v>176.48395164878823</v>
      </c>
      <c r="L6" s="8">
        <v>158.58327516467969</v>
      </c>
      <c r="M6" s="8">
        <v>152.56264670800368</v>
      </c>
      <c r="N6" s="8">
        <v>177.58257763123521</v>
      </c>
      <c r="O6" s="8">
        <v>150.82033748313671</v>
      </c>
      <c r="P6" s="8">
        <v>137.53418729236745</v>
      </c>
      <c r="Q6" s="8">
        <v>17.483625955807717</v>
      </c>
      <c r="R6" s="8">
        <v>8.7858541155739562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142.91522044799996</v>
      </c>
      <c r="D11" s="19">
        <f t="shared" ref="D11:X11" si="12">SUM(D12:D16)</f>
        <v>149.12900864400001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159.57654240000002</v>
      </c>
      <c r="U11" s="19">
        <f t="shared" si="12"/>
        <v>214.5974688</v>
      </c>
      <c r="V11" s="19">
        <f t="shared" si="12"/>
        <v>163.47690480000003</v>
      </c>
      <c r="W11" s="19">
        <f t="shared" si="12"/>
        <v>119.98602000000002</v>
      </c>
      <c r="X11" s="19">
        <f t="shared" si="12"/>
        <v>108.62702400000002</v>
      </c>
      <c r="Y11" s="19">
        <f t="shared" ref="Y11:Z11" si="13">SUM(Y12:Y16)</f>
        <v>121.67963280000002</v>
      </c>
      <c r="Z11" s="19">
        <f t="shared" si="13"/>
        <v>101.84095680000001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142.91522044799996</v>
      </c>
      <c r="D13" s="8">
        <v>149.12900864400001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159.57654240000002</v>
      </c>
      <c r="U15" s="8">
        <v>214.5974688</v>
      </c>
      <c r="V15" s="8">
        <v>163.47690480000003</v>
      </c>
      <c r="W15" s="8">
        <v>119.98602000000002</v>
      </c>
      <c r="X15" s="8">
        <v>108.62702400000002</v>
      </c>
      <c r="Y15" s="8">
        <v>121.67963280000002</v>
      </c>
      <c r="Z15" s="8"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744.93683999999996</v>
      </c>
      <c r="D17" s="27">
        <f t="shared" ref="D17:X17" si="15">SUM(D18:D21)</f>
        <v>117.29642399999999</v>
      </c>
      <c r="E17" s="27">
        <f t="shared" si="15"/>
        <v>159.67663200000007</v>
      </c>
      <c r="F17" s="27">
        <f t="shared" si="15"/>
        <v>177.49144800000002</v>
      </c>
      <c r="G17" s="27">
        <f t="shared" si="15"/>
        <v>38.880288000000007</v>
      </c>
      <c r="H17" s="27">
        <f t="shared" si="15"/>
        <v>42.402383999999998</v>
      </c>
      <c r="I17" s="27">
        <f t="shared" si="15"/>
        <v>68.907888</v>
      </c>
      <c r="J17" s="27">
        <f t="shared" si="15"/>
        <v>43.417152000000002</v>
      </c>
      <c r="K17" s="27">
        <f t="shared" si="15"/>
        <v>26.413559999999993</v>
      </c>
      <c r="L17" s="27">
        <f t="shared" si="15"/>
        <v>8.9909999999999997</v>
      </c>
      <c r="M17" s="27">
        <f t="shared" si="15"/>
        <v>6.8331599999999995</v>
      </c>
      <c r="N17" s="27">
        <f t="shared" si="15"/>
        <v>12.507479999999999</v>
      </c>
      <c r="O17" s="27">
        <f t="shared" si="15"/>
        <v>52.555824000000001</v>
      </c>
      <c r="P17" s="27">
        <f t="shared" si="15"/>
        <v>25.174799999999998</v>
      </c>
      <c r="Q17" s="27">
        <f t="shared" si="15"/>
        <v>37.282679999999992</v>
      </c>
      <c r="R17" s="27">
        <f t="shared" si="15"/>
        <v>35.044919999999991</v>
      </c>
      <c r="S17" s="27">
        <f t="shared" si="15"/>
        <v>7.8721199999999998</v>
      </c>
      <c r="T17" s="27">
        <f t="shared" si="15"/>
        <v>16.050493439999997</v>
      </c>
      <c r="U17" s="27">
        <f t="shared" si="15"/>
        <v>21.04709183999999</v>
      </c>
      <c r="V17" s="27">
        <f t="shared" si="15"/>
        <v>15.2575272</v>
      </c>
      <c r="W17" s="27">
        <f t="shared" si="15"/>
        <v>14.647098239999998</v>
      </c>
      <c r="X17" s="27">
        <f t="shared" si="15"/>
        <v>13.54500144</v>
      </c>
      <c r="Y17" s="27">
        <f t="shared" ref="Y17:Z17" si="16">SUM(Y18:Y21)</f>
        <v>13.658487839999998</v>
      </c>
      <c r="Z17" s="27">
        <f t="shared" si="16"/>
        <v>66.354059519999979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3.1568399999999994</v>
      </c>
      <c r="D19" s="8">
        <v>3.1568399999999994</v>
      </c>
      <c r="E19" s="8">
        <v>3.1568399999999994</v>
      </c>
      <c r="F19" s="8">
        <v>8.7512399999999992</v>
      </c>
      <c r="G19" s="8">
        <v>19.380600000000005</v>
      </c>
      <c r="H19" s="8">
        <v>17.1828</v>
      </c>
      <c r="I19" s="8">
        <v>52.267679999999999</v>
      </c>
      <c r="J19" s="8">
        <v>23.136839999999992</v>
      </c>
      <c r="K19" s="8">
        <v>26.413559999999993</v>
      </c>
      <c r="L19" s="8">
        <v>8.9909999999999997</v>
      </c>
      <c r="M19" s="8">
        <v>6.8331599999999995</v>
      </c>
      <c r="N19" s="8">
        <v>12.507479999999999</v>
      </c>
      <c r="O19" s="8">
        <v>44.235720000000001</v>
      </c>
      <c r="P19" s="8">
        <v>25.174799999999998</v>
      </c>
      <c r="Q19" s="8">
        <v>37.282679999999992</v>
      </c>
      <c r="R19" s="8">
        <v>35.044919999999991</v>
      </c>
      <c r="S19" s="8">
        <v>7.8721199999999998</v>
      </c>
      <c r="T19" s="8">
        <v>16.050493439999997</v>
      </c>
      <c r="U19" s="8">
        <v>21.04709183999999</v>
      </c>
      <c r="V19" s="8">
        <v>15.2575272</v>
      </c>
      <c r="W19" s="8">
        <v>14.647098239999998</v>
      </c>
      <c r="X19" s="8">
        <v>13.54500144</v>
      </c>
      <c r="Y19" s="8">
        <v>13.658487839999998</v>
      </c>
      <c r="Z19" s="8">
        <v>66.354059519999979</v>
      </c>
    </row>
    <row r="20" spans="1:26" ht="11.25" customHeight="1" x14ac:dyDescent="0.2">
      <c r="A20" s="29" t="s">
        <v>30</v>
      </c>
      <c r="B20" s="7" t="s">
        <v>31</v>
      </c>
      <c r="C20" s="8">
        <v>741.78</v>
      </c>
      <c r="D20" s="8">
        <v>114.13958399999999</v>
      </c>
      <c r="E20" s="8">
        <v>156.51979200000008</v>
      </c>
      <c r="F20" s="8">
        <v>168.74020800000002</v>
      </c>
      <c r="G20" s="8">
        <v>19.499687999999999</v>
      </c>
      <c r="H20" s="8">
        <v>25.219584000000001</v>
      </c>
      <c r="I20" s="8">
        <v>16.640207999999998</v>
      </c>
      <c r="J20" s="8">
        <v>20.280312000000006</v>
      </c>
      <c r="K20" s="8">
        <v>0</v>
      </c>
      <c r="L20" s="8">
        <v>0</v>
      </c>
      <c r="M20" s="8">
        <v>0</v>
      </c>
      <c r="N20" s="8">
        <v>0</v>
      </c>
      <c r="O20" s="8">
        <v>8.3201039999999988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879.413904</v>
      </c>
      <c r="D2" s="21">
        <f t="shared" ref="D2:X2" si="0">SUM(D3,D17,D22,D25,D26,D51,D52)</f>
        <v>227.73801599999996</v>
      </c>
      <c r="E2" s="21">
        <f t="shared" si="0"/>
        <v>42.757200000000005</v>
      </c>
      <c r="F2" s="21">
        <f t="shared" si="0"/>
        <v>12.627359999999998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879.413904</v>
      </c>
      <c r="D17" s="27">
        <f t="shared" si="10"/>
        <v>227.73801599999996</v>
      </c>
      <c r="E17" s="27">
        <f t="shared" si="10"/>
        <v>42.757200000000005</v>
      </c>
      <c r="F17" s="27">
        <f t="shared" si="10"/>
        <v>12.627359999999998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65.614320000000006</v>
      </c>
      <c r="D19" s="8">
        <v>41.838119999999996</v>
      </c>
      <c r="E19" s="8">
        <v>42.757200000000005</v>
      </c>
      <c r="F19" s="8">
        <v>12.627359999999998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813.79958399999998</v>
      </c>
      <c r="D20" s="8">
        <v>185.89989599999996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14413.339691640003</v>
      </c>
      <c r="D2" s="21">
        <f t="shared" ref="D2:X2" si="0">SUM(D3,D17,D22,D25,D26,D51,D52)</f>
        <v>15438.163220280001</v>
      </c>
      <c r="E2" s="21">
        <f t="shared" si="0"/>
        <v>16227.464399279997</v>
      </c>
      <c r="F2" s="21">
        <f t="shared" si="0"/>
        <v>15400.035342720004</v>
      </c>
      <c r="G2" s="21">
        <f t="shared" si="0"/>
        <v>15889.884886800002</v>
      </c>
      <c r="H2" s="21">
        <f t="shared" si="0"/>
        <v>17322.725183400002</v>
      </c>
      <c r="I2" s="21">
        <f t="shared" si="0"/>
        <v>15334.599967560003</v>
      </c>
      <c r="J2" s="21">
        <f t="shared" si="0"/>
        <v>16366.380303240001</v>
      </c>
      <c r="K2" s="21">
        <f t="shared" si="0"/>
        <v>15479.118202320002</v>
      </c>
      <c r="L2" s="21">
        <f t="shared" si="0"/>
        <v>14734.57115088</v>
      </c>
      <c r="M2" s="21">
        <f t="shared" si="0"/>
        <v>16231.203486360002</v>
      </c>
      <c r="N2" s="21">
        <f t="shared" si="0"/>
        <v>15794.507900520002</v>
      </c>
      <c r="O2" s="21">
        <f t="shared" si="0"/>
        <v>13651.044144840002</v>
      </c>
      <c r="P2" s="21">
        <f t="shared" si="0"/>
        <v>10519.46247816</v>
      </c>
      <c r="Q2" s="21">
        <f t="shared" si="0"/>
        <v>9533.4426680399993</v>
      </c>
      <c r="R2" s="21">
        <f t="shared" si="0"/>
        <v>11171.331386640002</v>
      </c>
      <c r="S2" s="21">
        <f t="shared" si="0"/>
        <v>9149.7636442800012</v>
      </c>
      <c r="T2" s="21">
        <f t="shared" si="0"/>
        <v>10989.000668976272</v>
      </c>
      <c r="U2" s="21">
        <f t="shared" si="0"/>
        <v>11042.767166897147</v>
      </c>
      <c r="V2" s="21">
        <f t="shared" si="0"/>
        <v>11072.932102112165</v>
      </c>
      <c r="W2" s="21">
        <f t="shared" si="0"/>
        <v>9937.0882853379317</v>
      </c>
      <c r="X2" s="21">
        <f t="shared" si="0"/>
        <v>12015.075487811528</v>
      </c>
      <c r="Y2" s="21">
        <f t="shared" ref="Y2:Z2" si="1">SUM(Y3,Y17,Y22,Y25,Y26,Y51,Y52)</f>
        <v>13552.635573665313</v>
      </c>
      <c r="Z2" s="21">
        <f t="shared" si="1"/>
        <v>13339.822491656811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14413.339691640003</v>
      </c>
      <c r="D26" s="27">
        <f t="shared" si="14"/>
        <v>15438.163220280001</v>
      </c>
      <c r="E26" s="27">
        <f t="shared" si="14"/>
        <v>16227.464399279997</v>
      </c>
      <c r="F26" s="27">
        <f t="shared" si="14"/>
        <v>15400.035342720004</v>
      </c>
      <c r="G26" s="27">
        <f t="shared" si="14"/>
        <v>15889.884886800002</v>
      </c>
      <c r="H26" s="27">
        <f t="shared" si="14"/>
        <v>17322.725183400002</v>
      </c>
      <c r="I26" s="27">
        <f t="shared" si="14"/>
        <v>15334.599967560003</v>
      </c>
      <c r="J26" s="27">
        <f t="shared" si="14"/>
        <v>15668.103603240001</v>
      </c>
      <c r="K26" s="27">
        <f t="shared" si="14"/>
        <v>14492.291152320002</v>
      </c>
      <c r="L26" s="27">
        <f t="shared" si="14"/>
        <v>14235.02309088</v>
      </c>
      <c r="M26" s="27">
        <f t="shared" si="14"/>
        <v>15500.057796360003</v>
      </c>
      <c r="N26" s="27">
        <f t="shared" si="14"/>
        <v>13835.495900520002</v>
      </c>
      <c r="O26" s="27">
        <f t="shared" si="14"/>
        <v>11624.426034840002</v>
      </c>
      <c r="P26" s="27">
        <f t="shared" si="14"/>
        <v>8608.8198981599999</v>
      </c>
      <c r="Q26" s="27">
        <f t="shared" si="14"/>
        <v>7467.29088804</v>
      </c>
      <c r="R26" s="27">
        <f t="shared" si="14"/>
        <v>9278.6127566400028</v>
      </c>
      <c r="S26" s="27">
        <f t="shared" si="14"/>
        <v>7159.8517642800016</v>
      </c>
      <c r="T26" s="27">
        <f t="shared" si="14"/>
        <v>8617.5853642800012</v>
      </c>
      <c r="U26" s="27">
        <f t="shared" si="14"/>
        <v>8321.4444171600007</v>
      </c>
      <c r="V26" s="27">
        <f t="shared" si="14"/>
        <v>8385.8388123599998</v>
      </c>
      <c r="W26" s="27">
        <f t="shared" si="14"/>
        <v>7368.1826968800024</v>
      </c>
      <c r="X26" s="27">
        <f t="shared" si="14"/>
        <v>10006.574183279999</v>
      </c>
      <c r="Y26" s="27">
        <f t="shared" ref="Y26:Z26" si="15">SUM(Y27,Y33)</f>
        <v>12426.86043108</v>
      </c>
      <c r="Z26" s="27">
        <f t="shared" si="15"/>
        <v>12002.881519799999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14413.339691640003</v>
      </c>
      <c r="D33" s="19">
        <f t="shared" si="18"/>
        <v>15438.163220280001</v>
      </c>
      <c r="E33" s="19">
        <f t="shared" si="18"/>
        <v>16227.464399279997</v>
      </c>
      <c r="F33" s="19">
        <f t="shared" si="18"/>
        <v>15400.035342720004</v>
      </c>
      <c r="G33" s="19">
        <f t="shared" si="18"/>
        <v>15889.884886800002</v>
      </c>
      <c r="H33" s="19">
        <f t="shared" si="18"/>
        <v>17322.725183400002</v>
      </c>
      <c r="I33" s="19">
        <f t="shared" si="18"/>
        <v>15334.599967560003</v>
      </c>
      <c r="J33" s="19">
        <f t="shared" si="18"/>
        <v>15668.103603240001</v>
      </c>
      <c r="K33" s="19">
        <f t="shared" si="18"/>
        <v>14492.291152320002</v>
      </c>
      <c r="L33" s="19">
        <f t="shared" si="18"/>
        <v>14235.02309088</v>
      </c>
      <c r="M33" s="19">
        <f t="shared" si="18"/>
        <v>15500.057796360003</v>
      </c>
      <c r="N33" s="19">
        <f t="shared" si="18"/>
        <v>13835.495900520002</v>
      </c>
      <c r="O33" s="19">
        <f t="shared" si="18"/>
        <v>11624.426034840002</v>
      </c>
      <c r="P33" s="19">
        <f t="shared" si="18"/>
        <v>8608.8198981599999</v>
      </c>
      <c r="Q33" s="19">
        <f t="shared" si="18"/>
        <v>7467.29088804</v>
      </c>
      <c r="R33" s="19">
        <f t="shared" si="18"/>
        <v>9278.6127566400028</v>
      </c>
      <c r="S33" s="19">
        <f t="shared" si="18"/>
        <v>7159.8517642800016</v>
      </c>
      <c r="T33" s="19">
        <f t="shared" si="18"/>
        <v>8617.5853642800012</v>
      </c>
      <c r="U33" s="19">
        <f t="shared" si="18"/>
        <v>8321.4444171600007</v>
      </c>
      <c r="V33" s="19">
        <f t="shared" si="18"/>
        <v>8385.8388123599998</v>
      </c>
      <c r="W33" s="19">
        <f t="shared" si="18"/>
        <v>7368.1826968800024</v>
      </c>
      <c r="X33" s="19">
        <f t="shared" si="18"/>
        <v>10006.574183279999</v>
      </c>
      <c r="Y33" s="19">
        <f t="shared" ref="Y33:Z33" si="19">SUM(Y34:Y50)</f>
        <v>12426.86043108</v>
      </c>
      <c r="Z33" s="19">
        <f t="shared" si="19"/>
        <v>12002.881519799999</v>
      </c>
    </row>
    <row r="34" spans="1:26" ht="11.25" customHeight="1" x14ac:dyDescent="0.2">
      <c r="A34" s="28" t="s">
        <v>54</v>
      </c>
      <c r="B34" s="7" t="s">
        <v>55</v>
      </c>
      <c r="C34" s="8">
        <v>4587.5808000000015</v>
      </c>
      <c r="D34" s="8">
        <v>5391.6192000000001</v>
      </c>
      <c r="E34" s="8">
        <v>5742.3167999999996</v>
      </c>
      <c r="F34" s="8">
        <v>5873.4720000000007</v>
      </c>
      <c r="G34" s="8">
        <v>6093.0144000000009</v>
      </c>
      <c r="H34" s="8">
        <v>6728.8319999999994</v>
      </c>
      <c r="I34" s="8">
        <v>6520.6944000000012</v>
      </c>
      <c r="J34" s="8">
        <v>6580.5696000000007</v>
      </c>
      <c r="K34" s="8">
        <v>6044.5439999999999</v>
      </c>
      <c r="L34" s="8">
        <v>6030.2880000000014</v>
      </c>
      <c r="M34" s="8">
        <v>6743.0880000000006</v>
      </c>
      <c r="N34" s="8">
        <v>6574.8672000000015</v>
      </c>
      <c r="O34" s="8">
        <v>4875.5519999999997</v>
      </c>
      <c r="P34" s="8">
        <v>5001.0048000000006</v>
      </c>
      <c r="Q34" s="8">
        <v>4219.7759999999998</v>
      </c>
      <c r="R34" s="8">
        <v>5862.0672000000022</v>
      </c>
      <c r="S34" s="8">
        <v>4812.825600000001</v>
      </c>
      <c r="T34" s="8">
        <v>5269.0176000000019</v>
      </c>
      <c r="U34" s="8">
        <v>5440.0896000000012</v>
      </c>
      <c r="V34" s="8">
        <v>5508.4499711999997</v>
      </c>
      <c r="W34" s="8">
        <v>4726.2859776000005</v>
      </c>
      <c r="X34" s="8">
        <v>5773.9537151999994</v>
      </c>
      <c r="Y34" s="8">
        <v>6545.7677491199993</v>
      </c>
      <c r="Z34" s="8">
        <v>6796.1889561599992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127.71434951999998</v>
      </c>
      <c r="D36" s="8">
        <v>113.20132428000002</v>
      </c>
      <c r="E36" s="8">
        <v>136.42230096000006</v>
      </c>
      <c r="F36" s="8">
        <v>124.81169904000001</v>
      </c>
      <c r="G36" s="8">
        <v>98.68829903999999</v>
      </c>
      <c r="H36" s="8">
        <v>150.93509904000001</v>
      </c>
      <c r="I36" s="8">
        <v>139.32472428</v>
      </c>
      <c r="J36" s="8">
        <v>87.077924280000005</v>
      </c>
      <c r="K36" s="8">
        <v>121.90927572000002</v>
      </c>
      <c r="L36" s="8">
        <v>116.10397476</v>
      </c>
      <c r="M36" s="8">
        <v>113.20132428000002</v>
      </c>
      <c r="N36" s="8">
        <v>78.370200000000025</v>
      </c>
      <c r="O36" s="8">
        <v>66.759825239999998</v>
      </c>
      <c r="P36" s="8">
        <v>89.980574759999996</v>
      </c>
      <c r="Q36" s="8">
        <v>101.59094952</v>
      </c>
      <c r="R36" s="8">
        <v>92.88322524000003</v>
      </c>
      <c r="S36" s="8">
        <v>78.370200000000025</v>
      </c>
      <c r="T36" s="8">
        <v>182.86380000000003</v>
      </c>
      <c r="U36" s="8">
        <v>141.05182176000002</v>
      </c>
      <c r="V36" s="8">
        <v>200.96436312000003</v>
      </c>
      <c r="W36" s="8">
        <v>146.30262516000002</v>
      </c>
      <c r="X36" s="8">
        <v>220.06647468000003</v>
      </c>
      <c r="Y36" s="8">
        <v>499.59843984000014</v>
      </c>
      <c r="Z36" s="8">
        <v>648.38574108000034</v>
      </c>
    </row>
    <row r="37" spans="1:26" ht="11.25" customHeight="1" x14ac:dyDescent="0.2">
      <c r="A37" s="28" t="s">
        <v>60</v>
      </c>
      <c r="B37" s="7" t="s">
        <v>61</v>
      </c>
      <c r="C37" s="8">
        <v>21.344510879999994</v>
      </c>
      <c r="D37" s="8">
        <v>51.83645543999998</v>
      </c>
      <c r="E37" s="8">
        <v>33.541089119999995</v>
      </c>
      <c r="F37" s="8">
        <v>18.295116839999999</v>
      </c>
      <c r="G37" s="8">
        <v>60.983889120000001</v>
      </c>
      <c r="H37" s="8">
        <v>67.082427719999998</v>
      </c>
      <c r="I37" s="8">
        <v>18.295116839999999</v>
      </c>
      <c r="J37" s="8">
        <v>60.983889120000001</v>
      </c>
      <c r="K37" s="8">
        <v>21.344510879999994</v>
      </c>
      <c r="L37" s="8">
        <v>18.295116839999999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0.35675639999999997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170.04338496</v>
      </c>
      <c r="E41" s="8">
        <v>3.09158496</v>
      </c>
      <c r="F41" s="8">
        <v>6.18342876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9.2750137200000005</v>
      </c>
      <c r="N41" s="8">
        <v>3.09158496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261.24119999999999</v>
      </c>
      <c r="D42" s="8">
        <v>893.38051728000005</v>
      </c>
      <c r="E42" s="8">
        <v>857.90317068000013</v>
      </c>
      <c r="F42" s="8">
        <v>667.6164</v>
      </c>
      <c r="G42" s="8">
        <v>167.71051728</v>
      </c>
      <c r="H42" s="8">
        <v>174.16079999999999</v>
      </c>
      <c r="I42" s="8">
        <v>67.729287960000008</v>
      </c>
      <c r="J42" s="8">
        <v>87.080400000000012</v>
      </c>
      <c r="K42" s="8">
        <v>58.05360000000001</v>
      </c>
      <c r="L42" s="8">
        <v>48.37791204000002</v>
      </c>
      <c r="M42" s="8">
        <v>41.927629319999994</v>
      </c>
      <c r="N42" s="8">
        <v>38.702487959999999</v>
      </c>
      <c r="O42" s="8">
        <v>32.251941359999996</v>
      </c>
      <c r="P42" s="8">
        <v>0</v>
      </c>
      <c r="Q42" s="8">
        <v>0</v>
      </c>
      <c r="R42" s="8">
        <v>6.4502827199999979</v>
      </c>
      <c r="S42" s="8">
        <v>0</v>
      </c>
      <c r="T42" s="8">
        <v>0</v>
      </c>
      <c r="U42" s="8">
        <v>0</v>
      </c>
      <c r="V42" s="8">
        <v>0</v>
      </c>
      <c r="W42" s="8">
        <v>0.24197796000000002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394.58258892000009</v>
      </c>
      <c r="D43" s="8">
        <v>202.02615107999998</v>
      </c>
      <c r="E43" s="8">
        <v>905.96150892000014</v>
      </c>
      <c r="F43" s="8">
        <v>789.16491108000014</v>
      </c>
      <c r="G43" s="8">
        <v>820.73168892000001</v>
      </c>
      <c r="H43" s="8">
        <v>836.51481108000007</v>
      </c>
      <c r="I43" s="8">
        <v>22.096531079999998</v>
      </c>
      <c r="J43" s="8">
        <v>0</v>
      </c>
      <c r="K43" s="8">
        <v>0</v>
      </c>
      <c r="L43" s="8">
        <v>47.349899999999998</v>
      </c>
      <c r="M43" s="8">
        <v>66.289859999999976</v>
      </c>
      <c r="N43" s="8">
        <v>78.916411080000003</v>
      </c>
      <c r="O43" s="8">
        <v>69.446431079999996</v>
      </c>
      <c r="P43" s="8">
        <v>12.626551079999999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0.51137892000000007</v>
      </c>
      <c r="Y43" s="8">
        <v>31.077273240000004</v>
      </c>
      <c r="Z43" s="8">
        <v>443.90544587999995</v>
      </c>
    </row>
    <row r="44" spans="1:26" ht="11.25" customHeight="1" x14ac:dyDescent="0.2">
      <c r="A44" s="28" t="s">
        <v>74</v>
      </c>
      <c r="B44" s="7" t="s">
        <v>75</v>
      </c>
      <c r="C44" s="8">
        <v>6161.0399690400018</v>
      </c>
      <c r="D44" s="8">
        <v>5876.2080309600005</v>
      </c>
      <c r="E44" s="8">
        <v>5761.656061919999</v>
      </c>
      <c r="F44" s="8">
        <v>5681.1600309600008</v>
      </c>
      <c r="G44" s="8">
        <v>5609.9519071200011</v>
      </c>
      <c r="H44" s="8">
        <v>5671.8721238400021</v>
      </c>
      <c r="I44" s="8">
        <v>5247.7199071200012</v>
      </c>
      <c r="J44" s="8">
        <v>5414.9039071200004</v>
      </c>
      <c r="K44" s="8">
        <v>5099.1120000000001</v>
      </c>
      <c r="L44" s="8">
        <v>4873.1040309599994</v>
      </c>
      <c r="M44" s="8">
        <v>5102.2079690399996</v>
      </c>
      <c r="N44" s="8">
        <v>3470.6161238399995</v>
      </c>
      <c r="O44" s="8">
        <v>3578.975876160001</v>
      </c>
      <c r="P44" s="8">
        <v>972.1440309599999</v>
      </c>
      <c r="Q44" s="8">
        <v>656.35212383999999</v>
      </c>
      <c r="R44" s="8">
        <v>696.6</v>
      </c>
      <c r="S44" s="8">
        <v>300.31206192000002</v>
      </c>
      <c r="T44" s="8">
        <v>495.36006191999996</v>
      </c>
      <c r="U44" s="8">
        <v>366.35893703999994</v>
      </c>
      <c r="V44" s="8">
        <v>275.96812104000003</v>
      </c>
      <c r="W44" s="8">
        <v>278.00525808000003</v>
      </c>
      <c r="X44" s="8">
        <v>439.96029984000018</v>
      </c>
      <c r="Y44" s="8">
        <v>650.22483023999996</v>
      </c>
      <c r="Z44" s="8">
        <v>530.17139304000023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2792.4001559999997</v>
      </c>
      <c r="D48" s="8">
        <v>2698.8000389999997</v>
      </c>
      <c r="E48" s="8">
        <v>2695.68</v>
      </c>
      <c r="F48" s="8">
        <v>2177.7598440000002</v>
      </c>
      <c r="G48" s="8">
        <v>2988.9601560000001</v>
      </c>
      <c r="H48" s="8">
        <v>3681.6000389999999</v>
      </c>
      <c r="I48" s="8">
        <v>3304.0798830000003</v>
      </c>
      <c r="J48" s="8">
        <v>3425.7599999999998</v>
      </c>
      <c r="K48" s="8">
        <v>3135.5998830000003</v>
      </c>
      <c r="L48" s="8">
        <v>3007.6800389999994</v>
      </c>
      <c r="M48" s="8">
        <v>3397.68</v>
      </c>
      <c r="N48" s="8">
        <v>3587.999922</v>
      </c>
      <c r="O48" s="8">
        <v>3001.4399610000005</v>
      </c>
      <c r="P48" s="8">
        <v>2527.1999999999998</v>
      </c>
      <c r="Q48" s="8">
        <v>2486.6398440000003</v>
      </c>
      <c r="R48" s="8">
        <v>2617.6800779999999</v>
      </c>
      <c r="S48" s="8">
        <v>1962.4799609999998</v>
      </c>
      <c r="T48" s="8">
        <v>2664.479961</v>
      </c>
      <c r="U48" s="8">
        <v>2368.0801170000004</v>
      </c>
      <c r="V48" s="8">
        <v>2400.456357</v>
      </c>
      <c r="W48" s="8">
        <v>2212.158195</v>
      </c>
      <c r="X48" s="8">
        <v>3053.9597400000002</v>
      </c>
      <c r="Y48" s="8">
        <v>3058.3893600000001</v>
      </c>
      <c r="Z48" s="8">
        <v>2783.2808250000003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67.436117280000019</v>
      </c>
      <c r="D50" s="8">
        <v>41.048117279999992</v>
      </c>
      <c r="E50" s="8">
        <v>90.891882719999984</v>
      </c>
      <c r="F50" s="8">
        <v>61.571912039999987</v>
      </c>
      <c r="G50" s="8">
        <v>49.844029320000004</v>
      </c>
      <c r="H50" s="8">
        <v>11.727882720000002</v>
      </c>
      <c r="I50" s="8">
        <v>14.66011728</v>
      </c>
      <c r="J50" s="8">
        <v>11.727882720000002</v>
      </c>
      <c r="K50" s="8">
        <v>11.727882720000002</v>
      </c>
      <c r="L50" s="8">
        <v>93.82411728000001</v>
      </c>
      <c r="M50" s="8">
        <v>26.388000000000002</v>
      </c>
      <c r="N50" s="8">
        <v>2.9319706800000005</v>
      </c>
      <c r="O50" s="8">
        <v>0</v>
      </c>
      <c r="P50" s="8">
        <v>5.8639413599999992</v>
      </c>
      <c r="Q50" s="8">
        <v>2.9319706800000005</v>
      </c>
      <c r="R50" s="8">
        <v>2.9319706800000005</v>
      </c>
      <c r="S50" s="8">
        <v>5.8639413599999992</v>
      </c>
      <c r="T50" s="8">
        <v>5.8639413599999992</v>
      </c>
      <c r="U50" s="8">
        <v>5.8639413599999992</v>
      </c>
      <c r="V50" s="8">
        <v>0</v>
      </c>
      <c r="W50" s="8">
        <v>4.8319066800000003</v>
      </c>
      <c r="X50" s="8">
        <v>518.12257464000015</v>
      </c>
      <c r="Y50" s="8">
        <v>1641.8027786399998</v>
      </c>
      <c r="Z50" s="8">
        <v>800.94915864000006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698.27669999999989</v>
      </c>
      <c r="K51" s="27">
        <v>986.82705000000021</v>
      </c>
      <c r="L51" s="27">
        <v>499.54806000000002</v>
      </c>
      <c r="M51" s="27">
        <v>731.14569000000006</v>
      </c>
      <c r="N51" s="27">
        <v>1959.0120000000002</v>
      </c>
      <c r="O51" s="27">
        <v>2026.6181100000003</v>
      </c>
      <c r="P51" s="27">
        <v>1910.6425800000002</v>
      </c>
      <c r="Q51" s="27">
        <v>2066.1517800000001</v>
      </c>
      <c r="R51" s="27">
        <v>1892.7186300000001</v>
      </c>
      <c r="S51" s="27">
        <v>1989.9118800000001</v>
      </c>
      <c r="T51" s="27">
        <v>2371.4153046962706</v>
      </c>
      <c r="U51" s="27">
        <v>2721.3227497371463</v>
      </c>
      <c r="V51" s="27">
        <v>2687.0932897521657</v>
      </c>
      <c r="W51" s="27">
        <v>2568.9055884579288</v>
      </c>
      <c r="X51" s="27">
        <v>2008.5013045315277</v>
      </c>
      <c r="Y51" s="27">
        <v>1125.7751425853126</v>
      </c>
      <c r="Z51" s="27">
        <v>1336.9409718568113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0.26636323250665705</v>
      </c>
      <c r="U61" s="49">
        <f t="shared" si="22"/>
        <v>1.0248577501577028</v>
      </c>
      <c r="V61" s="49">
        <f t="shared" si="22"/>
        <v>1.7445295323300527</v>
      </c>
      <c r="W61" s="49">
        <f t="shared" si="22"/>
        <v>3.5826627414810726</v>
      </c>
      <c r="X61" s="49">
        <f t="shared" si="22"/>
        <v>56.828942585144205</v>
      </c>
      <c r="Y61" s="49">
        <f t="shared" ref="Y61:Z61" si="23">SUM(Y62:Y72)</f>
        <v>9.7547728960060933</v>
      </c>
      <c r="Z61" s="49">
        <f t="shared" si="23"/>
        <v>11.225439352194593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49.396435199999978</v>
      </c>
      <c r="Y62" s="52">
        <v>0.78261119999999962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0.26636323250665705</v>
      </c>
      <c r="U64" s="52">
        <v>1.0248577501577028</v>
      </c>
      <c r="V64" s="52">
        <v>1.7445295323300527</v>
      </c>
      <c r="W64" s="52">
        <v>3.5826627414810726</v>
      </c>
      <c r="X64" s="52">
        <v>7.4325073851442296</v>
      </c>
      <c r="Y64" s="52">
        <v>8.9721616960060935</v>
      </c>
      <c r="Z64" s="52">
        <v>11.225439352194593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115.42014</v>
      </c>
      <c r="K2" s="21">
        <f t="shared" si="0"/>
        <v>115.42014</v>
      </c>
      <c r="L2" s="21">
        <f t="shared" si="0"/>
        <v>115.42014</v>
      </c>
      <c r="M2" s="21">
        <f t="shared" si="0"/>
        <v>150.10677000000001</v>
      </c>
      <c r="N2" s="21">
        <f t="shared" si="0"/>
        <v>146.47149000000002</v>
      </c>
      <c r="O2" s="21">
        <f t="shared" si="0"/>
        <v>105.82704000000001</v>
      </c>
      <c r="P2" s="21">
        <f t="shared" si="0"/>
        <v>99.76824000000002</v>
      </c>
      <c r="Q2" s="21">
        <f t="shared" si="0"/>
        <v>121.176</v>
      </c>
      <c r="R2" s="21">
        <f t="shared" si="0"/>
        <v>113.14809</v>
      </c>
      <c r="S2" s="21">
        <f t="shared" si="0"/>
        <v>118.95444000000001</v>
      </c>
      <c r="T2" s="21">
        <f t="shared" si="0"/>
        <v>166.69475460000001</v>
      </c>
      <c r="U2" s="21">
        <f t="shared" si="0"/>
        <v>180.48498732000002</v>
      </c>
      <c r="V2" s="21">
        <f t="shared" si="0"/>
        <v>233.44253460000002</v>
      </c>
      <c r="W2" s="21">
        <f t="shared" si="0"/>
        <v>237.27250404</v>
      </c>
      <c r="X2" s="21">
        <f t="shared" si="0"/>
        <v>196.58544048000002</v>
      </c>
      <c r="Y2" s="21">
        <f t="shared" ref="Y2:Z2" si="1">SUM(Y3,Y17,Y22,Y25,Y26,Y51,Y52)</f>
        <v>236.7504374400001</v>
      </c>
      <c r="Z2" s="21">
        <f t="shared" si="1"/>
        <v>279.37288367999997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115.42014</v>
      </c>
      <c r="K51" s="27">
        <v>115.42014</v>
      </c>
      <c r="L51" s="27">
        <v>115.42014</v>
      </c>
      <c r="M51" s="27">
        <v>150.10677000000001</v>
      </c>
      <c r="N51" s="27">
        <v>146.47149000000002</v>
      </c>
      <c r="O51" s="27">
        <v>105.82704000000001</v>
      </c>
      <c r="P51" s="27">
        <v>99.76824000000002</v>
      </c>
      <c r="Q51" s="27">
        <v>121.176</v>
      </c>
      <c r="R51" s="27">
        <v>113.14809</v>
      </c>
      <c r="S51" s="27">
        <v>118.95444000000001</v>
      </c>
      <c r="T51" s="27">
        <v>166.69475460000001</v>
      </c>
      <c r="U51" s="27">
        <v>180.48498732000002</v>
      </c>
      <c r="V51" s="27">
        <v>233.44253460000002</v>
      </c>
      <c r="W51" s="27">
        <v>237.27250404</v>
      </c>
      <c r="X51" s="27">
        <v>196.58544048000002</v>
      </c>
      <c r="Y51" s="27">
        <v>236.7504374400001</v>
      </c>
      <c r="Z51" s="27">
        <v>279.37288367999997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485.77801248000009</v>
      </c>
      <c r="Y61" s="49">
        <f t="shared" ref="Y61:Z61" si="23">SUM(Y62:Y72)</f>
        <v>500.54139360000011</v>
      </c>
      <c r="Z61" s="49">
        <f t="shared" si="23"/>
        <v>467.39122488000004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31.125830399999998</v>
      </c>
      <c r="Y62" s="52">
        <v>34.339737599999999</v>
      </c>
      <c r="Z62" s="52">
        <v>31.053254399999997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450.2698200000001</v>
      </c>
      <c r="Y64" s="52">
        <v>463.33634256000011</v>
      </c>
      <c r="Z64" s="52">
        <v>433.79475048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4.3823620799999983</v>
      </c>
      <c r="Y72" s="55">
        <v>2.8653134399999995</v>
      </c>
      <c r="Z72" s="55">
        <v>2.5432199999999994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264552.23923499219</v>
      </c>
      <c r="D2" s="21">
        <f t="shared" ref="D2:X2" si="0">SUM(D3,D17,D22,D25,D26,D51,D52)</f>
        <v>265419.08480543207</v>
      </c>
      <c r="E2" s="21">
        <f t="shared" si="0"/>
        <v>264390.24734321074</v>
      </c>
      <c r="F2" s="21">
        <f t="shared" si="0"/>
        <v>275199.47920515656</v>
      </c>
      <c r="G2" s="21">
        <f t="shared" si="0"/>
        <v>270128.83229970874</v>
      </c>
      <c r="H2" s="21">
        <f t="shared" si="0"/>
        <v>273792.58743316442</v>
      </c>
      <c r="I2" s="21">
        <f t="shared" si="0"/>
        <v>265034.10421460692</v>
      </c>
      <c r="J2" s="21">
        <f t="shared" si="0"/>
        <v>259092.70766989241</v>
      </c>
      <c r="K2" s="21">
        <f t="shared" si="0"/>
        <v>253135.78481113096</v>
      </c>
      <c r="L2" s="21">
        <f t="shared" si="0"/>
        <v>234688.62614847455</v>
      </c>
      <c r="M2" s="21">
        <f t="shared" si="0"/>
        <v>234017.21897116167</v>
      </c>
      <c r="N2" s="21">
        <f t="shared" si="0"/>
        <v>227294.32859750584</v>
      </c>
      <c r="O2" s="21">
        <f t="shared" si="0"/>
        <v>218598.34075909143</v>
      </c>
      <c r="P2" s="21">
        <f t="shared" si="0"/>
        <v>212336.70691014946</v>
      </c>
      <c r="Q2" s="21">
        <f t="shared" si="0"/>
        <v>204298.84596073101</v>
      </c>
      <c r="R2" s="21">
        <f t="shared" si="0"/>
        <v>208263.41437440956</v>
      </c>
      <c r="S2" s="21">
        <f t="shared" si="0"/>
        <v>207414.16908288014</v>
      </c>
      <c r="T2" s="21">
        <f t="shared" si="0"/>
        <v>200063.34327011649</v>
      </c>
      <c r="U2" s="21">
        <f t="shared" si="0"/>
        <v>203371.2032566735</v>
      </c>
      <c r="V2" s="21">
        <f t="shared" si="0"/>
        <v>200421.19926061036</v>
      </c>
      <c r="W2" s="21">
        <f t="shared" si="0"/>
        <v>176673.69798236163</v>
      </c>
      <c r="X2" s="21">
        <f t="shared" si="0"/>
        <v>207788.21299885144</v>
      </c>
      <c r="Y2" s="21">
        <f t="shared" ref="Y2:Z2" si="1">SUM(Y3,Y17,Y22,Y25,Y26,Y51,Y52)</f>
        <v>202376.09664088019</v>
      </c>
      <c r="Z2" s="21">
        <f t="shared" si="1"/>
        <v>196886.23936776799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6630.9189599922247</v>
      </c>
      <c r="D3" s="24">
        <f t="shared" si="2"/>
        <v>6036.7537305520582</v>
      </c>
      <c r="E3" s="24">
        <f t="shared" si="2"/>
        <v>5409.2856827308069</v>
      </c>
      <c r="F3" s="24">
        <f t="shared" si="2"/>
        <v>5646.7659251165505</v>
      </c>
      <c r="G3" s="24">
        <f t="shared" si="2"/>
        <v>4787.593861388732</v>
      </c>
      <c r="H3" s="24">
        <f t="shared" si="2"/>
        <v>5948.3094800844037</v>
      </c>
      <c r="I3" s="24">
        <f t="shared" si="2"/>
        <v>4868.3945334869577</v>
      </c>
      <c r="J3" s="24">
        <f t="shared" si="2"/>
        <v>6574.8118916524018</v>
      </c>
      <c r="K3" s="24">
        <f t="shared" si="2"/>
        <v>5985.5721705709893</v>
      </c>
      <c r="L3" s="24">
        <f t="shared" si="2"/>
        <v>2574.522541594627</v>
      </c>
      <c r="M3" s="24">
        <f t="shared" si="2"/>
        <v>2804.426324441662</v>
      </c>
      <c r="N3" s="24">
        <f t="shared" si="2"/>
        <v>4336.1558715858282</v>
      </c>
      <c r="O3" s="24">
        <f t="shared" si="2"/>
        <v>4266.3076468914724</v>
      </c>
      <c r="P3" s="24">
        <f t="shared" si="2"/>
        <v>3107.1395932294536</v>
      </c>
      <c r="Q3" s="24">
        <f t="shared" si="2"/>
        <v>3190.0848056510276</v>
      </c>
      <c r="R3" s="24">
        <f t="shared" si="2"/>
        <v>2393.8986126095265</v>
      </c>
      <c r="S3" s="24">
        <f t="shared" si="2"/>
        <v>2952.453166080084</v>
      </c>
      <c r="T3" s="24">
        <f t="shared" si="2"/>
        <v>2137.4578401458202</v>
      </c>
      <c r="U3" s="24">
        <f t="shared" si="2"/>
        <v>2716.6463460190389</v>
      </c>
      <c r="V3" s="24">
        <f t="shared" si="2"/>
        <v>2590.6541122448125</v>
      </c>
      <c r="W3" s="24">
        <f t="shared" si="2"/>
        <v>1748.4975196349571</v>
      </c>
      <c r="X3" s="24">
        <f t="shared" si="2"/>
        <v>1352.010135154537</v>
      </c>
      <c r="Y3" s="24">
        <f t="shared" ref="Y3:Z3" si="3">SUM(Y4,Y8,Y11)</f>
        <v>1370.665180289137</v>
      </c>
      <c r="Z3" s="24">
        <f t="shared" si="3"/>
        <v>1365.1954494114846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1545.4291346202253</v>
      </c>
      <c r="D4" s="19">
        <f t="shared" si="4"/>
        <v>1566.8422378240584</v>
      </c>
      <c r="E4" s="19">
        <f t="shared" si="4"/>
        <v>1251.7386666028067</v>
      </c>
      <c r="F4" s="19">
        <f t="shared" si="4"/>
        <v>1955.5231370045503</v>
      </c>
      <c r="G4" s="19">
        <f t="shared" si="4"/>
        <v>1058.4027251247335</v>
      </c>
      <c r="H4" s="19">
        <f t="shared" si="4"/>
        <v>1394.9943354965808</v>
      </c>
      <c r="I4" s="19">
        <f t="shared" si="4"/>
        <v>451.41152637383948</v>
      </c>
      <c r="J4" s="19">
        <f t="shared" si="4"/>
        <v>2232.26982078834</v>
      </c>
      <c r="K4" s="19">
        <f t="shared" si="4"/>
        <v>2300.6693966541397</v>
      </c>
      <c r="L4" s="19">
        <f t="shared" si="4"/>
        <v>451.47740805014297</v>
      </c>
      <c r="M4" s="19">
        <f t="shared" si="4"/>
        <v>265.71199724536478</v>
      </c>
      <c r="N4" s="19">
        <f t="shared" si="4"/>
        <v>1326.3185693287428</v>
      </c>
      <c r="O4" s="19">
        <f t="shared" si="4"/>
        <v>1187.004068503883</v>
      </c>
      <c r="P4" s="19">
        <f t="shared" si="4"/>
        <v>918.89446770433858</v>
      </c>
      <c r="Q4" s="19">
        <f t="shared" si="4"/>
        <v>1206.0330621620947</v>
      </c>
      <c r="R4" s="19">
        <f t="shared" si="4"/>
        <v>537.24660236692762</v>
      </c>
      <c r="S4" s="19">
        <f t="shared" si="4"/>
        <v>896.31310972296933</v>
      </c>
      <c r="T4" s="19">
        <f t="shared" si="4"/>
        <v>578.98883229438388</v>
      </c>
      <c r="U4" s="19">
        <f t="shared" si="4"/>
        <v>818.28835426349167</v>
      </c>
      <c r="V4" s="19">
        <f t="shared" si="4"/>
        <v>833.59203208123711</v>
      </c>
      <c r="W4" s="19">
        <f t="shared" si="4"/>
        <v>660.80217957202126</v>
      </c>
      <c r="X4" s="19">
        <f t="shared" si="4"/>
        <v>182.12092147399446</v>
      </c>
      <c r="Y4" s="19">
        <f t="shared" ref="Y4:Z4" si="5">SUM(Y5:Y7)</f>
        <v>152.12010012874794</v>
      </c>
      <c r="Z4" s="19">
        <f t="shared" si="5"/>
        <v>120.67914605294631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69.440603728109664</v>
      </c>
      <c r="Y5" s="8">
        <f>FC_IND_E!Y5+FC_TRA_E!Y5+FC_OTH_E!Y5</f>
        <v>54.220296424460983</v>
      </c>
      <c r="Z5" s="8">
        <f>FC_IND_E!Z5+FC_TRA_E!Z5+FC_OTH_E!Z5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1545.4291346202253</v>
      </c>
      <c r="D7" s="8">
        <f>FC_IND_E!D7+FC_TRA_E!D7+FC_OTH_E!D7</f>
        <v>1566.8422378240584</v>
      </c>
      <c r="E7" s="8">
        <f>FC_IND_E!E7+FC_TRA_E!E7+FC_OTH_E!E7</f>
        <v>1251.7386666028067</v>
      </c>
      <c r="F7" s="8">
        <f>FC_IND_E!F7+FC_TRA_E!F7+FC_OTH_E!F7</f>
        <v>1955.5231370045503</v>
      </c>
      <c r="G7" s="8">
        <f>FC_IND_E!G7+FC_TRA_E!G7+FC_OTH_E!G7</f>
        <v>1058.4027251247335</v>
      </c>
      <c r="H7" s="8">
        <f>FC_IND_E!H7+FC_TRA_E!H7+FC_OTH_E!H7</f>
        <v>1394.9943354965808</v>
      </c>
      <c r="I7" s="8">
        <f>FC_IND_E!I7+FC_TRA_E!I7+FC_OTH_E!I7</f>
        <v>451.41152637383948</v>
      </c>
      <c r="J7" s="8">
        <f>FC_IND_E!J7+FC_TRA_E!J7+FC_OTH_E!J7</f>
        <v>2232.26982078834</v>
      </c>
      <c r="K7" s="8">
        <f>FC_IND_E!K7+FC_TRA_E!K7+FC_OTH_E!K7</f>
        <v>2300.6693966541397</v>
      </c>
      <c r="L7" s="8">
        <f>FC_IND_E!L7+FC_TRA_E!L7+FC_OTH_E!L7</f>
        <v>451.47740805014297</v>
      </c>
      <c r="M7" s="8">
        <f>FC_IND_E!M7+FC_TRA_E!M7+FC_OTH_E!M7</f>
        <v>265.71199724536478</v>
      </c>
      <c r="N7" s="8">
        <f>FC_IND_E!N7+FC_TRA_E!N7+FC_OTH_E!N7</f>
        <v>1326.3185693287428</v>
      </c>
      <c r="O7" s="8">
        <f>FC_IND_E!O7+FC_TRA_E!O7+FC_OTH_E!O7</f>
        <v>1187.004068503883</v>
      </c>
      <c r="P7" s="8">
        <f>FC_IND_E!P7+FC_TRA_E!P7+FC_OTH_E!P7</f>
        <v>918.89446770433858</v>
      </c>
      <c r="Q7" s="8">
        <f>FC_IND_E!Q7+FC_TRA_E!Q7+FC_OTH_E!Q7</f>
        <v>1206.0330621620947</v>
      </c>
      <c r="R7" s="8">
        <f>FC_IND_E!R7+FC_TRA_E!R7+FC_OTH_E!R7</f>
        <v>537.24660236692762</v>
      </c>
      <c r="S7" s="8">
        <f>FC_IND_E!S7+FC_TRA_E!S7+FC_OTH_E!S7</f>
        <v>896.31310972296933</v>
      </c>
      <c r="T7" s="8">
        <f>FC_IND_E!T7+FC_TRA_E!T7+FC_OTH_E!T7</f>
        <v>578.98883229438388</v>
      </c>
      <c r="U7" s="8">
        <f>FC_IND_E!U7+FC_TRA_E!U7+FC_OTH_E!U7</f>
        <v>818.28835426349167</v>
      </c>
      <c r="V7" s="8">
        <f>FC_IND_E!V7+FC_TRA_E!V7+FC_OTH_E!V7</f>
        <v>833.59203208123711</v>
      </c>
      <c r="W7" s="8">
        <f>FC_IND_E!W7+FC_TRA_E!W7+FC_OTH_E!W7</f>
        <v>660.80217957202126</v>
      </c>
      <c r="X7" s="8">
        <f>FC_IND_E!X7+FC_TRA_E!X7+FC_OTH_E!X7</f>
        <v>112.68031774588479</v>
      </c>
      <c r="Y7" s="8">
        <f>FC_IND_E!Y7+FC_TRA_E!Y7+FC_OTH_E!Y7</f>
        <v>97.899803704286967</v>
      </c>
      <c r="Z7" s="8">
        <f>FC_IND_E!Z7+FC_TRA_E!Z7+FC_OTH_E!Z7</f>
        <v>84.237647660928388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27.535305600000001</v>
      </c>
      <c r="D8" s="19">
        <f t="shared" si="6"/>
        <v>8.4726259199999969</v>
      </c>
      <c r="E8" s="19">
        <f t="shared" si="6"/>
        <v>10.590782399999998</v>
      </c>
      <c r="F8" s="19">
        <f t="shared" si="6"/>
        <v>8.474811840000001</v>
      </c>
      <c r="G8" s="19">
        <f t="shared" si="6"/>
        <v>9.5342544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4.2374059200000014</v>
      </c>
      <c r="L8" s="19">
        <f t="shared" si="6"/>
        <v>7.415369280000002</v>
      </c>
      <c r="M8" s="19">
        <f t="shared" si="6"/>
        <v>6.3562910400000003</v>
      </c>
      <c r="N8" s="19">
        <f t="shared" si="6"/>
        <v>5.2968484800000031</v>
      </c>
      <c r="O8" s="19">
        <f t="shared" si="6"/>
        <v>4.2374059200000014</v>
      </c>
      <c r="P8" s="19">
        <f t="shared" si="6"/>
        <v>5.2968484800000013</v>
      </c>
      <c r="Q8" s="19">
        <f t="shared" si="6"/>
        <v>3.1779633600000006</v>
      </c>
      <c r="R8" s="19">
        <f t="shared" si="6"/>
        <v>3.1779633599999992</v>
      </c>
      <c r="S8" s="19">
        <f t="shared" si="6"/>
        <v>2.1188851199999998</v>
      </c>
      <c r="T8" s="19">
        <f t="shared" si="6"/>
        <v>2.3877532799999996</v>
      </c>
      <c r="U8" s="19">
        <f t="shared" si="6"/>
        <v>1.8463737600000003</v>
      </c>
      <c r="V8" s="19">
        <f t="shared" si="6"/>
        <v>1.55710368</v>
      </c>
      <c r="W8" s="19">
        <f t="shared" si="6"/>
        <v>1.3866019200000002</v>
      </c>
      <c r="X8" s="19">
        <f t="shared" ref="X8:Z8" si="7">SUM(X9:X10)</f>
        <v>1.3825943999999999</v>
      </c>
      <c r="Y8" s="19">
        <f t="shared" si="7"/>
        <v>0.32643072000000001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27.535305600000001</v>
      </c>
      <c r="D10" s="8">
        <f>FC_IND_E!D10+FC_TRA_E!D10+FC_OTH_E!D10</f>
        <v>8.4726259199999969</v>
      </c>
      <c r="E10" s="8">
        <f>FC_IND_E!E10+FC_TRA_E!E10+FC_OTH_E!E10</f>
        <v>10.590782399999998</v>
      </c>
      <c r="F10" s="8">
        <f>FC_IND_E!F10+FC_TRA_E!F10+FC_OTH_E!F10</f>
        <v>8.474811840000001</v>
      </c>
      <c r="G10" s="8">
        <f>FC_IND_E!G10+FC_TRA_E!G10+FC_OTH_E!G10</f>
        <v>9.5342544</v>
      </c>
      <c r="H10" s="8">
        <f>FC_IND_E!H10+FC_TRA_E!H10+FC_OTH_E!H10</f>
        <v>8.4748118400000028</v>
      </c>
      <c r="I10" s="8">
        <f>FC_IND_E!I10+FC_TRA_E!I10+FC_OTH_E!I10</f>
        <v>8.4748118400000028</v>
      </c>
      <c r="J10" s="8">
        <f>FC_IND_E!J10+FC_TRA_E!J10+FC_OTH_E!J10</f>
        <v>4.2374059200000014</v>
      </c>
      <c r="K10" s="8">
        <f>FC_IND_E!K10+FC_TRA_E!K10+FC_OTH_E!K10</f>
        <v>4.2374059200000014</v>
      </c>
      <c r="L10" s="8">
        <f>FC_IND_E!L10+FC_TRA_E!L10+FC_OTH_E!L10</f>
        <v>7.415369280000002</v>
      </c>
      <c r="M10" s="8">
        <f>FC_IND_E!M10+FC_TRA_E!M10+FC_OTH_E!M10</f>
        <v>6.3562910400000003</v>
      </c>
      <c r="N10" s="8">
        <f>FC_IND_E!N10+FC_TRA_E!N10+FC_OTH_E!N10</f>
        <v>5.2968484800000031</v>
      </c>
      <c r="O10" s="8">
        <f>FC_IND_E!O10+FC_TRA_E!O10+FC_OTH_E!O10</f>
        <v>4.2374059200000014</v>
      </c>
      <c r="P10" s="8">
        <f>FC_IND_E!P10+FC_TRA_E!P10+FC_OTH_E!P10</f>
        <v>5.2968484800000013</v>
      </c>
      <c r="Q10" s="8">
        <f>FC_IND_E!Q10+FC_TRA_E!Q10+FC_OTH_E!Q10</f>
        <v>3.1779633600000006</v>
      </c>
      <c r="R10" s="8">
        <f>FC_IND_E!R10+FC_TRA_E!R10+FC_OTH_E!R10</f>
        <v>3.1779633599999992</v>
      </c>
      <c r="S10" s="8">
        <f>FC_IND_E!S10+FC_TRA_E!S10+FC_OTH_E!S10</f>
        <v>2.1188851199999998</v>
      </c>
      <c r="T10" s="8">
        <f>FC_IND_E!T10+FC_TRA_E!T10+FC_OTH_E!T10</f>
        <v>2.3877532799999996</v>
      </c>
      <c r="U10" s="8">
        <f>FC_IND_E!U10+FC_TRA_E!U10+FC_OTH_E!U10</f>
        <v>1.8463737600000003</v>
      </c>
      <c r="V10" s="8">
        <f>FC_IND_E!V10+FC_TRA_E!V10+FC_OTH_E!V10</f>
        <v>1.55710368</v>
      </c>
      <c r="W10" s="8">
        <f>FC_IND_E!W10+FC_TRA_E!W10+FC_OTH_E!W10</f>
        <v>1.3866019200000002</v>
      </c>
      <c r="X10" s="8">
        <f>FC_IND_E!X10+FC_TRA_E!X10+FC_OTH_E!X10</f>
        <v>1.3825943999999999</v>
      </c>
      <c r="Y10" s="8">
        <f>FC_IND_E!Y10+FC_TRA_E!Y10+FC_OTH_E!Y10</f>
        <v>0.32643072000000001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5057.9545197719999</v>
      </c>
      <c r="D11" s="19">
        <f t="shared" si="8"/>
        <v>4461.4388668080001</v>
      </c>
      <c r="E11" s="19">
        <f t="shared" si="8"/>
        <v>4146.9562337280004</v>
      </c>
      <c r="F11" s="19">
        <f t="shared" si="8"/>
        <v>3682.7679762719999</v>
      </c>
      <c r="G11" s="19">
        <f t="shared" si="8"/>
        <v>3719.6568818639989</v>
      </c>
      <c r="H11" s="19">
        <f t="shared" si="8"/>
        <v>4544.8403327478227</v>
      </c>
      <c r="I11" s="19">
        <f t="shared" si="8"/>
        <v>4408.508195273118</v>
      </c>
      <c r="J11" s="19">
        <f t="shared" si="8"/>
        <v>4338.3046649440612</v>
      </c>
      <c r="K11" s="19">
        <f t="shared" si="8"/>
        <v>3680.6653679968499</v>
      </c>
      <c r="L11" s="19">
        <f t="shared" si="8"/>
        <v>2115.629764264484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3075.0661724675892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1853.4740468825987</v>
      </c>
      <c r="S11" s="19">
        <f t="shared" si="8"/>
        <v>2054.0211712371147</v>
      </c>
      <c r="T11" s="19">
        <f t="shared" si="8"/>
        <v>1556.0812545714361</v>
      </c>
      <c r="U11" s="19">
        <f t="shared" si="8"/>
        <v>1896.5116179955473</v>
      </c>
      <c r="V11" s="19">
        <f t="shared" si="8"/>
        <v>1755.5049764835753</v>
      </c>
      <c r="W11" s="19">
        <f t="shared" si="8"/>
        <v>1086.3087381429359</v>
      </c>
      <c r="X11" s="19">
        <f t="shared" ref="X11:Z11" si="9">SUM(X12:X16)</f>
        <v>1168.5066192805425</v>
      </c>
      <c r="Y11" s="19">
        <f t="shared" si="9"/>
        <v>1218.2186494403891</v>
      </c>
      <c r="Z11" s="19">
        <f t="shared" si="9"/>
        <v>1244.5163033585382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5057.9545197719999</v>
      </c>
      <c r="D13" s="8">
        <f>FC_IND_E!D13+FC_TRA_E!D13+FC_OTH_E!D13</f>
        <v>4461.4388668080001</v>
      </c>
      <c r="E13" s="8">
        <f>FC_IND_E!E13+FC_TRA_E!E13+FC_OTH_E!E13</f>
        <v>4146.9562337280004</v>
      </c>
      <c r="F13" s="8">
        <f>FC_IND_E!F13+FC_TRA_E!F13+FC_OTH_E!F13</f>
        <v>3682.7679762719999</v>
      </c>
      <c r="G13" s="8">
        <f>FC_IND_E!G13+FC_TRA_E!G13+FC_OTH_E!G13</f>
        <v>3719.6568818639989</v>
      </c>
      <c r="H13" s="8">
        <f>FC_IND_E!H13+FC_TRA_E!H13+FC_OTH_E!H13</f>
        <v>4544.8403327478227</v>
      </c>
      <c r="I13" s="8">
        <f>FC_IND_E!I13+FC_TRA_E!I13+FC_OTH_E!I13</f>
        <v>4408.508195273118</v>
      </c>
      <c r="J13" s="8">
        <f>FC_IND_E!J13+FC_TRA_E!J13+FC_OTH_E!J13</f>
        <v>4338.3046649440612</v>
      </c>
      <c r="K13" s="8">
        <f>FC_IND_E!K13+FC_TRA_E!K13+FC_OTH_E!K13</f>
        <v>3680.6653679968499</v>
      </c>
      <c r="L13" s="8">
        <f>FC_IND_E!L13+FC_TRA_E!L13+FC_OTH_E!L13</f>
        <v>2115.629764264484</v>
      </c>
      <c r="M13" s="8">
        <f>FC_IND_E!M13+FC_TRA_E!M13+FC_OTH_E!M13</f>
        <v>2532.3580361562972</v>
      </c>
      <c r="N13" s="8">
        <f>FC_IND_E!N13+FC_TRA_E!N13+FC_OTH_E!N13</f>
        <v>3004.5404537770851</v>
      </c>
      <c r="O13" s="8">
        <f>FC_IND_E!O13+FC_TRA_E!O13+FC_OTH_E!O13</f>
        <v>3075.0661724675892</v>
      </c>
      <c r="P13" s="8">
        <f>FC_IND_E!P13+FC_TRA_E!P13+FC_OTH_E!P13</f>
        <v>2182.948277045115</v>
      </c>
      <c r="Q13" s="8">
        <f>FC_IND_E!Q13+FC_TRA_E!Q13+FC_OTH_E!Q13</f>
        <v>1980.8737801289328</v>
      </c>
      <c r="R13" s="8">
        <f>FC_IND_E!R13+FC_TRA_E!R13+FC_OTH_E!R13</f>
        <v>1853.4740468825987</v>
      </c>
      <c r="S13" s="8">
        <f>FC_IND_E!S13+FC_TRA_E!S13+FC_OTH_E!S13</f>
        <v>1862.6234680371147</v>
      </c>
      <c r="T13" s="8">
        <f>FC_IND_E!T13+FC_TRA_E!T13+FC_OTH_E!T13</f>
        <v>1556.0812545714361</v>
      </c>
      <c r="U13" s="8">
        <f>FC_IND_E!U13+FC_TRA_E!U13+FC_OTH_E!U13</f>
        <v>1896.5116179955473</v>
      </c>
      <c r="V13" s="8">
        <f>FC_IND_E!V13+FC_TRA_E!V13+FC_OTH_E!V13</f>
        <v>1755.5049764835753</v>
      </c>
      <c r="W13" s="8">
        <f>FC_IND_E!W13+FC_TRA_E!W13+FC_OTH_E!W13</f>
        <v>1086.3087381429359</v>
      </c>
      <c r="X13" s="8">
        <f>FC_IND_E!X13+FC_TRA_E!X13+FC_OTH_E!X13</f>
        <v>1168.5066192805425</v>
      </c>
      <c r="Y13" s="8">
        <f>FC_IND_E!Y13+FC_TRA_E!Y13+FC_OTH_E!Y13</f>
        <v>1218.2186494403891</v>
      </c>
      <c r="Z13" s="8">
        <f>FC_IND_E!Z13+FC_TRA_E!Z13+FC_OTH_E!Z13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191.39770320000002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1782.9328319999995</v>
      </c>
      <c r="D17" s="27">
        <f t="shared" si="10"/>
        <v>410.06210400000003</v>
      </c>
      <c r="E17" s="27">
        <f t="shared" si="10"/>
        <v>175.02220799999998</v>
      </c>
      <c r="F17" s="27">
        <f t="shared" si="10"/>
        <v>181.36756800000006</v>
      </c>
      <c r="G17" s="27">
        <f t="shared" si="10"/>
        <v>26.260415999999992</v>
      </c>
      <c r="H17" s="27">
        <f t="shared" si="10"/>
        <v>208.26</v>
      </c>
      <c r="I17" s="27">
        <f t="shared" si="10"/>
        <v>46.800000000000004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538.42888799999992</v>
      </c>
      <c r="P17" s="27">
        <f t="shared" si="10"/>
        <v>400.67229599999996</v>
      </c>
      <c r="Q17" s="27">
        <f t="shared" si="10"/>
        <v>1391.0268023999997</v>
      </c>
      <c r="R17" s="27">
        <f t="shared" si="10"/>
        <v>913.49311680000005</v>
      </c>
      <c r="S17" s="27">
        <f t="shared" si="10"/>
        <v>1170.5397983999999</v>
      </c>
      <c r="T17" s="27">
        <f t="shared" si="10"/>
        <v>592.93303776000005</v>
      </c>
      <c r="U17" s="27">
        <f t="shared" si="10"/>
        <v>462.13533648000009</v>
      </c>
      <c r="V17" s="27">
        <f t="shared" si="10"/>
        <v>412.99672032000001</v>
      </c>
      <c r="W17" s="27">
        <f t="shared" si="10"/>
        <v>321.78796416000006</v>
      </c>
      <c r="X17" s="27">
        <f t="shared" ref="X17:Z17" si="11">SUM(X18:X21)</f>
        <v>310.12756703999992</v>
      </c>
      <c r="Y17" s="27">
        <f t="shared" si="11"/>
        <v>277.84791504000003</v>
      </c>
      <c r="Z17" s="27">
        <f t="shared" si="11"/>
        <v>166.64649407999997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7.9120800000000004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298.74096000000009</v>
      </c>
      <c r="D19" s="8">
        <f>FC_IND_E!D19+FC_TRA_E!D19+FC_OTH_E!D19</f>
        <v>17.462520000000001</v>
      </c>
      <c r="E19" s="8">
        <f>FC_IND_E!E19+FC_TRA_E!E19+FC_OTH_E!E19</f>
        <v>17.462519999999998</v>
      </c>
      <c r="F19" s="8">
        <f>FC_IND_E!F19+FC_TRA_E!F19+FC_OTH_E!F19</f>
        <v>12.627359999999999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350.44919999999991</v>
      </c>
      <c r="P19" s="8">
        <f>FC_IND_E!P19+FC_TRA_E!P19+FC_OTH_E!P19</f>
        <v>287.83188000000001</v>
      </c>
      <c r="Q19" s="8">
        <f>FC_IND_E!Q19+FC_TRA_E!Q19+FC_OTH_E!Q19</f>
        <v>252.7469999999999</v>
      </c>
      <c r="R19" s="8">
        <f>FC_IND_E!R19+FC_TRA_E!R19+FC_OTH_E!R19</f>
        <v>226.57320000000004</v>
      </c>
      <c r="S19" s="8">
        <f>FC_IND_E!S19+FC_TRA_E!S19+FC_OTH_E!S19</f>
        <v>199.95984000000007</v>
      </c>
      <c r="T19" s="8">
        <f>FC_IND_E!T19+FC_TRA_E!T19+FC_OTH_E!T19</f>
        <v>200.94269616000008</v>
      </c>
      <c r="U19" s="8">
        <f>FC_IND_E!U19+FC_TRA_E!U19+FC_OTH_E!U19</f>
        <v>175.01153328000001</v>
      </c>
      <c r="V19" s="8">
        <f>FC_IND_E!V19+FC_TRA_E!V19+FC_OTH_E!V19</f>
        <v>135.69904511999999</v>
      </c>
      <c r="W19" s="8">
        <f>FC_IND_E!W19+FC_TRA_E!W19+FC_OTH_E!W19</f>
        <v>130.27103856000002</v>
      </c>
      <c r="X19" s="8">
        <f>FC_IND_E!X19+FC_TRA_E!X19+FC_OTH_E!X19</f>
        <v>139.67794223999996</v>
      </c>
      <c r="Y19" s="8">
        <f>FC_IND_E!Y19+FC_TRA_E!Y19+FC_OTH_E!Y19</f>
        <v>126.83479824</v>
      </c>
      <c r="Z19" s="8">
        <f>FC_IND_E!Z19+FC_TRA_E!Z19+FC_OTH_E!Z19</f>
        <v>95.643780479999975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1476.2797919999994</v>
      </c>
      <c r="D20" s="8">
        <f>FC_IND_E!D20+FC_TRA_E!D20+FC_OTH_E!D20</f>
        <v>392.59958400000005</v>
      </c>
      <c r="E20" s="8">
        <f>FC_IND_E!E20+FC_TRA_E!E20+FC_OTH_E!E20</f>
        <v>157.55968799999999</v>
      </c>
      <c r="F20" s="8">
        <f>FC_IND_E!F20+FC_TRA_E!F20+FC_OTH_E!F20</f>
        <v>168.74020800000005</v>
      </c>
      <c r="G20" s="8">
        <f>FC_IND_E!G20+FC_TRA_E!G20+FC_OTH_E!G20</f>
        <v>26.260415999999992</v>
      </c>
      <c r="H20" s="8">
        <f>FC_IND_E!H20+FC_TRA_E!H20+FC_OTH_E!H20</f>
        <v>208.26</v>
      </c>
      <c r="I20" s="8">
        <f>FC_IND_E!I20+FC_TRA_E!I20+FC_OTH_E!I20</f>
        <v>46.800000000000004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187.97968800000001</v>
      </c>
      <c r="P20" s="8">
        <f>FC_IND_E!P20+FC_TRA_E!P20+FC_OTH_E!P20</f>
        <v>112.84041599999995</v>
      </c>
      <c r="Q20" s="8">
        <f>FC_IND_E!Q20+FC_TRA_E!Q20+FC_OTH_E!Q20</f>
        <v>128.17958400000003</v>
      </c>
      <c r="R20" s="8">
        <f>FC_IND_E!R20+FC_TRA_E!R20+FC_OTH_E!R20</f>
        <v>68.120208000000019</v>
      </c>
      <c r="S20" s="8">
        <f>FC_IND_E!S20+FC_TRA_E!S20+FC_OTH_E!S20</f>
        <v>5.9801040000000008</v>
      </c>
      <c r="T20" s="8">
        <f>FC_IND_E!T20+FC_TRA_E!T20+FC_OTH_E!T20</f>
        <v>9.7905599999999993</v>
      </c>
      <c r="U20" s="8">
        <f>FC_IND_E!U20+FC_TRA_E!U20+FC_OTH_E!U20</f>
        <v>5.2004160000000024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1010.1002183999999</v>
      </c>
      <c r="R21" s="8">
        <f>FC_IND_E!R21+FC_TRA_E!R21+FC_OTH_E!R21</f>
        <v>618.79970879999996</v>
      </c>
      <c r="S21" s="8">
        <f>FC_IND_E!S21+FC_TRA_E!S21+FC_OTH_E!S21</f>
        <v>964.5998543999998</v>
      </c>
      <c r="T21" s="8">
        <f>FC_IND_E!T21+FC_TRA_E!T21+FC_OTH_E!T21</f>
        <v>382.19978159999994</v>
      </c>
      <c r="U21" s="8">
        <f>FC_IND_E!U21+FC_TRA_E!U21+FC_OTH_E!U21</f>
        <v>281.92338720000009</v>
      </c>
      <c r="V21" s="8">
        <f>FC_IND_E!V21+FC_TRA_E!V21+FC_OTH_E!V21</f>
        <v>277.29767520000001</v>
      </c>
      <c r="W21" s="8">
        <f>FC_IND_E!W21+FC_TRA_E!W21+FC_OTH_E!W21</f>
        <v>191.51692560000004</v>
      </c>
      <c r="X21" s="8">
        <f>FC_IND_E!X21+FC_TRA_E!X21+FC_OTH_E!X21</f>
        <v>170.44962479999998</v>
      </c>
      <c r="Y21" s="8">
        <f>FC_IND_E!Y21+FC_TRA_E!Y21+FC_OTH_E!Y21</f>
        <v>151.01311680000003</v>
      </c>
      <c r="Z21" s="8">
        <f>FC_IND_E!Z21+FC_TRA_E!Z21+FC_OTH_E!Z21</f>
        <v>71.002713599999993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167425.24435739999</v>
      </c>
      <c r="D26" s="27">
        <f t="shared" si="14"/>
        <v>167585.98332528002</v>
      </c>
      <c r="E26" s="27">
        <f t="shared" si="14"/>
        <v>169556.34011687996</v>
      </c>
      <c r="F26" s="27">
        <f t="shared" si="14"/>
        <v>172784.79202644003</v>
      </c>
      <c r="G26" s="27">
        <f t="shared" si="14"/>
        <v>173398.59786672</v>
      </c>
      <c r="H26" s="27">
        <f t="shared" si="14"/>
        <v>171925.81919748001</v>
      </c>
      <c r="I26" s="27">
        <f t="shared" si="14"/>
        <v>169417.62186551999</v>
      </c>
      <c r="J26" s="27">
        <f t="shared" si="14"/>
        <v>167057.87388263998</v>
      </c>
      <c r="K26" s="27">
        <f t="shared" si="14"/>
        <v>160751.98556495996</v>
      </c>
      <c r="L26" s="27">
        <f t="shared" si="14"/>
        <v>147019.37686127995</v>
      </c>
      <c r="M26" s="27">
        <f t="shared" si="14"/>
        <v>139452.18194232002</v>
      </c>
      <c r="N26" s="27">
        <f t="shared" si="14"/>
        <v>138005.18895312</v>
      </c>
      <c r="O26" s="27">
        <f t="shared" si="14"/>
        <v>128847.52657259996</v>
      </c>
      <c r="P26" s="27">
        <f t="shared" si="14"/>
        <v>124417.33024932002</v>
      </c>
      <c r="Q26" s="27">
        <f t="shared" si="14"/>
        <v>125505.55829268001</v>
      </c>
      <c r="R26" s="27">
        <f t="shared" si="14"/>
        <v>125875.8708966</v>
      </c>
      <c r="S26" s="27">
        <f t="shared" si="14"/>
        <v>123569.02037880001</v>
      </c>
      <c r="T26" s="27">
        <f t="shared" si="14"/>
        <v>116200.17817307998</v>
      </c>
      <c r="U26" s="27">
        <f t="shared" si="14"/>
        <v>119726.96068007997</v>
      </c>
      <c r="V26" s="27">
        <f t="shared" si="14"/>
        <v>118162.35467784003</v>
      </c>
      <c r="W26" s="27">
        <f t="shared" si="14"/>
        <v>98130.571428239971</v>
      </c>
      <c r="X26" s="27">
        <f t="shared" si="14"/>
        <v>118641.7948284</v>
      </c>
      <c r="Y26" s="27">
        <f t="shared" ref="Y26:Z26" si="15">SUM(Y27,Y33)</f>
        <v>125038.19469456001</v>
      </c>
      <c r="Z26" s="27">
        <f t="shared" si="15"/>
        <v>124582.71133871999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167425.24435739999</v>
      </c>
      <c r="D33" s="19">
        <f t="shared" si="18"/>
        <v>167585.98332528002</v>
      </c>
      <c r="E33" s="19">
        <f t="shared" si="18"/>
        <v>169556.34011687996</v>
      </c>
      <c r="F33" s="19">
        <f t="shared" si="18"/>
        <v>172784.79202644003</v>
      </c>
      <c r="G33" s="19">
        <f t="shared" si="18"/>
        <v>173398.59786672</v>
      </c>
      <c r="H33" s="19">
        <f t="shared" si="18"/>
        <v>171925.81919748001</v>
      </c>
      <c r="I33" s="19">
        <f t="shared" si="18"/>
        <v>169417.62186551999</v>
      </c>
      <c r="J33" s="19">
        <f t="shared" si="18"/>
        <v>167057.87388263998</v>
      </c>
      <c r="K33" s="19">
        <f t="shared" si="18"/>
        <v>160751.98556495996</v>
      </c>
      <c r="L33" s="19">
        <f t="shared" si="18"/>
        <v>147019.37686127995</v>
      </c>
      <c r="M33" s="19">
        <f t="shared" si="18"/>
        <v>139452.18194232002</v>
      </c>
      <c r="N33" s="19">
        <f t="shared" si="18"/>
        <v>138005.18895312</v>
      </c>
      <c r="O33" s="19">
        <f t="shared" si="18"/>
        <v>128847.52657259996</v>
      </c>
      <c r="P33" s="19">
        <f t="shared" si="18"/>
        <v>124417.33024932002</v>
      </c>
      <c r="Q33" s="19">
        <f t="shared" si="18"/>
        <v>125505.55829268001</v>
      </c>
      <c r="R33" s="19">
        <f t="shared" si="18"/>
        <v>125875.8708966</v>
      </c>
      <c r="S33" s="19">
        <f t="shared" si="18"/>
        <v>123569.02037880001</v>
      </c>
      <c r="T33" s="19">
        <f t="shared" si="18"/>
        <v>116200.17817307998</v>
      </c>
      <c r="U33" s="19">
        <f t="shared" si="18"/>
        <v>119726.96068007997</v>
      </c>
      <c r="V33" s="19">
        <f t="shared" si="18"/>
        <v>118162.35467784003</v>
      </c>
      <c r="W33" s="19">
        <f t="shared" si="18"/>
        <v>98130.571428239971</v>
      </c>
      <c r="X33" s="19">
        <f t="shared" ref="X33:Z33" si="19">SUM(X34:X50)</f>
        <v>118641.7948284</v>
      </c>
      <c r="Y33" s="19">
        <f t="shared" si="19"/>
        <v>125038.19469456001</v>
      </c>
      <c r="Z33" s="19">
        <f t="shared" si="19"/>
        <v>124582.71133871999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322.18559999999991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764.12159999999994</v>
      </c>
      <c r="K34" s="8">
        <f>FC_IND_E!K34+FC_TRA_E!K34+FC_OTH_E!K34</f>
        <v>550.28160000000003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51.321600000000018</v>
      </c>
      <c r="O34" s="8">
        <f>FC_IND_E!O34+FC_TRA_E!O34+FC_OTH_E!O34</f>
        <v>0</v>
      </c>
      <c r="P34" s="8">
        <f>FC_IND_E!P34+FC_TRA_E!P34+FC_OTH_E!P34</f>
        <v>2.8512000000000004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88.712340480000023</v>
      </c>
      <c r="Z34" s="8">
        <f>FC_IND_E!Z34+FC_TRA_E!Z34+FC_OTH_E!Z34</f>
        <v>153.25479936000002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11323.041893279998</v>
      </c>
      <c r="D36" s="8">
        <f>FC_IND_E!D36+FC_TRA_E!D36+FC_OTH_E!D36</f>
        <v>11247.575025240003</v>
      </c>
      <c r="E36" s="8">
        <f>FC_IND_E!E36+FC_TRA_E!E36+FC_OTH_E!E36</f>
        <v>10757.0357262</v>
      </c>
      <c r="F36" s="8">
        <f>FC_IND_E!F36+FC_TRA_E!F36+FC_OTH_E!F36</f>
        <v>10759.937922360001</v>
      </c>
      <c r="G36" s="8">
        <f>FC_IND_E!G36+FC_TRA_E!G36+FC_OTH_E!G36</f>
        <v>10225.85977476</v>
      </c>
      <c r="H36" s="8">
        <f>FC_IND_E!H36+FC_TRA_E!H36+FC_OTH_E!H36</f>
        <v>10176.515625240001</v>
      </c>
      <c r="I36" s="8">
        <f>FC_IND_E!I36+FC_TRA_E!I36+FC_OTH_E!I36</f>
        <v>9569.8725786000032</v>
      </c>
      <c r="J36" s="8">
        <f>FC_IND_E!J36+FC_TRA_E!J36+FC_OTH_E!J36</f>
        <v>9090.9429728399991</v>
      </c>
      <c r="K36" s="8">
        <f>FC_IND_E!K36+FC_TRA_E!K36+FC_OTH_E!K36</f>
        <v>9247.6836000000003</v>
      </c>
      <c r="L36" s="8">
        <f>FC_IND_E!L36+FC_TRA_E!L36+FC_OTH_E!L36</f>
        <v>9291.2226757200024</v>
      </c>
      <c r="M36" s="8">
        <f>FC_IND_E!M36+FC_TRA_E!M36+FC_OTH_E!M36</f>
        <v>9709.1970757199997</v>
      </c>
      <c r="N36" s="8">
        <f>FC_IND_E!N36+FC_TRA_E!N36+FC_OTH_E!N36</f>
        <v>9352.1774271600007</v>
      </c>
      <c r="O36" s="8">
        <f>FC_IND_E!O36+FC_TRA_E!O36+FC_OTH_E!O36</f>
        <v>9134.4822757199981</v>
      </c>
      <c r="P36" s="8">
        <f>FC_IND_E!P36+FC_TRA_E!P36+FC_OTH_E!P36</f>
        <v>9514.723128120002</v>
      </c>
      <c r="Q36" s="8">
        <f>FC_IND_E!Q36+FC_TRA_E!Q36+FC_OTH_E!Q36</f>
        <v>9032.8913262000024</v>
      </c>
      <c r="R36" s="8">
        <f>FC_IND_E!R36+FC_TRA_E!R36+FC_OTH_E!R36</f>
        <v>9436.3527009600002</v>
      </c>
      <c r="S36" s="8">
        <f>FC_IND_E!S36+FC_TRA_E!S36+FC_OTH_E!S36</f>
        <v>9378.3008271600011</v>
      </c>
      <c r="T36" s="8">
        <f>FC_IND_E!T36+FC_TRA_E!T36+FC_OTH_E!T36</f>
        <v>9568.0496195999986</v>
      </c>
      <c r="U36" s="8">
        <f>FC_IND_E!U36+FC_TRA_E!U36+FC_OTH_E!U36</f>
        <v>9291.2229028800011</v>
      </c>
      <c r="V36" s="8">
        <f>FC_IND_E!V36+FC_TRA_E!V36+FC_OTH_E!V36</f>
        <v>9437.1273165599978</v>
      </c>
      <c r="W36" s="8">
        <f>FC_IND_E!W36+FC_TRA_E!W36+FC_OTH_E!W36</f>
        <v>8426.9272607999992</v>
      </c>
      <c r="X36" s="8">
        <f>FC_IND_E!X36+FC_TRA_E!X36+FC_OTH_E!X36</f>
        <v>9032.0290268399986</v>
      </c>
      <c r="Y36" s="8">
        <f>FC_IND_E!Y36+FC_TRA_E!Y36+FC_OTH_E!Y36</f>
        <v>9114.7416173999991</v>
      </c>
      <c r="Z36" s="8">
        <f>FC_IND_E!Z36+FC_TRA_E!Z36+FC_OTH_E!Z36</f>
        <v>9241.8782990400032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51217.412483159991</v>
      </c>
      <c r="D37" s="8">
        <f>FC_IND_E!D37+FC_TRA_E!D37+FC_OTH_E!D37</f>
        <v>50174.585833680023</v>
      </c>
      <c r="E37" s="8">
        <f>FC_IND_E!E37+FC_TRA_E!E37+FC_OTH_E!E37</f>
        <v>49482.417295079991</v>
      </c>
      <c r="F37" s="8">
        <f>FC_IND_E!F37+FC_TRA_E!F37+FC_OTH_E!F37</f>
        <v>47915.128799999999</v>
      </c>
      <c r="G37" s="8">
        <f>FC_IND_E!G37+FC_TRA_E!G37+FC_OTH_E!G37</f>
        <v>45155.602578239996</v>
      </c>
      <c r="H37" s="8">
        <f>FC_IND_E!H37+FC_TRA_E!H37+FC_OTH_E!H37</f>
        <v>42057.61557228001</v>
      </c>
      <c r="I37" s="8">
        <f>FC_IND_E!I37+FC_TRA_E!I37+FC_OTH_E!I37</f>
        <v>39481.041766320006</v>
      </c>
      <c r="J37" s="8">
        <f>FC_IND_E!J37+FC_TRA_E!J37+FC_OTH_E!J37</f>
        <v>37172.797172279992</v>
      </c>
      <c r="K37" s="8">
        <f>FC_IND_E!K37+FC_TRA_E!K37+FC_OTH_E!K37</f>
        <v>33943.69420595999</v>
      </c>
      <c r="L37" s="8">
        <f>FC_IND_E!L37+FC_TRA_E!L37+FC_OTH_E!L37</f>
        <v>32513.619461399987</v>
      </c>
      <c r="M37" s="8">
        <f>FC_IND_E!M37+FC_TRA_E!M37+FC_OTH_E!M37</f>
        <v>30354.785695080001</v>
      </c>
      <c r="N37" s="8">
        <f>FC_IND_E!N37+FC_TRA_E!N37+FC_OTH_E!N37</f>
        <v>28897.268400000001</v>
      </c>
      <c r="O37" s="8">
        <f>FC_IND_E!O37+FC_TRA_E!O37+FC_OTH_E!O37</f>
        <v>26909.189972280008</v>
      </c>
      <c r="P37" s="8">
        <f>FC_IND_E!P37+FC_TRA_E!P37+FC_OTH_E!P37</f>
        <v>25326.655255439993</v>
      </c>
      <c r="Q37" s="8">
        <f>FC_IND_E!Q37+FC_TRA_E!Q37+FC_OTH_E!Q37</f>
        <v>25613.280083160007</v>
      </c>
      <c r="R37" s="8">
        <f>FC_IND_E!R37+FC_TRA_E!R37+FC_OTH_E!R37</f>
        <v>23841.694910880004</v>
      </c>
      <c r="S37" s="8">
        <f>FC_IND_E!S37+FC_TRA_E!S37+FC_OTH_E!S37</f>
        <v>22646.408538599997</v>
      </c>
      <c r="T37" s="8">
        <f>FC_IND_E!T37+FC_TRA_E!T37+FC_OTH_E!T37</f>
        <v>21980.134028160002</v>
      </c>
      <c r="U37" s="8">
        <f>FC_IND_E!U37+FC_TRA_E!U37+FC_OTH_E!U37</f>
        <v>22590.796951799999</v>
      </c>
      <c r="V37" s="8">
        <f>FC_IND_E!V37+FC_TRA_E!V37+FC_OTH_E!V37</f>
        <v>22777.524000000001</v>
      </c>
      <c r="W37" s="8">
        <f>FC_IND_E!W37+FC_TRA_E!W37+FC_OTH_E!W37</f>
        <v>17825.074316279999</v>
      </c>
      <c r="X37" s="8">
        <f>FC_IND_E!X37+FC_TRA_E!X37+FC_OTH_E!X37</f>
        <v>21427.78331232</v>
      </c>
      <c r="Y37" s="8">
        <f>FC_IND_E!Y37+FC_TRA_E!Y37+FC_OTH_E!Y37</f>
        <v>23974.777272600004</v>
      </c>
      <c r="Z37" s="8">
        <f>FC_IND_E!Z37+FC_TRA_E!Z37+FC_OTH_E!Z37</f>
        <v>24878.069259119999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18.479915999999996</v>
      </c>
      <c r="D38" s="8">
        <f>FC_IND_E!D38+FC_TRA_E!D38+FC_OTH_E!D38</f>
        <v>33.879887999999994</v>
      </c>
      <c r="E38" s="8">
        <f>FC_IND_E!E38+FC_TRA_E!E38+FC_OTH_E!E38</f>
        <v>36.960083999999995</v>
      </c>
      <c r="F38" s="8">
        <f>FC_IND_E!F38+FC_TRA_E!F38+FC_OTH_E!F38</f>
        <v>46.199916000000016</v>
      </c>
      <c r="G38" s="8">
        <f>FC_IND_E!G38+FC_TRA_E!G38+FC_OTH_E!G38</f>
        <v>43.11997199999999</v>
      </c>
      <c r="H38" s="8">
        <f>FC_IND_E!H38+FC_TRA_E!H38+FC_OTH_E!H38</f>
        <v>43.11997199999999</v>
      </c>
      <c r="I38" s="8">
        <f>FC_IND_E!I38+FC_TRA_E!I38+FC_OTH_E!I38</f>
        <v>49.280111999999988</v>
      </c>
      <c r="J38" s="8">
        <f>FC_IND_E!J38+FC_TRA_E!J38+FC_OTH_E!J38</f>
        <v>46.199916000000009</v>
      </c>
      <c r="K38" s="8">
        <f>FC_IND_E!K38+FC_TRA_E!K38+FC_OTH_E!K38</f>
        <v>27.72</v>
      </c>
      <c r="L38" s="8">
        <f>FC_IND_E!L38+FC_TRA_E!L38+FC_OTH_E!L38</f>
        <v>52.360055999999979</v>
      </c>
      <c r="M38" s="8">
        <f>FC_IND_E!M38+FC_TRA_E!M38+FC_OTH_E!M38</f>
        <v>58.519944000000002</v>
      </c>
      <c r="N38" s="8">
        <f>FC_IND_E!N38+FC_TRA_E!N38+FC_OTH_E!N38</f>
        <v>21.560111999999997</v>
      </c>
      <c r="O38" s="8">
        <f>FC_IND_E!O38+FC_TRA_E!O38+FC_OTH_E!O38</f>
        <v>15.399971999999998</v>
      </c>
      <c r="P38" s="8">
        <f>FC_IND_E!P38+FC_TRA_E!P38+FC_OTH_E!P38</f>
        <v>6.1598879999999969</v>
      </c>
      <c r="Q38" s="8">
        <f>FC_IND_E!Q38+FC_TRA_E!Q38+FC_OTH_E!Q38</f>
        <v>6.1598879999999978</v>
      </c>
      <c r="R38" s="8">
        <f>FC_IND_E!R38+FC_TRA_E!R38+FC_OTH_E!R38</f>
        <v>6.1598879999999987</v>
      </c>
      <c r="S38" s="8">
        <f>FC_IND_E!S38+FC_TRA_E!S38+FC_OTH_E!S38</f>
        <v>3.0799440000000007</v>
      </c>
      <c r="T38" s="8">
        <f>FC_IND_E!T38+FC_TRA_E!T38+FC_OTH_E!T38</f>
        <v>3.0799439999999998</v>
      </c>
      <c r="U38" s="8">
        <f>FC_IND_E!U38+FC_TRA_E!U38+FC_OTH_E!U38</f>
        <v>15.399972</v>
      </c>
      <c r="V38" s="8">
        <f>FC_IND_E!V38+FC_TRA_E!V38+FC_OTH_E!V38</f>
        <v>6.0122159999999996</v>
      </c>
      <c r="W38" s="8">
        <f>FC_IND_E!W38+FC_TRA_E!W38+FC_OTH_E!W38</f>
        <v>7.6199759999999994</v>
      </c>
      <c r="X38" s="8">
        <f>FC_IND_E!X38+FC_TRA_E!X38+FC_OTH_E!X38</f>
        <v>16.246943999999999</v>
      </c>
      <c r="Y38" s="8">
        <f>FC_IND_E!Y38+FC_TRA_E!Y38+FC_OTH_E!Y38</f>
        <v>2.165184</v>
      </c>
      <c r="Z38" s="8">
        <f>FC_IND_E!Z38+FC_TRA_E!Z38+FC_OTH_E!Z38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2553.74417124</v>
      </c>
      <c r="D40" s="8">
        <f>FC_IND_E!D40+FC_TRA_E!D40+FC_OTH_E!D40</f>
        <v>2111.6312150399999</v>
      </c>
      <c r="E40" s="8">
        <f>FC_IND_E!E40+FC_TRA_E!E40+FC_OTH_E!E40</f>
        <v>2117.8146437999999</v>
      </c>
      <c r="F40" s="8">
        <f>FC_IND_E!F40+FC_TRA_E!F40+FC_OTH_E!F40</f>
        <v>2470.2685300800003</v>
      </c>
      <c r="G40" s="8">
        <f>FC_IND_E!G40+FC_TRA_E!G40+FC_OTH_E!G40</f>
        <v>2504.277</v>
      </c>
      <c r="H40" s="8">
        <f>FC_IND_E!H40+FC_TRA_E!H40+FC_OTH_E!H40</f>
        <v>2668.1369562000004</v>
      </c>
      <c r="I40" s="8">
        <f>FC_IND_E!I40+FC_TRA_E!I40+FC_OTH_E!I40</f>
        <v>2742.3378424799998</v>
      </c>
      <c r="J40" s="8">
        <f>FC_IND_E!J40+FC_TRA_E!J40+FC_OTH_E!J40</f>
        <v>2810.3552999999993</v>
      </c>
      <c r="K40" s="8">
        <f>FC_IND_E!K40+FC_TRA_E!K40+FC_OTH_E!K40</f>
        <v>2668.1372150400002</v>
      </c>
      <c r="L40" s="8">
        <f>FC_IND_E!L40+FC_TRA_E!L40+FC_OTH_E!L40</f>
        <v>2392.9758000000002</v>
      </c>
      <c r="M40" s="8">
        <f>FC_IND_E!M40+FC_TRA_E!M40+FC_OTH_E!M40</f>
        <v>2547.56074248</v>
      </c>
      <c r="N40" s="8">
        <f>FC_IND_E!N40+FC_TRA_E!N40+FC_OTH_E!N40</f>
        <v>2535.1938849599997</v>
      </c>
      <c r="O40" s="8">
        <f>FC_IND_E!O40+FC_TRA_E!O40+FC_OTH_E!O40</f>
        <v>2460.9932575200005</v>
      </c>
      <c r="P40" s="8">
        <f>FC_IND_E!P40+FC_TRA_E!P40+FC_OTH_E!P40</f>
        <v>2389.8842150400005</v>
      </c>
      <c r="Q40" s="8">
        <f>FC_IND_E!Q40+FC_TRA_E!Q40+FC_OTH_E!Q40</f>
        <v>2275.4914300799996</v>
      </c>
      <c r="R40" s="8">
        <f>FC_IND_E!R40+FC_TRA_E!R40+FC_OTH_E!R40</f>
        <v>2476.4517000000001</v>
      </c>
      <c r="S40" s="8">
        <f>FC_IND_E!S40+FC_TRA_E!S40+FC_OTH_E!S40</f>
        <v>2581.56947124</v>
      </c>
      <c r="T40" s="8">
        <f>FC_IND_E!T40+FC_TRA_E!T40+FC_OTH_E!T40</f>
        <v>2618.1782478</v>
      </c>
      <c r="U40" s="8">
        <f>FC_IND_E!U40+FC_TRA_E!U40+FC_OTH_E!U40</f>
        <v>2925.0480805200004</v>
      </c>
      <c r="V40" s="8">
        <f>FC_IND_E!V40+FC_TRA_E!V40+FC_OTH_E!V40</f>
        <v>2903.3940438000009</v>
      </c>
      <c r="W40" s="8">
        <f>FC_IND_E!W40+FC_TRA_E!W40+FC_OTH_E!W40</f>
        <v>1128.26621772</v>
      </c>
      <c r="X40" s="8">
        <f>FC_IND_E!X40+FC_TRA_E!X40+FC_OTH_E!X40</f>
        <v>1693.0025532</v>
      </c>
      <c r="Y40" s="8">
        <f>FC_IND_E!Y40+FC_TRA_E!Y40+FC_OTH_E!Y40</f>
        <v>2944.1333890800001</v>
      </c>
      <c r="Z40" s="8">
        <f>FC_IND_E!Z40+FC_TRA_E!Z40+FC_OTH_E!Z40</f>
        <v>3549.185089919999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166.95154115999998</v>
      </c>
      <c r="D41" s="8">
        <f>FC_IND_E!D41+FC_TRA_E!D41+FC_OTH_E!D41</f>
        <v>185.50182744000003</v>
      </c>
      <c r="E41" s="8">
        <f>FC_IND_E!E41+FC_TRA_E!E41+FC_OTH_E!E41</f>
        <v>197.86894379999995</v>
      </c>
      <c r="F41" s="8">
        <f>FC_IND_E!F41+FC_TRA_E!F41+FC_OTH_E!F41</f>
        <v>157.67626859999999</v>
      </c>
      <c r="G41" s="8">
        <f>FC_IND_E!G41+FC_TRA_E!G41+FC_OTH_E!G41</f>
        <v>105.11777124</v>
      </c>
      <c r="H41" s="8">
        <f>FC_IND_E!H41+FC_TRA_E!H41+FC_OTH_E!H41</f>
        <v>71.108783640000027</v>
      </c>
      <c r="I41" s="8">
        <f>FC_IND_E!I41+FC_TRA_E!I41+FC_OTH_E!I41</f>
        <v>68.017198680000007</v>
      </c>
      <c r="J41" s="8">
        <f>FC_IND_E!J41+FC_TRA_E!J41+FC_OTH_E!J41</f>
        <v>37.100313719999995</v>
      </c>
      <c r="K41" s="8">
        <f>FC_IND_E!K41+FC_TRA_E!K41+FC_OTH_E!K41</f>
        <v>34.008469919999989</v>
      </c>
      <c r="L41" s="8">
        <f>FC_IND_E!L41+FC_TRA_E!L41+FC_OTH_E!L41</f>
        <v>27.825300000000016</v>
      </c>
      <c r="M41" s="8">
        <f>FC_IND_E!M41+FC_TRA_E!M41+FC_OTH_E!M41</f>
        <v>30.916884960000004</v>
      </c>
      <c r="N41" s="8">
        <f>FC_IND_E!N41+FC_TRA_E!N41+FC_OTH_E!N41</f>
        <v>30.916884960000004</v>
      </c>
      <c r="O41" s="8">
        <f>FC_IND_E!O41+FC_TRA_E!O41+FC_OTH_E!O41</f>
        <v>0</v>
      </c>
      <c r="P41" s="8">
        <f>FC_IND_E!P41+FC_TRA_E!P41+FC_OTH_E!P41</f>
        <v>24.733456200000003</v>
      </c>
      <c r="Q41" s="8">
        <f>FC_IND_E!Q41+FC_TRA_E!Q41+FC_OTH_E!Q41</f>
        <v>15.458442480000004</v>
      </c>
      <c r="R41" s="8">
        <f>FC_IND_E!R41+FC_TRA_E!R41+FC_OTH_E!R41</f>
        <v>18.550027440000004</v>
      </c>
      <c r="S41" s="8">
        <f>FC_IND_E!S41+FC_TRA_E!S41+FC_OTH_E!S41</f>
        <v>6.1834287600000009</v>
      </c>
      <c r="T41" s="8">
        <f>FC_IND_E!T41+FC_TRA_E!T41+FC_OTH_E!T41</f>
        <v>6.18342876</v>
      </c>
      <c r="U41" s="8">
        <f>FC_IND_E!U41+FC_TRA_E!U41+FC_OTH_E!U41</f>
        <v>6.1834287599999982</v>
      </c>
      <c r="V41" s="8">
        <f>FC_IND_E!V41+FC_TRA_E!V41+FC_OTH_E!V41</f>
        <v>6.1834287599999982</v>
      </c>
      <c r="W41" s="8">
        <f>FC_IND_E!W41+FC_TRA_E!W41+FC_OTH_E!W41</f>
        <v>6.1834287599999973</v>
      </c>
      <c r="X41" s="8">
        <f>FC_IND_E!X41+FC_TRA_E!X41+FC_OTH_E!X41</f>
        <v>9.6583557599999956</v>
      </c>
      <c r="Y41" s="8">
        <f>FC_IND_E!Y41+FC_TRA_E!Y41+FC_OTH_E!Y41</f>
        <v>4.1737950000000028</v>
      </c>
      <c r="Z41" s="8">
        <f>FC_IND_E!Z41+FC_TRA_E!Z41+FC_OTH_E!Z41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1809.3372879600004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79513.10891784</v>
      </c>
      <c r="D43" s="8">
        <f>FC_IND_E!D43+FC_TRA_E!D43+FC_OTH_E!D43</f>
        <v>84317.545348919986</v>
      </c>
      <c r="E43" s="8">
        <f>FC_IND_E!E43+FC_TRA_E!E43+FC_OTH_E!E43</f>
        <v>86221.011062159974</v>
      </c>
      <c r="F43" s="8">
        <f>FC_IND_E!F43+FC_TRA_E!F43+FC_OTH_E!F43</f>
        <v>87388.975173240004</v>
      </c>
      <c r="G43" s="8">
        <f>FC_IND_E!G43+FC_TRA_E!G43+FC_OTH_E!G43</f>
        <v>93632.848564319997</v>
      </c>
      <c r="H43" s="8">
        <f>FC_IND_E!H43+FC_TRA_E!H43+FC_OTH_E!H43</f>
        <v>95378.481988920015</v>
      </c>
      <c r="I43" s="8">
        <f>FC_IND_E!I43+FC_TRA_E!I43+FC_OTH_E!I43</f>
        <v>97474.504139999975</v>
      </c>
      <c r="J43" s="8">
        <f>FC_IND_E!J43+FC_TRA_E!J43+FC_OTH_E!J43</f>
        <v>97875.400671359981</v>
      </c>
      <c r="K43" s="8">
        <f>FC_IND_E!K43+FC_TRA_E!K43+FC_OTH_E!K43</f>
        <v>93190.916342159966</v>
      </c>
      <c r="L43" s="8">
        <f>FC_IND_E!L43+FC_TRA_E!L43+FC_OTH_E!L43</f>
        <v>87534.181444319998</v>
      </c>
      <c r="M43" s="8">
        <f>FC_IND_E!M43+FC_TRA_E!M43+FC_OTH_E!M43</f>
        <v>85352.929740000007</v>
      </c>
      <c r="N43" s="8">
        <f>FC_IND_E!N43+FC_TRA_E!N43+FC_OTH_E!N43</f>
        <v>86179.974837840011</v>
      </c>
      <c r="O43" s="8">
        <f>FC_IND_E!O43+FC_TRA_E!O43+FC_OTH_E!O43</f>
        <v>81123.005251079972</v>
      </c>
      <c r="P43" s="8">
        <f>FC_IND_E!P43+FC_TRA_E!P43+FC_OTH_E!P43</f>
        <v>79014.35574864001</v>
      </c>
      <c r="Q43" s="8">
        <f>FC_IND_E!Q43+FC_TRA_E!Q43+FC_OTH_E!Q43</f>
        <v>82287.813324600007</v>
      </c>
      <c r="R43" s="8">
        <f>FC_IND_E!R43+FC_TRA_E!R43+FC_OTH_E!R43</f>
        <v>80706.32586432001</v>
      </c>
      <c r="S43" s="8">
        <f>FC_IND_E!S43+FC_TRA_E!S43+FC_OTH_E!S43</f>
        <v>80456.950346760015</v>
      </c>
      <c r="T43" s="8">
        <f>FC_IND_E!T43+FC_TRA_E!T43+FC_OTH_E!T43</f>
        <v>76055.574670919988</v>
      </c>
      <c r="U43" s="8">
        <f>FC_IND_E!U43+FC_TRA_E!U43+FC_OTH_E!U43</f>
        <v>79021.241090999974</v>
      </c>
      <c r="V43" s="8">
        <f>FC_IND_E!V43+FC_TRA_E!V43+FC_OTH_E!V43</f>
        <v>77905.235692440037</v>
      </c>
      <c r="W43" s="8">
        <f>FC_IND_E!W43+FC_TRA_E!W43+FC_OTH_E!W43</f>
        <v>65205.03297671998</v>
      </c>
      <c r="X43" s="8">
        <f>FC_IND_E!X43+FC_TRA_E!X43+FC_OTH_E!X43</f>
        <v>77844.173528159998</v>
      </c>
      <c r="Y43" s="8">
        <f>FC_IND_E!Y43+FC_TRA_E!Y43+FC_OTH_E!Y43</f>
        <v>79154.973214199999</v>
      </c>
      <c r="Z43" s="8">
        <f>FC_IND_E!Z43+FC_TRA_E!Z43+FC_OTH_E!Z43</f>
        <v>78144.371627399989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13244.68818576</v>
      </c>
      <c r="D44" s="8">
        <f>FC_IND_E!D44+FC_TRA_E!D44+FC_OTH_E!D44</f>
        <v>12117.744030959999</v>
      </c>
      <c r="E44" s="8">
        <f>FC_IND_E!E44+FC_TRA_E!E44+FC_OTH_E!E44</f>
        <v>12863.880371520001</v>
      </c>
      <c r="F44" s="8">
        <f>FC_IND_E!F44+FC_TRA_E!F44+FC_OTH_E!F44</f>
        <v>13696.703845200002</v>
      </c>
      <c r="G44" s="8">
        <f>FC_IND_E!G44+FC_TRA_E!G44+FC_OTH_E!G44</f>
        <v>10297.295845200002</v>
      </c>
      <c r="H44" s="8">
        <f>FC_IND_E!H44+FC_TRA_E!H44+FC_OTH_E!H44</f>
        <v>9600.6961238400017</v>
      </c>
      <c r="I44" s="8">
        <f>FC_IND_E!I44+FC_TRA_E!I44+FC_OTH_E!I44</f>
        <v>9096.0478761600007</v>
      </c>
      <c r="J44" s="8">
        <f>FC_IND_E!J44+FC_TRA_E!J44+FC_OTH_E!J44</f>
        <v>9148.6799071200003</v>
      </c>
      <c r="K44" s="8">
        <f>FC_IND_E!K44+FC_TRA_E!K44+FC_OTH_E!K44</f>
        <v>9826.7040928800016</v>
      </c>
      <c r="L44" s="8">
        <f>FC_IND_E!L44+FC_TRA_E!L44+FC_OTH_E!L44</f>
        <v>7204.3921238400007</v>
      </c>
      <c r="M44" s="8">
        <f>FC_IND_E!M44+FC_TRA_E!M44+FC_OTH_E!M44</f>
        <v>3907.1519380800009</v>
      </c>
      <c r="N44" s="8">
        <f>FC_IND_E!N44+FC_TRA_E!N44+FC_OTH_E!N44</f>
        <v>3470.6158452000004</v>
      </c>
      <c r="O44" s="8">
        <f>FC_IND_E!O44+FC_TRA_E!O44+FC_OTH_E!O44</f>
        <v>2758.5360000000001</v>
      </c>
      <c r="P44" s="8">
        <f>FC_IND_E!P44+FC_TRA_E!P44+FC_OTH_E!P44</f>
        <v>2687.3273188799999</v>
      </c>
      <c r="Q44" s="8">
        <f>FC_IND_E!Q44+FC_TRA_E!Q44+FC_OTH_E!Q44</f>
        <v>2798.7838761600005</v>
      </c>
      <c r="R44" s="8">
        <f>FC_IND_E!R44+FC_TRA_E!R44+FC_OTH_E!R44</f>
        <v>3733.7760000000007</v>
      </c>
      <c r="S44" s="8">
        <f>FC_IND_E!S44+FC_TRA_E!S44+FC_OTH_E!S44</f>
        <v>4730.687783280001</v>
      </c>
      <c r="T44" s="8">
        <f>FC_IND_E!T44+FC_TRA_E!T44+FC_OTH_E!T44</f>
        <v>3424.5778298400005</v>
      </c>
      <c r="U44" s="8">
        <f>FC_IND_E!U44+FC_TRA_E!U44+FC_OTH_E!U44</f>
        <v>3230.3941711200009</v>
      </c>
      <c r="V44" s="8">
        <f>FC_IND_E!V44+FC_TRA_E!V44+FC_OTH_E!V44</f>
        <v>2542.8065032800005</v>
      </c>
      <c r="W44" s="8">
        <f>FC_IND_E!W44+FC_TRA_E!W44+FC_OTH_E!W44</f>
        <v>2285.5136709600006</v>
      </c>
      <c r="X44" s="8">
        <f>FC_IND_E!X44+FC_TRA_E!X44+FC_OTH_E!X44</f>
        <v>2606.4729568800003</v>
      </c>
      <c r="Y44" s="8">
        <f>FC_IND_E!Y44+FC_TRA_E!Y44+FC_OTH_E!Y44</f>
        <v>2689.5820737600006</v>
      </c>
      <c r="Z44" s="8">
        <f>FC_IND_E!Z44+FC_TRA_E!Z44+FC_OTH_E!Z44</f>
        <v>2641.4361468000002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7578.4799610000009</v>
      </c>
      <c r="D48" s="8">
        <f>FC_IND_E!D48+FC_TRA_E!D48+FC_OTH_E!D48</f>
        <v>7397.5201560000005</v>
      </c>
      <c r="E48" s="8">
        <f>FC_IND_E!E48+FC_TRA_E!E48+FC_OTH_E!E48</f>
        <v>7803.1199610000012</v>
      </c>
      <c r="F48" s="8">
        <f>FC_IND_E!F48+FC_TRA_E!F48+FC_OTH_E!F48</f>
        <v>9930.9598830000032</v>
      </c>
      <c r="G48" s="8">
        <f>FC_IND_E!G48+FC_TRA_E!G48+FC_OTH_E!G48</f>
        <v>10018.320272999999</v>
      </c>
      <c r="H48" s="8">
        <f>FC_IND_E!H48+FC_TRA_E!H48+FC_OTH_E!H48</f>
        <v>10604.880234000002</v>
      </c>
      <c r="I48" s="8">
        <f>FC_IND_E!I48+FC_TRA_E!I48+FC_OTH_E!I48</f>
        <v>9734.400233999997</v>
      </c>
      <c r="J48" s="8">
        <f>FC_IND_E!J48+FC_TRA_E!J48+FC_OTH_E!J48</f>
        <v>8901.3599999999988</v>
      </c>
      <c r="K48" s="8">
        <f>FC_IND_E!K48+FC_TRA_E!K48+FC_OTH_E!K48</f>
        <v>9943.4400390000028</v>
      </c>
      <c r="L48" s="8">
        <f>FC_IND_E!L48+FC_TRA_E!L48+FC_OTH_E!L48</f>
        <v>8002.8000000000011</v>
      </c>
      <c r="M48" s="8">
        <f>FC_IND_E!M48+FC_TRA_E!M48+FC_OTH_E!M48</f>
        <v>7491.1199219999999</v>
      </c>
      <c r="N48" s="8">
        <f>FC_IND_E!N48+FC_TRA_E!N48+FC_OTH_E!N48</f>
        <v>7466.1599610000003</v>
      </c>
      <c r="O48" s="8">
        <f>FC_IND_E!O48+FC_TRA_E!O48+FC_OTH_E!O48</f>
        <v>6445.9198439999973</v>
      </c>
      <c r="P48" s="8">
        <f>FC_IND_E!P48+FC_TRA_E!P48+FC_OTH_E!P48</f>
        <v>5450.6400390000008</v>
      </c>
      <c r="Q48" s="8">
        <f>FC_IND_E!Q48+FC_TRA_E!Q48+FC_OTH_E!Q48</f>
        <v>3475.6799219999994</v>
      </c>
      <c r="R48" s="8">
        <f>FC_IND_E!R48+FC_TRA_E!R48+FC_OTH_E!R48</f>
        <v>5656.5598050000026</v>
      </c>
      <c r="S48" s="8">
        <f>FC_IND_E!S48+FC_TRA_E!S48+FC_OTH_E!S48</f>
        <v>3765.8400389999997</v>
      </c>
      <c r="T48" s="8">
        <f>FC_IND_E!T48+FC_TRA_E!T48+FC_OTH_E!T48</f>
        <v>2544.4004039999995</v>
      </c>
      <c r="U48" s="8">
        <f>FC_IND_E!U48+FC_TRA_E!U48+FC_OTH_E!U48</f>
        <v>2646.6740819999995</v>
      </c>
      <c r="V48" s="8">
        <f>FC_IND_E!V48+FC_TRA_E!V48+FC_OTH_E!V48</f>
        <v>2584.0714770000004</v>
      </c>
      <c r="W48" s="8">
        <f>FC_IND_E!W48+FC_TRA_E!W48+FC_OTH_E!W48</f>
        <v>3245.9535809999998</v>
      </c>
      <c r="X48" s="8">
        <f>FC_IND_E!X48+FC_TRA_E!X48+FC_OTH_E!X48</f>
        <v>3954.2108580000004</v>
      </c>
      <c r="Y48" s="8">
        <f>FC_IND_E!Y48+FC_TRA_E!Y48+FC_OTH_E!Y48</f>
        <v>4722.411564</v>
      </c>
      <c r="Z48" s="8">
        <f>FC_IND_E!Z48+FC_TRA_E!Z48+FC_OTH_E!Z48</f>
        <v>3612.8173769999999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76.232029319999995</v>
      </c>
      <c r="F50" s="8">
        <f>FC_IND_E!F50+FC_TRA_E!F50+FC_OTH_E!F50</f>
        <v>96.756087959999988</v>
      </c>
      <c r="G50" s="8">
        <f>FC_IND_E!G50+FC_TRA_E!G50+FC_OTH_E!G50</f>
        <v>1416.1560879599999</v>
      </c>
      <c r="H50" s="8">
        <f>FC_IND_E!H50+FC_TRA_E!H50+FC_OTH_E!H50</f>
        <v>1325.26394136</v>
      </c>
      <c r="I50" s="8">
        <f>FC_IND_E!I50+FC_TRA_E!I50+FC_OTH_E!I50</f>
        <v>1202.1201172799997</v>
      </c>
      <c r="J50" s="8">
        <f>FC_IND_E!J50+FC_TRA_E!J50+FC_OTH_E!J50</f>
        <v>1210.9160293199998</v>
      </c>
      <c r="K50" s="8">
        <f>FC_IND_E!K50+FC_TRA_E!K50+FC_OTH_E!K50</f>
        <v>1319.4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2058.2172932400003</v>
      </c>
      <c r="Y50" s="8">
        <f>FC_IND_E!Y50+FC_TRA_E!Y50+FC_OTH_E!Y50</f>
        <v>2342.5242440399998</v>
      </c>
      <c r="Z50" s="8">
        <f>FC_IND_E!Z50+FC_TRA_E!Z50+FC_OTH_E!Z50</f>
        <v>2354.7891225599997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88341.343200000003</v>
      </c>
      <c r="D51" s="27">
        <f>FC_IND_E!D51+FC_TRA_E!D51+FC_OTH_E!D51</f>
        <v>91014.48576000001</v>
      </c>
      <c r="E51" s="27">
        <f>FC_IND_E!E51+FC_TRA_E!E51+FC_OTH_E!E51</f>
        <v>88877.799449999991</v>
      </c>
      <c r="F51" s="27">
        <f>FC_IND_E!F51+FC_TRA_E!F51+FC_OTH_E!F51</f>
        <v>96214.753800000006</v>
      </c>
      <c r="G51" s="27">
        <f>FC_IND_E!G51+FC_TRA_E!G51+FC_OTH_E!G51</f>
        <v>91544.580270000006</v>
      </c>
      <c r="H51" s="27">
        <f>FC_IND_E!H51+FC_TRA_E!H51+FC_OTH_E!H51</f>
        <v>95338.398870000005</v>
      </c>
      <c r="I51" s="27">
        <f>FC_IND_E!I51+FC_TRA_E!I51+FC_OTH_E!I51</f>
        <v>90329.487929999988</v>
      </c>
      <c r="J51" s="27">
        <f>FC_IND_E!J51+FC_TRA_E!J51+FC_OTH_E!J51</f>
        <v>85088.222010000012</v>
      </c>
      <c r="K51" s="27">
        <f>FC_IND_E!K51+FC_TRA_E!K51+FC_OTH_E!K51</f>
        <v>86026.427190000017</v>
      </c>
      <c r="L51" s="27">
        <f>FC_IND_E!L51+FC_TRA_E!L51+FC_OTH_E!L51</f>
        <v>84722.926859999978</v>
      </c>
      <c r="M51" s="27">
        <f>FC_IND_E!M51+FC_TRA_E!M51+FC_OTH_E!M51</f>
        <v>90427.135590000005</v>
      </c>
      <c r="N51" s="27">
        <f>FC_IND_E!N51+FC_TRA_E!N51+FC_OTH_E!N51</f>
        <v>83463.352830000018</v>
      </c>
      <c r="O51" s="27">
        <f>FC_IND_E!O51+FC_TRA_E!O51+FC_OTH_E!O51</f>
        <v>83265.684480000011</v>
      </c>
      <c r="P51" s="27">
        <f>FC_IND_E!P51+FC_TRA_E!P51+FC_OTH_E!P51</f>
        <v>82729.884600000005</v>
      </c>
      <c r="Q51" s="27">
        <f>FC_IND_E!Q51+FC_TRA_E!Q51+FC_OTH_E!Q51</f>
        <v>72584.121059999976</v>
      </c>
      <c r="R51" s="27">
        <f>FC_IND_E!R51+FC_TRA_E!R51+FC_OTH_E!R51</f>
        <v>77472.25992000004</v>
      </c>
      <c r="S51" s="27">
        <f>FC_IND_E!S51+FC_TRA_E!S51+FC_OTH_E!S51</f>
        <v>78066.93114000003</v>
      </c>
      <c r="T51" s="27">
        <f>FC_IND_E!T51+FC_TRA_E!T51+FC_OTH_E!T51</f>
        <v>79665.052649530699</v>
      </c>
      <c r="U51" s="27">
        <f>FC_IND_E!U51+FC_TRA_E!U51+FC_OTH_E!U51</f>
        <v>78955.357384894465</v>
      </c>
      <c r="V51" s="27">
        <f>FC_IND_E!V51+FC_TRA_E!V51+FC_OTH_E!V51</f>
        <v>77557.2706090055</v>
      </c>
      <c r="W51" s="27">
        <f>FC_IND_E!W51+FC_TRA_E!W51+FC_OTH_E!W51</f>
        <v>74601.771126726671</v>
      </c>
      <c r="X51" s="27">
        <f>FC_IND_E!X51+FC_TRA_E!X51+FC_OTH_E!X51</f>
        <v>85740.482575056871</v>
      </c>
      <c r="Y51" s="27">
        <f>FC_IND_E!Y51+FC_TRA_E!Y51+FC_OTH_E!Y51</f>
        <v>73908.80662339105</v>
      </c>
      <c r="Z51" s="27">
        <f>FC_IND_E!Z51+FC_TRA_E!Z51+FC_OTH_E!Z51</f>
        <v>68902.454532356511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371.79988560000004</v>
      </c>
      <c r="D52" s="27">
        <f t="shared" si="20"/>
        <v>371.79988560000004</v>
      </c>
      <c r="E52" s="27">
        <f t="shared" si="20"/>
        <v>371.79988560000004</v>
      </c>
      <c r="F52" s="27">
        <f t="shared" si="20"/>
        <v>371.79988560000004</v>
      </c>
      <c r="G52" s="27">
        <f t="shared" si="20"/>
        <v>371.79988560000004</v>
      </c>
      <c r="H52" s="27">
        <f t="shared" si="20"/>
        <v>371.79988560000004</v>
      </c>
      <c r="I52" s="27">
        <f t="shared" si="20"/>
        <v>371.79988560000004</v>
      </c>
      <c r="J52" s="27">
        <f t="shared" si="20"/>
        <v>371.79988560000004</v>
      </c>
      <c r="K52" s="27">
        <f t="shared" si="20"/>
        <v>371.79988560000004</v>
      </c>
      <c r="L52" s="27">
        <f t="shared" si="20"/>
        <v>371.79988560000004</v>
      </c>
      <c r="M52" s="27">
        <f t="shared" si="20"/>
        <v>1333.4751143999997</v>
      </c>
      <c r="N52" s="27">
        <f t="shared" si="20"/>
        <v>1489.6309428000004</v>
      </c>
      <c r="O52" s="27">
        <f t="shared" si="20"/>
        <v>1680.3931716000004</v>
      </c>
      <c r="P52" s="27">
        <f t="shared" si="20"/>
        <v>1681.6801716000004</v>
      </c>
      <c r="Q52" s="27">
        <f t="shared" si="20"/>
        <v>1628.0550000000001</v>
      </c>
      <c r="R52" s="27">
        <f t="shared" si="20"/>
        <v>1607.8918284000003</v>
      </c>
      <c r="S52" s="27">
        <f t="shared" si="20"/>
        <v>1655.2245995999997</v>
      </c>
      <c r="T52" s="27">
        <f t="shared" si="20"/>
        <v>1467.7215695999996</v>
      </c>
      <c r="U52" s="27">
        <f t="shared" si="20"/>
        <v>1510.1035092000002</v>
      </c>
      <c r="V52" s="27">
        <f t="shared" si="20"/>
        <v>1697.9231412000001</v>
      </c>
      <c r="W52" s="27">
        <f t="shared" si="20"/>
        <v>1871.0699436</v>
      </c>
      <c r="X52" s="27">
        <f t="shared" ref="X52:Z52" si="21">SUM(X53:X54)</f>
        <v>1743.7978931999994</v>
      </c>
      <c r="Y52" s="27">
        <f t="shared" si="21"/>
        <v>1780.5822276000001</v>
      </c>
      <c r="Z52" s="27">
        <f t="shared" si="21"/>
        <v>1869.2315532000002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371.79988560000004</v>
      </c>
      <c r="D53" s="8">
        <f>FC_IND_E!D53+FC_TRA_E!D53+FC_OTH_E!D53</f>
        <v>371.79988560000004</v>
      </c>
      <c r="E53" s="8">
        <f>FC_IND_E!E53+FC_TRA_E!E53+FC_OTH_E!E53</f>
        <v>371.79988560000004</v>
      </c>
      <c r="F53" s="8">
        <f>FC_IND_E!F53+FC_TRA_E!F53+FC_OTH_E!F53</f>
        <v>371.79988560000004</v>
      </c>
      <c r="G53" s="8">
        <f>FC_IND_E!G53+FC_TRA_E!G53+FC_OTH_E!G53</f>
        <v>371.79988560000004</v>
      </c>
      <c r="H53" s="8">
        <f>FC_IND_E!H53+FC_TRA_E!H53+FC_OTH_E!H53</f>
        <v>371.79988560000004</v>
      </c>
      <c r="I53" s="8">
        <f>FC_IND_E!I53+FC_TRA_E!I53+FC_OTH_E!I53</f>
        <v>371.79988560000004</v>
      </c>
      <c r="J53" s="8">
        <f>FC_IND_E!J53+FC_TRA_E!J53+FC_OTH_E!J53</f>
        <v>371.79988560000004</v>
      </c>
      <c r="K53" s="8">
        <f>FC_IND_E!K53+FC_TRA_E!K53+FC_OTH_E!K53</f>
        <v>371.79988560000004</v>
      </c>
      <c r="L53" s="8">
        <f>FC_IND_E!L53+FC_TRA_E!L53+FC_OTH_E!L53</f>
        <v>371.79988560000004</v>
      </c>
      <c r="M53" s="8">
        <f>FC_IND_E!M53+FC_TRA_E!M53+FC_OTH_E!M53</f>
        <v>1333.4751143999997</v>
      </c>
      <c r="N53" s="8">
        <f>FC_IND_E!N53+FC_TRA_E!N53+FC_OTH_E!N53</f>
        <v>1489.6309428000004</v>
      </c>
      <c r="O53" s="8">
        <f>FC_IND_E!O53+FC_TRA_E!O53+FC_OTH_E!O53</f>
        <v>1680.3931716000004</v>
      </c>
      <c r="P53" s="8">
        <f>FC_IND_E!P53+FC_TRA_E!P53+FC_OTH_E!P53</f>
        <v>1681.6801716000004</v>
      </c>
      <c r="Q53" s="8">
        <f>FC_IND_E!Q53+FC_TRA_E!Q53+FC_OTH_E!Q53</f>
        <v>1628.0550000000001</v>
      </c>
      <c r="R53" s="8">
        <f>FC_IND_E!R53+FC_TRA_E!R53+FC_OTH_E!R53</f>
        <v>1607.8918284000003</v>
      </c>
      <c r="S53" s="8">
        <f>FC_IND_E!S53+FC_TRA_E!S53+FC_OTH_E!S53</f>
        <v>1655.2245995999997</v>
      </c>
      <c r="T53" s="8">
        <f>FC_IND_E!T53+FC_TRA_E!T53+FC_OTH_E!T53</f>
        <v>1467.7215695999996</v>
      </c>
      <c r="U53" s="8">
        <f>FC_IND_E!U53+FC_TRA_E!U53+FC_OTH_E!U53</f>
        <v>1510.1035092000002</v>
      </c>
      <c r="V53" s="8">
        <f>FC_IND_E!V53+FC_TRA_E!V53+FC_OTH_E!V53</f>
        <v>1697.9231412000001</v>
      </c>
      <c r="W53" s="8">
        <f>FC_IND_E!W53+FC_TRA_E!W53+FC_OTH_E!W53</f>
        <v>1871.0699436</v>
      </c>
      <c r="X53" s="8">
        <f>FC_IND_E!X53+FC_TRA_E!X53+FC_OTH_E!X53</f>
        <v>1719.0917171999995</v>
      </c>
      <c r="Y53" s="8">
        <f>FC_IND_E!Y53+FC_TRA_E!Y53+FC_OTH_E!Y53</f>
        <v>1748.6927172000001</v>
      </c>
      <c r="Z53" s="8">
        <f>FC_IND_E!Z53+FC_TRA_E!Z53+FC_OTH_E!Z53</f>
        <v>1836.7760268000002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24.706175999999978</v>
      </c>
      <c r="Y54" s="45">
        <f>FC_IND_E!Y54+FC_TRA_E!Y54+FC_OTH_E!Y54</f>
        <v>31.889510399999985</v>
      </c>
      <c r="Z54" s="45">
        <f>FC_IND_E!Z54+FC_TRA_E!Z54+FC_OTH_E!Z54</f>
        <v>32.455526400000011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7107.811200000001</v>
      </c>
      <c r="D61" s="49">
        <f t="shared" si="22"/>
        <v>7395.8971967999987</v>
      </c>
      <c r="E61" s="49">
        <f t="shared" si="22"/>
        <v>11243.725113600001</v>
      </c>
      <c r="F61" s="49">
        <f t="shared" si="22"/>
        <v>17453.788531199996</v>
      </c>
      <c r="G61" s="49">
        <f t="shared" si="22"/>
        <v>12340.64544192</v>
      </c>
      <c r="H61" s="49">
        <f t="shared" si="22"/>
        <v>19873.197002879995</v>
      </c>
      <c r="I61" s="49">
        <f t="shared" si="22"/>
        <v>23483.332465920001</v>
      </c>
      <c r="J61" s="49">
        <f t="shared" si="22"/>
        <v>31781.571792479997</v>
      </c>
      <c r="K61" s="49">
        <f t="shared" si="22"/>
        <v>39505.547128319988</v>
      </c>
      <c r="L61" s="49">
        <f t="shared" si="22"/>
        <v>39911.851889279984</v>
      </c>
      <c r="M61" s="49">
        <f t="shared" si="22"/>
        <v>38877.540099119964</v>
      </c>
      <c r="N61" s="49">
        <f t="shared" si="22"/>
        <v>26987.051558159994</v>
      </c>
      <c r="O61" s="49">
        <f t="shared" si="22"/>
        <v>36520.500551759993</v>
      </c>
      <c r="P61" s="49">
        <f t="shared" si="22"/>
        <v>36235.398951359988</v>
      </c>
      <c r="Q61" s="49">
        <f t="shared" si="22"/>
        <v>31641.810723360006</v>
      </c>
      <c r="R61" s="49">
        <f t="shared" si="22"/>
        <v>35678.680614720019</v>
      </c>
      <c r="S61" s="49">
        <f t="shared" si="22"/>
        <v>34289.859734639998</v>
      </c>
      <c r="T61" s="49">
        <f t="shared" si="22"/>
        <v>37105.494518194559</v>
      </c>
      <c r="U61" s="49">
        <f t="shared" si="22"/>
        <v>35368.920253455857</v>
      </c>
      <c r="V61" s="49">
        <f t="shared" si="22"/>
        <v>35534.765837669533</v>
      </c>
      <c r="W61" s="49">
        <f t="shared" si="22"/>
        <v>34546.939134340042</v>
      </c>
      <c r="X61" s="49">
        <f t="shared" si="22"/>
        <v>39328.050951563469</v>
      </c>
      <c r="Y61" s="49">
        <f t="shared" ref="Y61:Z61" si="23">SUM(Y62:Y72)</f>
        <v>36233.220512139575</v>
      </c>
      <c r="Z61" s="49">
        <f t="shared" si="23"/>
        <v>35980.774116955668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6704.2080000000014</v>
      </c>
      <c r="D62" s="52">
        <f>FC_IND_E!D62+FC_TRA_E!D62+FC_OTH_E!D62</f>
        <v>7030.2399551999988</v>
      </c>
      <c r="E62" s="52">
        <f>FC_IND_E!E62+FC_TRA_E!E62+FC_OTH_E!E62</f>
        <v>10922.912179200001</v>
      </c>
      <c r="F62" s="52">
        <f>FC_IND_E!F62+FC_TRA_E!F62+FC_OTH_E!F62</f>
        <v>17167.471775999995</v>
      </c>
      <c r="G62" s="52">
        <f>FC_IND_E!G62+FC_TRA_E!G62+FC_OTH_E!G62</f>
        <v>11315.471731199999</v>
      </c>
      <c r="H62" s="52">
        <f>FC_IND_E!H62+FC_TRA_E!H62+FC_OTH_E!H62</f>
        <v>19097.456313599996</v>
      </c>
      <c r="I62" s="52">
        <f>FC_IND_E!I62+FC_TRA_E!I62+FC_OTH_E!I62</f>
        <v>22602.496089600001</v>
      </c>
      <c r="J62" s="52">
        <f>FC_IND_E!J62+FC_TRA_E!J62+FC_OTH_E!J62</f>
        <v>30966.095865599997</v>
      </c>
      <c r="K62" s="52">
        <f>FC_IND_E!K62+FC_TRA_E!K62+FC_OTH_E!K62</f>
        <v>37068.975820799984</v>
      </c>
      <c r="L62" s="52">
        <f>FC_IND_E!L62+FC_TRA_E!L62+FC_OTH_E!L62</f>
        <v>36222.592089599981</v>
      </c>
      <c r="M62" s="52">
        <f>FC_IND_E!M62+FC_TRA_E!M62+FC_OTH_E!M62</f>
        <v>34398.224179199962</v>
      </c>
      <c r="N62" s="52">
        <f>FC_IND_E!N62+FC_TRA_E!N62+FC_OTH_E!N62</f>
        <v>22557.920313599996</v>
      </c>
      <c r="O62" s="52">
        <f>FC_IND_E!O62+FC_TRA_E!O62+FC_OTH_E!O62</f>
        <v>32125.967999999986</v>
      </c>
      <c r="P62" s="52">
        <f>FC_IND_E!P62+FC_TRA_E!P62+FC_OTH_E!P62</f>
        <v>32193.616492799989</v>
      </c>
      <c r="Q62" s="52">
        <f>FC_IND_E!Q62+FC_TRA_E!Q62+FC_OTH_E!Q62</f>
        <v>28141.008134400003</v>
      </c>
      <c r="R62" s="52">
        <f>FC_IND_E!R62+FC_TRA_E!R62+FC_OTH_E!R62</f>
        <v>31887.632044800015</v>
      </c>
      <c r="S62" s="52">
        <f>FC_IND_E!S62+FC_TRA_E!S62+FC_OTH_E!S62</f>
        <v>30862.383955199995</v>
      </c>
      <c r="T62" s="52">
        <f>FC_IND_E!T62+FC_TRA_E!T62+FC_OTH_E!T62</f>
        <v>33633.74891520002</v>
      </c>
      <c r="U62" s="52">
        <f>FC_IND_E!U62+FC_TRA_E!U62+FC_OTH_E!U62</f>
        <v>31291.843161600023</v>
      </c>
      <c r="V62" s="52">
        <f>FC_IND_E!V62+FC_TRA_E!V62+FC_OTH_E!V62</f>
        <v>31360.714156800015</v>
      </c>
      <c r="W62" s="52">
        <f>FC_IND_E!W62+FC_TRA_E!W62+FC_OTH_E!W62</f>
        <v>30306.565094400048</v>
      </c>
      <c r="X62" s="52">
        <f>FC_IND_E!X62+FC_TRA_E!X62+FC_OTH_E!X62</f>
        <v>34484.077555199998</v>
      </c>
      <c r="Y62" s="52">
        <f>FC_IND_E!Y62+FC_TRA_E!Y62+FC_OTH_E!Y62</f>
        <v>31455.612921599997</v>
      </c>
      <c r="Z62" s="52">
        <f>FC_IND_E!Z62+FC_TRA_E!Z62+FC_OTH_E!Z62</f>
        <v>30779.135251199994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403.60319999999996</v>
      </c>
      <c r="D63" s="52">
        <f>FC_IND_E!D63+FC_TRA_E!D63+FC_OTH_E!D63</f>
        <v>365.65724159999991</v>
      </c>
      <c r="E63" s="52">
        <f>FC_IND_E!E63+FC_TRA_E!E63+FC_OTH_E!E63</f>
        <v>320.81293439999996</v>
      </c>
      <c r="F63" s="52">
        <f>FC_IND_E!F63+FC_TRA_E!F63+FC_OTH_E!F63</f>
        <v>286.31675519999993</v>
      </c>
      <c r="G63" s="52">
        <f>FC_IND_E!G63+FC_TRA_E!G63+FC_OTH_E!G63</f>
        <v>275.96822399999991</v>
      </c>
      <c r="H63" s="52">
        <f>FC_IND_E!H63+FC_TRA_E!H63+FC_OTH_E!H63</f>
        <v>251.82057599999996</v>
      </c>
      <c r="I63" s="52">
        <f>FC_IND_E!I63+FC_TRA_E!I63+FC_OTH_E!I63</f>
        <v>296.66568960000001</v>
      </c>
      <c r="J63" s="52">
        <f>FC_IND_E!J63+FC_TRA_E!J63+FC_OTH_E!J63</f>
        <v>286.31675519999999</v>
      </c>
      <c r="K63" s="52">
        <f>FC_IND_E!K63+FC_TRA_E!K63+FC_OTH_E!K63</f>
        <v>275.96782079999997</v>
      </c>
      <c r="L63" s="52">
        <f>FC_IND_E!L63+FC_TRA_E!L63+FC_OTH_E!L63</f>
        <v>296.6652863999999</v>
      </c>
      <c r="M63" s="52">
        <f>FC_IND_E!M63+FC_TRA_E!M63+FC_OTH_E!M63</f>
        <v>269.0690687999998</v>
      </c>
      <c r="N63" s="52">
        <f>FC_IND_E!N63+FC_TRA_E!N63+FC_OTH_E!N63</f>
        <v>269.06906879999997</v>
      </c>
      <c r="O63" s="52">
        <f>FC_IND_E!O63+FC_TRA_E!O63+FC_OTH_E!O63</f>
        <v>238.02266879999988</v>
      </c>
      <c r="P63" s="52">
        <f>FC_IND_E!P63+FC_TRA_E!P63+FC_OTH_E!P63</f>
        <v>227.67373439999992</v>
      </c>
      <c r="Q63" s="52">
        <f>FC_IND_E!Q63+FC_TRA_E!Q63+FC_OTH_E!Q63</f>
        <v>241.47204480000008</v>
      </c>
      <c r="R63" s="52">
        <f>FC_IND_E!R63+FC_TRA_E!R63+FC_OTH_E!R63</f>
        <v>231.12351360000002</v>
      </c>
      <c r="S63" s="52">
        <f>FC_IND_E!S63+FC_TRA_E!S63+FC_OTH_E!S63</f>
        <v>241.47204479999999</v>
      </c>
      <c r="T63" s="52">
        <f>FC_IND_E!T63+FC_TRA_E!T63+FC_OTH_E!T63</f>
        <v>220.77457920000012</v>
      </c>
      <c r="U63" s="52">
        <f>FC_IND_E!U63+FC_TRA_E!U63+FC_OTH_E!U63</f>
        <v>246.68784000000019</v>
      </c>
      <c r="V63" s="52">
        <f>FC_IND_E!V63+FC_TRA_E!V63+FC_OTH_E!V63</f>
        <v>256.8194496000001</v>
      </c>
      <c r="W63" s="52">
        <f>FC_IND_E!W63+FC_TRA_E!W63+FC_OTH_E!W63</f>
        <v>304.23093120000038</v>
      </c>
      <c r="X63" s="52">
        <f>FC_IND_E!X63+FC_TRA_E!X63+FC_OTH_E!X63</f>
        <v>261.30384000000004</v>
      </c>
      <c r="Y63" s="52">
        <f>FC_IND_E!Y63+FC_TRA_E!Y63+FC_OTH_E!Y63</f>
        <v>226.01456640000001</v>
      </c>
      <c r="Z63" s="52">
        <f>FC_IND_E!Z63+FC_TRA_E!Z63+FC_OTH_E!Z63</f>
        <v>266.30231040000007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2.7846655200000026</v>
      </c>
      <c r="N64" s="52">
        <f>FC_IND_E!N64+FC_TRA_E!N64+FC_OTH_E!N64</f>
        <v>7.2072655200000035</v>
      </c>
      <c r="O64" s="52">
        <f>FC_IND_E!O64+FC_TRA_E!O64+FC_OTH_E!O64</f>
        <v>101.6107092</v>
      </c>
      <c r="P64" s="52">
        <f>FC_IND_E!P64+FC_TRA_E!P64+FC_OTH_E!P64</f>
        <v>101.88373104000004</v>
      </c>
      <c r="Q64" s="52">
        <f>FC_IND_E!Q64+FC_TRA_E!Q64+FC_OTH_E!Q64</f>
        <v>101.88373104000001</v>
      </c>
      <c r="R64" s="52">
        <f>FC_IND_E!R64+FC_TRA_E!R64+FC_OTH_E!R64</f>
        <v>101.88373104000001</v>
      </c>
      <c r="S64" s="52">
        <f>FC_IND_E!S64+FC_TRA_E!S64+FC_OTH_E!S64</f>
        <v>100.57326552000002</v>
      </c>
      <c r="T64" s="52">
        <f>FC_IND_E!T64+FC_TRA_E!T64+FC_OTH_E!T64</f>
        <v>103.69570683454441</v>
      </c>
      <c r="U64" s="52">
        <f>FC_IND_E!U64+FC_TRA_E!U64+FC_OTH_E!U64</f>
        <v>125.99519185583526</v>
      </c>
      <c r="V64" s="52">
        <f>FC_IND_E!V64+FC_TRA_E!V64+FC_OTH_E!V64</f>
        <v>134.56019030951455</v>
      </c>
      <c r="W64" s="52">
        <f>FC_IND_E!W64+FC_TRA_E!W64+FC_OTH_E!W64</f>
        <v>187.21004313999453</v>
      </c>
      <c r="X64" s="52">
        <f>FC_IND_E!X64+FC_TRA_E!X64+FC_OTH_E!X64</f>
        <v>327.79009316346986</v>
      </c>
      <c r="Y64" s="52">
        <f>FC_IND_E!Y64+FC_TRA_E!Y64+FC_OTH_E!Y64</f>
        <v>388.53048813957537</v>
      </c>
      <c r="Z64" s="52">
        <f>FC_IND_E!Z64+FC_TRA_E!Z64+FC_OTH_E!Z64</f>
        <v>434.08364591568227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21.056399999999979</v>
      </c>
      <c r="Y65" s="52">
        <f>FC_IND_E!Y65+FC_TRA_E!Y65+FC_OTH_E!Y65</f>
        <v>27.178559999999983</v>
      </c>
      <c r="Z65" s="52">
        <f>FC_IND_E!Z65+FC_TRA_E!Z65+FC_OTH_E!Z65</f>
        <v>27.660960000000006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209.0016</v>
      </c>
      <c r="L67" s="52">
        <f>FC_IND_E!L67+FC_TRA_E!L67+FC_OTH_E!L67</f>
        <v>275.27039999999994</v>
      </c>
      <c r="M67" s="52">
        <f>FC_IND_E!M67+FC_TRA_E!M67+FC_OTH_E!M67</f>
        <v>361.88932896000011</v>
      </c>
      <c r="N67" s="52">
        <f>FC_IND_E!N67+FC_TRA_E!N67+FC_OTH_E!N67</f>
        <v>338.71742352000024</v>
      </c>
      <c r="O67" s="52">
        <f>FC_IND_E!O67+FC_TRA_E!O67+FC_OTH_E!O67</f>
        <v>311.49088704000002</v>
      </c>
      <c r="P67" s="52">
        <f>FC_IND_E!P67+FC_TRA_E!P67+FC_OTH_E!P67</f>
        <v>220.29813648000001</v>
      </c>
      <c r="Q67" s="52">
        <f>FC_IND_E!Q67+FC_TRA_E!Q67+FC_OTH_E!Q67</f>
        <v>29.644328160000001</v>
      </c>
      <c r="R67" s="52">
        <f>FC_IND_E!R67+FC_TRA_E!R67+FC_OTH_E!R67</f>
        <v>73.518096959999994</v>
      </c>
      <c r="S67" s="52">
        <f>FC_IND_E!S67+FC_TRA_E!S67+FC_OTH_E!S67</f>
        <v>96.46698240000002</v>
      </c>
      <c r="T67" s="52">
        <f>FC_IND_E!T67+FC_TRA_E!T67+FC_OTH_E!T67</f>
        <v>98.000595359999963</v>
      </c>
      <c r="U67" s="52">
        <f>FC_IND_E!U67+FC_TRA_E!U67+FC_OTH_E!U67</f>
        <v>96.667827840000015</v>
      </c>
      <c r="V67" s="52">
        <f>FC_IND_E!V67+FC_TRA_E!V67+FC_OTH_E!V67</f>
        <v>90.22012848</v>
      </c>
      <c r="W67" s="52">
        <f>FC_IND_E!W67+FC_TRA_E!W67+FC_OTH_E!W67</f>
        <v>58.207455359999997</v>
      </c>
      <c r="X67" s="52">
        <f>FC_IND_E!X67+FC_TRA_E!X67+FC_OTH_E!X67</f>
        <v>80.301473279999996</v>
      </c>
      <c r="Y67" s="52">
        <f>FC_IND_E!Y67+FC_TRA_E!Y67+FC_OTH_E!Y67</f>
        <v>103.72137696</v>
      </c>
      <c r="Z67" s="52">
        <f>FC_IND_E!Z67+FC_TRA_E!Z67+FC_OTH_E!Z67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441.91349280000009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749.20548671999995</v>
      </c>
      <c r="H69" s="52">
        <f>FC_IND_E!H69+FC_TRA_E!H69+FC_OTH_E!H69</f>
        <v>523.9201132799999</v>
      </c>
      <c r="I69" s="52">
        <f>FC_IND_E!I69+FC_TRA_E!I69+FC_OTH_E!I69</f>
        <v>584.17068671999994</v>
      </c>
      <c r="J69" s="52">
        <f>FC_IND_E!J69+FC_TRA_E!J69+FC_OTH_E!J69</f>
        <v>529.1591716800001</v>
      </c>
      <c r="K69" s="52">
        <f>FC_IND_E!K69+FC_TRA_E!K69+FC_OTH_E!K69</f>
        <v>1951.60188672</v>
      </c>
      <c r="L69" s="52">
        <f>FC_IND_E!L69+FC_TRA_E!L69+FC_OTH_E!L69</f>
        <v>3117.3241132800003</v>
      </c>
      <c r="M69" s="52">
        <f>FC_IND_E!M69+FC_TRA_E!M69+FC_OTH_E!M69</f>
        <v>3845.5728566400003</v>
      </c>
      <c r="N69" s="52">
        <f>FC_IND_E!N69+FC_TRA_E!N69+FC_OTH_E!N69</f>
        <v>3814.1374867199984</v>
      </c>
      <c r="O69" s="52">
        <f>FC_IND_E!O69+FC_TRA_E!O69+FC_OTH_E!O69</f>
        <v>3743.4082867200013</v>
      </c>
      <c r="P69" s="52">
        <f>FC_IND_E!P69+FC_TRA_E!P69+FC_OTH_E!P69</f>
        <v>3491.9268566399992</v>
      </c>
      <c r="Q69" s="52">
        <f>FC_IND_E!Q69+FC_TRA_E!Q69+FC_OTH_E!Q69</f>
        <v>3127.8024849600001</v>
      </c>
      <c r="R69" s="52">
        <f>FC_IND_E!R69+FC_TRA_E!R69+FC_OTH_E!R69</f>
        <v>3384.5232283199989</v>
      </c>
      <c r="S69" s="52">
        <f>FC_IND_E!S69+FC_TRA_E!S69+FC_OTH_E!S69</f>
        <v>2988.9634867200002</v>
      </c>
      <c r="T69" s="52">
        <f>FC_IND_E!T69+FC_TRA_E!T69+FC_OTH_E!T69</f>
        <v>3049.2747215999989</v>
      </c>
      <c r="U69" s="52">
        <f>FC_IND_E!U69+FC_TRA_E!U69+FC_OTH_E!U69</f>
        <v>3607.7262321600006</v>
      </c>
      <c r="V69" s="52">
        <f>FC_IND_E!V69+FC_TRA_E!V69+FC_OTH_E!V69</f>
        <v>3692.4519124800008</v>
      </c>
      <c r="W69" s="52">
        <f>FC_IND_E!W69+FC_TRA_E!W69+FC_OTH_E!W69</f>
        <v>3690.7256102400011</v>
      </c>
      <c r="X69" s="52">
        <f>FC_IND_E!X69+FC_TRA_E!X69+FC_OTH_E!X69</f>
        <v>4115.5460856000009</v>
      </c>
      <c r="Y69" s="52">
        <f>FC_IND_E!Y69+FC_TRA_E!Y69+FC_OTH_E!Y69</f>
        <v>4013.8453972800007</v>
      </c>
      <c r="Z69" s="52">
        <f>FC_IND_E!Z69+FC_TRA_E!Z69+FC_OTH_E!Z69</f>
        <v>3719.4521155200014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37.975504319999992</v>
      </c>
      <c r="Y72" s="55">
        <f>FC_IND_E!Y72+FC_TRA_E!Y72+FC_OTH_E!Y72</f>
        <v>18.317201759999996</v>
      </c>
      <c r="Z72" s="55">
        <f>FC_IND_E!Z72+FC_TRA_E!Z72+FC_OTH_E!Z72</f>
        <v>59.955802559999988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70359.932218952497</v>
      </c>
      <c r="D2" s="21">
        <f t="shared" ref="D2:X2" si="0">SUM(D3,D17,D22,D25,D26,D51,D52)</f>
        <v>65336.564466154945</v>
      </c>
      <c r="E2" s="21">
        <f t="shared" si="0"/>
        <v>66057.576724856583</v>
      </c>
      <c r="F2" s="21">
        <f t="shared" si="0"/>
        <v>70892.320766767909</v>
      </c>
      <c r="G2" s="21">
        <f t="shared" si="0"/>
        <v>61726.620463350941</v>
      </c>
      <c r="H2" s="21">
        <f t="shared" si="0"/>
        <v>61571.162588816384</v>
      </c>
      <c r="I2" s="21">
        <f t="shared" si="0"/>
        <v>57311.67869852094</v>
      </c>
      <c r="J2" s="21">
        <f t="shared" si="0"/>
        <v>57622.839441510099</v>
      </c>
      <c r="K2" s="21">
        <f t="shared" si="0"/>
        <v>54777.33955619725</v>
      </c>
      <c r="L2" s="21">
        <f t="shared" si="0"/>
        <v>41553.508654982783</v>
      </c>
      <c r="M2" s="21">
        <f t="shared" si="0"/>
        <v>40940.443770133606</v>
      </c>
      <c r="N2" s="21">
        <f t="shared" si="0"/>
        <v>40216.479196146007</v>
      </c>
      <c r="O2" s="21">
        <f t="shared" si="0"/>
        <v>39254.791638228351</v>
      </c>
      <c r="P2" s="21">
        <f t="shared" si="0"/>
        <v>35450.257328829452</v>
      </c>
      <c r="Q2" s="21">
        <f t="shared" si="0"/>
        <v>33994.137906851029</v>
      </c>
      <c r="R2" s="21">
        <f t="shared" si="0"/>
        <v>34329.928409049535</v>
      </c>
      <c r="S2" s="21">
        <f t="shared" si="0"/>
        <v>34584.594507240094</v>
      </c>
      <c r="T2" s="21">
        <f t="shared" si="0"/>
        <v>31686.674456593886</v>
      </c>
      <c r="U2" s="21">
        <f t="shared" si="0"/>
        <v>31876.920499088861</v>
      </c>
      <c r="V2" s="21">
        <f t="shared" si="0"/>
        <v>30762.89516509699</v>
      </c>
      <c r="W2" s="21">
        <f t="shared" si="0"/>
        <v>29062.873690923581</v>
      </c>
      <c r="X2" s="21">
        <f t="shared" si="0"/>
        <v>40456.886076526513</v>
      </c>
      <c r="Y2" s="21">
        <f t="shared" ref="Y2:Z2" si="1">SUM(Y3,Y17,Y22,Y25,Y26,Y51,Y52)</f>
        <v>37845.624904754288</v>
      </c>
      <c r="Z2" s="21">
        <f t="shared" si="1"/>
        <v>35609.080645078378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6343.9197925524995</v>
      </c>
      <c r="D3" s="24">
        <f t="shared" si="2"/>
        <v>5706.0843222349404</v>
      </c>
      <c r="E3" s="24">
        <f t="shared" si="2"/>
        <v>5335.0189139365739</v>
      </c>
      <c r="F3" s="24">
        <f t="shared" si="2"/>
        <v>5572.4757537679006</v>
      </c>
      <c r="G3" s="24">
        <f t="shared" si="2"/>
        <v>4757.2092073509466</v>
      </c>
      <c r="H3" s="24">
        <f t="shared" si="2"/>
        <v>5920.7106938963761</v>
      </c>
      <c r="I3" s="24">
        <f t="shared" si="2"/>
        <v>4840.9607174009407</v>
      </c>
      <c r="J3" s="24">
        <f t="shared" si="2"/>
        <v>6553.1392013100995</v>
      </c>
      <c r="K3" s="24">
        <f t="shared" si="2"/>
        <v>5968.86612191725</v>
      </c>
      <c r="L3" s="24">
        <f t="shared" si="2"/>
        <v>2560.1136917427839</v>
      </c>
      <c r="M3" s="24">
        <f t="shared" si="2"/>
        <v>2790.191650693615</v>
      </c>
      <c r="N3" s="24">
        <f t="shared" si="2"/>
        <v>4321.9958844660068</v>
      </c>
      <c r="O3" s="24">
        <f t="shared" si="2"/>
        <v>4256.8116872283563</v>
      </c>
      <c r="P3" s="24">
        <f t="shared" si="2"/>
        <v>3107.1395932294536</v>
      </c>
      <c r="Q3" s="24">
        <f t="shared" si="2"/>
        <v>3190.0848056510276</v>
      </c>
      <c r="R3" s="24">
        <f t="shared" si="2"/>
        <v>2393.8986126095265</v>
      </c>
      <c r="S3" s="24">
        <f t="shared" si="2"/>
        <v>2952.453166080084</v>
      </c>
      <c r="T3" s="24">
        <f t="shared" si="2"/>
        <v>2137.4578401458202</v>
      </c>
      <c r="U3" s="24">
        <f t="shared" si="2"/>
        <v>2716.6463460190389</v>
      </c>
      <c r="V3" s="24">
        <f t="shared" si="2"/>
        <v>2590.6541122448125</v>
      </c>
      <c r="W3" s="24">
        <f t="shared" si="2"/>
        <v>1748.4975196349571</v>
      </c>
      <c r="X3" s="24">
        <f t="shared" ref="X3:Z3" si="3">SUM(X4,X8,X11)</f>
        <v>1352.010135154537</v>
      </c>
      <c r="Y3" s="24">
        <f t="shared" si="3"/>
        <v>1370.665180289137</v>
      </c>
      <c r="Z3" s="24">
        <f t="shared" si="3"/>
        <v>1365.1954494114846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1538.0466198804993</v>
      </c>
      <c r="D4" s="19">
        <f t="shared" si="4"/>
        <v>1559.2852363549405</v>
      </c>
      <c r="E4" s="19">
        <f t="shared" si="4"/>
        <v>1249.2352841845743</v>
      </c>
      <c r="F4" s="19">
        <f t="shared" si="4"/>
        <v>1952.9967163519009</v>
      </c>
      <c r="G4" s="19">
        <f t="shared" si="4"/>
        <v>1028.0180710869481</v>
      </c>
      <c r="H4" s="19">
        <f t="shared" si="4"/>
        <v>1367.3955493085532</v>
      </c>
      <c r="I4" s="19">
        <f t="shared" si="4"/>
        <v>423.9777102878225</v>
      </c>
      <c r="J4" s="19">
        <f t="shared" si="4"/>
        <v>2210.5971304460381</v>
      </c>
      <c r="K4" s="19">
        <f t="shared" si="4"/>
        <v>2283.9633480003999</v>
      </c>
      <c r="L4" s="19">
        <f t="shared" si="4"/>
        <v>437.06855819830002</v>
      </c>
      <c r="M4" s="19">
        <f t="shared" si="4"/>
        <v>251.47732349731757</v>
      </c>
      <c r="N4" s="19">
        <f t="shared" si="4"/>
        <v>1312.1585822089219</v>
      </c>
      <c r="O4" s="19">
        <f t="shared" si="4"/>
        <v>1177.5081088407674</v>
      </c>
      <c r="P4" s="19">
        <f t="shared" si="4"/>
        <v>918.89446770433858</v>
      </c>
      <c r="Q4" s="19">
        <f t="shared" si="4"/>
        <v>1206.0330621620947</v>
      </c>
      <c r="R4" s="19">
        <f t="shared" si="4"/>
        <v>537.24660236692762</v>
      </c>
      <c r="S4" s="19">
        <f t="shared" si="4"/>
        <v>896.31310972296933</v>
      </c>
      <c r="T4" s="19">
        <f t="shared" si="4"/>
        <v>578.98883229438388</v>
      </c>
      <c r="U4" s="19">
        <f t="shared" si="4"/>
        <v>818.28835426349167</v>
      </c>
      <c r="V4" s="19">
        <f t="shared" si="4"/>
        <v>833.59203208123711</v>
      </c>
      <c r="W4" s="19">
        <f t="shared" si="4"/>
        <v>660.80217957202126</v>
      </c>
      <c r="X4" s="19">
        <f t="shared" ref="X4:Z4" si="5">SUM(X5:X7)</f>
        <v>182.12092147399446</v>
      </c>
      <c r="Y4" s="19">
        <f t="shared" si="5"/>
        <v>152.12010012874794</v>
      </c>
      <c r="Z4" s="19">
        <f t="shared" si="5"/>
        <v>120.67914605294631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69.440603728109664</v>
      </c>
      <c r="Y5" s="8">
        <f>FC_IND_IS_E!Y5+FC_IND_NFM_E!Y5+FC_IND_CPC_E!Y5+FC_IND_NMM_E!Y5+FC_IND_PPP_E!Y5+FC_IND_FBT_E!Y5+FC_IND_TE_E!Y5+FC_IND_MAC_E!Y5+FC_IND_TL_E!Y5+FC_IND_WP_E!Y5+FC_IND_MQ_E!Y5+FC_IND_CON_E!Y5+FC_IND_NSP_E!Y5</f>
        <v>54.220296424460983</v>
      </c>
      <c r="Z5" s="8">
        <f>FC_IND_IS_E!Z5+FC_IND_NFM_E!Z5+FC_IND_CPC_E!Z5+FC_IND_NMM_E!Z5+FC_IND_PPP_E!Z5+FC_IND_FBT_E!Z5+FC_IND_TE_E!Z5+FC_IND_MAC_E!Z5+FC_IND_TL_E!Z5+FC_IND_WP_E!Z5+FC_IND_MQ_E!Z5+FC_IND_CON_E!Z5+FC_IND_NSP_E!Z5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1538.0466198804993</v>
      </c>
      <c r="D7" s="8">
        <f>FC_IND_IS_E!D7+FC_IND_NFM_E!D7+FC_IND_CPC_E!D7+FC_IND_NMM_E!D7+FC_IND_PPP_E!D7+FC_IND_FBT_E!D7+FC_IND_TE_E!D7+FC_IND_MAC_E!D7+FC_IND_TL_E!D7+FC_IND_WP_E!D7+FC_IND_MQ_E!D7+FC_IND_CON_E!D7+FC_IND_NSP_E!D7</f>
        <v>1559.2852363549405</v>
      </c>
      <c r="E7" s="8">
        <f>FC_IND_IS_E!E7+FC_IND_NFM_E!E7+FC_IND_CPC_E!E7+FC_IND_NMM_E!E7+FC_IND_PPP_E!E7+FC_IND_FBT_E!E7+FC_IND_TE_E!E7+FC_IND_MAC_E!E7+FC_IND_TL_E!E7+FC_IND_WP_E!E7+FC_IND_MQ_E!E7+FC_IND_CON_E!E7+FC_IND_NSP_E!E7</f>
        <v>1249.2352841845743</v>
      </c>
      <c r="F7" s="8">
        <f>FC_IND_IS_E!F7+FC_IND_NFM_E!F7+FC_IND_CPC_E!F7+FC_IND_NMM_E!F7+FC_IND_PPP_E!F7+FC_IND_FBT_E!F7+FC_IND_TE_E!F7+FC_IND_MAC_E!F7+FC_IND_TL_E!F7+FC_IND_WP_E!F7+FC_IND_MQ_E!F7+FC_IND_CON_E!F7+FC_IND_NSP_E!F7</f>
        <v>1952.9967163519009</v>
      </c>
      <c r="G7" s="8">
        <f>FC_IND_IS_E!G7+FC_IND_NFM_E!G7+FC_IND_CPC_E!G7+FC_IND_NMM_E!G7+FC_IND_PPP_E!G7+FC_IND_FBT_E!G7+FC_IND_TE_E!G7+FC_IND_MAC_E!G7+FC_IND_TL_E!G7+FC_IND_WP_E!G7+FC_IND_MQ_E!G7+FC_IND_CON_E!G7+FC_IND_NSP_E!G7</f>
        <v>1028.0180710869481</v>
      </c>
      <c r="H7" s="8">
        <f>FC_IND_IS_E!H7+FC_IND_NFM_E!H7+FC_IND_CPC_E!H7+FC_IND_NMM_E!H7+FC_IND_PPP_E!H7+FC_IND_FBT_E!H7+FC_IND_TE_E!H7+FC_IND_MAC_E!H7+FC_IND_TL_E!H7+FC_IND_WP_E!H7+FC_IND_MQ_E!H7+FC_IND_CON_E!H7+FC_IND_NSP_E!H7</f>
        <v>1367.3955493085532</v>
      </c>
      <c r="I7" s="8">
        <f>FC_IND_IS_E!I7+FC_IND_NFM_E!I7+FC_IND_CPC_E!I7+FC_IND_NMM_E!I7+FC_IND_PPP_E!I7+FC_IND_FBT_E!I7+FC_IND_TE_E!I7+FC_IND_MAC_E!I7+FC_IND_TL_E!I7+FC_IND_WP_E!I7+FC_IND_MQ_E!I7+FC_IND_CON_E!I7+FC_IND_NSP_E!I7</f>
        <v>423.9777102878225</v>
      </c>
      <c r="J7" s="8">
        <f>FC_IND_IS_E!J7+FC_IND_NFM_E!J7+FC_IND_CPC_E!J7+FC_IND_NMM_E!J7+FC_IND_PPP_E!J7+FC_IND_FBT_E!J7+FC_IND_TE_E!J7+FC_IND_MAC_E!J7+FC_IND_TL_E!J7+FC_IND_WP_E!J7+FC_IND_MQ_E!J7+FC_IND_CON_E!J7+FC_IND_NSP_E!J7</f>
        <v>2210.5971304460381</v>
      </c>
      <c r="K7" s="8">
        <f>FC_IND_IS_E!K7+FC_IND_NFM_E!K7+FC_IND_CPC_E!K7+FC_IND_NMM_E!K7+FC_IND_PPP_E!K7+FC_IND_FBT_E!K7+FC_IND_TE_E!K7+FC_IND_MAC_E!K7+FC_IND_TL_E!K7+FC_IND_WP_E!K7+FC_IND_MQ_E!K7+FC_IND_CON_E!K7+FC_IND_NSP_E!K7</f>
        <v>2283.9633480003999</v>
      </c>
      <c r="L7" s="8">
        <f>FC_IND_IS_E!L7+FC_IND_NFM_E!L7+FC_IND_CPC_E!L7+FC_IND_NMM_E!L7+FC_IND_PPP_E!L7+FC_IND_FBT_E!L7+FC_IND_TE_E!L7+FC_IND_MAC_E!L7+FC_IND_TL_E!L7+FC_IND_WP_E!L7+FC_IND_MQ_E!L7+FC_IND_CON_E!L7+FC_IND_NSP_E!L7</f>
        <v>437.06855819830002</v>
      </c>
      <c r="M7" s="8">
        <f>FC_IND_IS_E!M7+FC_IND_NFM_E!M7+FC_IND_CPC_E!M7+FC_IND_NMM_E!M7+FC_IND_PPP_E!M7+FC_IND_FBT_E!M7+FC_IND_TE_E!M7+FC_IND_MAC_E!M7+FC_IND_TL_E!M7+FC_IND_WP_E!M7+FC_IND_MQ_E!M7+FC_IND_CON_E!M7+FC_IND_NSP_E!M7</f>
        <v>251.47732349731757</v>
      </c>
      <c r="N7" s="8">
        <f>FC_IND_IS_E!N7+FC_IND_NFM_E!N7+FC_IND_CPC_E!N7+FC_IND_NMM_E!N7+FC_IND_PPP_E!N7+FC_IND_FBT_E!N7+FC_IND_TE_E!N7+FC_IND_MAC_E!N7+FC_IND_TL_E!N7+FC_IND_WP_E!N7+FC_IND_MQ_E!N7+FC_IND_CON_E!N7+FC_IND_NSP_E!N7</f>
        <v>1312.1585822089219</v>
      </c>
      <c r="O7" s="8">
        <f>FC_IND_IS_E!O7+FC_IND_NFM_E!O7+FC_IND_CPC_E!O7+FC_IND_NMM_E!O7+FC_IND_PPP_E!O7+FC_IND_FBT_E!O7+FC_IND_TE_E!O7+FC_IND_MAC_E!O7+FC_IND_TL_E!O7+FC_IND_WP_E!O7+FC_IND_MQ_E!O7+FC_IND_CON_E!O7+FC_IND_NSP_E!O7</f>
        <v>1177.5081088407674</v>
      </c>
      <c r="P7" s="8">
        <f>FC_IND_IS_E!P7+FC_IND_NFM_E!P7+FC_IND_CPC_E!P7+FC_IND_NMM_E!P7+FC_IND_PPP_E!P7+FC_IND_FBT_E!P7+FC_IND_TE_E!P7+FC_IND_MAC_E!P7+FC_IND_TL_E!P7+FC_IND_WP_E!P7+FC_IND_MQ_E!P7+FC_IND_CON_E!P7+FC_IND_NSP_E!P7</f>
        <v>918.89446770433858</v>
      </c>
      <c r="Q7" s="8">
        <f>FC_IND_IS_E!Q7+FC_IND_NFM_E!Q7+FC_IND_CPC_E!Q7+FC_IND_NMM_E!Q7+FC_IND_PPP_E!Q7+FC_IND_FBT_E!Q7+FC_IND_TE_E!Q7+FC_IND_MAC_E!Q7+FC_IND_TL_E!Q7+FC_IND_WP_E!Q7+FC_IND_MQ_E!Q7+FC_IND_CON_E!Q7+FC_IND_NSP_E!Q7</f>
        <v>1206.0330621620947</v>
      </c>
      <c r="R7" s="8">
        <f>FC_IND_IS_E!R7+FC_IND_NFM_E!R7+FC_IND_CPC_E!R7+FC_IND_NMM_E!R7+FC_IND_PPP_E!R7+FC_IND_FBT_E!R7+FC_IND_TE_E!R7+FC_IND_MAC_E!R7+FC_IND_TL_E!R7+FC_IND_WP_E!R7+FC_IND_MQ_E!R7+FC_IND_CON_E!R7+FC_IND_NSP_E!R7</f>
        <v>537.24660236692762</v>
      </c>
      <c r="S7" s="8">
        <f>FC_IND_IS_E!S7+FC_IND_NFM_E!S7+FC_IND_CPC_E!S7+FC_IND_NMM_E!S7+FC_IND_PPP_E!S7+FC_IND_FBT_E!S7+FC_IND_TE_E!S7+FC_IND_MAC_E!S7+FC_IND_TL_E!S7+FC_IND_WP_E!S7+FC_IND_MQ_E!S7+FC_IND_CON_E!S7+FC_IND_NSP_E!S7</f>
        <v>896.31310972296933</v>
      </c>
      <c r="T7" s="8">
        <f>FC_IND_IS_E!T7+FC_IND_NFM_E!T7+FC_IND_CPC_E!T7+FC_IND_NMM_E!T7+FC_IND_PPP_E!T7+FC_IND_FBT_E!T7+FC_IND_TE_E!T7+FC_IND_MAC_E!T7+FC_IND_TL_E!T7+FC_IND_WP_E!T7+FC_IND_MQ_E!T7+FC_IND_CON_E!T7+FC_IND_NSP_E!T7</f>
        <v>578.98883229438388</v>
      </c>
      <c r="U7" s="8">
        <f>FC_IND_IS_E!U7+FC_IND_NFM_E!U7+FC_IND_CPC_E!U7+FC_IND_NMM_E!U7+FC_IND_PPP_E!U7+FC_IND_FBT_E!U7+FC_IND_TE_E!U7+FC_IND_MAC_E!U7+FC_IND_TL_E!U7+FC_IND_WP_E!U7+FC_IND_MQ_E!U7+FC_IND_CON_E!U7+FC_IND_NSP_E!U7</f>
        <v>818.28835426349167</v>
      </c>
      <c r="V7" s="8">
        <f>FC_IND_IS_E!V7+FC_IND_NFM_E!V7+FC_IND_CPC_E!V7+FC_IND_NMM_E!V7+FC_IND_PPP_E!V7+FC_IND_FBT_E!V7+FC_IND_TE_E!V7+FC_IND_MAC_E!V7+FC_IND_TL_E!V7+FC_IND_WP_E!V7+FC_IND_MQ_E!V7+FC_IND_CON_E!V7+FC_IND_NSP_E!V7</f>
        <v>833.59203208123711</v>
      </c>
      <c r="W7" s="8">
        <f>FC_IND_IS_E!W7+FC_IND_NFM_E!W7+FC_IND_CPC_E!W7+FC_IND_NMM_E!W7+FC_IND_PPP_E!W7+FC_IND_FBT_E!W7+FC_IND_TE_E!W7+FC_IND_MAC_E!W7+FC_IND_TL_E!W7+FC_IND_WP_E!W7+FC_IND_MQ_E!W7+FC_IND_CON_E!W7+FC_IND_NSP_E!W7</f>
        <v>660.80217957202126</v>
      </c>
      <c r="X7" s="8">
        <f>FC_IND_IS_E!X7+FC_IND_NFM_E!X7+FC_IND_CPC_E!X7+FC_IND_NMM_E!X7+FC_IND_PPP_E!X7+FC_IND_FBT_E!X7+FC_IND_TE_E!X7+FC_IND_MAC_E!X7+FC_IND_TL_E!X7+FC_IND_WP_E!X7+FC_IND_MQ_E!X7+FC_IND_CON_E!X7+FC_IND_NSP_E!X7</f>
        <v>112.68031774588479</v>
      </c>
      <c r="Y7" s="8">
        <f>FC_IND_IS_E!Y7+FC_IND_NFM_E!Y7+FC_IND_CPC_E!Y7+FC_IND_NMM_E!Y7+FC_IND_PPP_E!Y7+FC_IND_FBT_E!Y7+FC_IND_TE_E!Y7+FC_IND_MAC_E!Y7+FC_IND_TL_E!Y7+FC_IND_WP_E!Y7+FC_IND_MQ_E!Y7+FC_IND_CON_E!Y7+FC_IND_NSP_E!Y7</f>
        <v>97.899803704286967</v>
      </c>
      <c r="Z7" s="8">
        <f>FC_IND_IS_E!Z7+FC_IND_NFM_E!Z7+FC_IND_CPC_E!Z7+FC_IND_NMM_E!Z7+FC_IND_PPP_E!Z7+FC_IND_FBT_E!Z7+FC_IND_TE_E!Z7+FC_IND_MAC_E!Z7+FC_IND_TL_E!Z7+FC_IND_WP_E!Z7+FC_IND_MQ_E!Z7+FC_IND_CON_E!Z7+FC_IND_NSP_E!Z7</f>
        <v>84.237647660928388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27.535305600000001</v>
      </c>
      <c r="D8" s="19">
        <f t="shared" si="6"/>
        <v>8.4726259199999969</v>
      </c>
      <c r="E8" s="19">
        <f t="shared" si="6"/>
        <v>9.5317041599999985</v>
      </c>
      <c r="F8" s="19">
        <f t="shared" si="6"/>
        <v>7.4153692800000002</v>
      </c>
      <c r="G8" s="19">
        <f t="shared" si="6"/>
        <v>9.5342544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4.2374059200000014</v>
      </c>
      <c r="L8" s="19">
        <f t="shared" si="6"/>
        <v>7.415369280000002</v>
      </c>
      <c r="M8" s="19">
        <f t="shared" si="6"/>
        <v>6.3562910400000003</v>
      </c>
      <c r="N8" s="19">
        <f t="shared" si="6"/>
        <v>5.2968484800000031</v>
      </c>
      <c r="O8" s="19">
        <f t="shared" si="6"/>
        <v>4.2374059200000014</v>
      </c>
      <c r="P8" s="19">
        <f t="shared" si="6"/>
        <v>5.2968484800000013</v>
      </c>
      <c r="Q8" s="19">
        <f t="shared" si="6"/>
        <v>3.1779633600000006</v>
      </c>
      <c r="R8" s="19">
        <f t="shared" si="6"/>
        <v>3.1779633599999992</v>
      </c>
      <c r="S8" s="19">
        <f t="shared" si="6"/>
        <v>2.1188851199999998</v>
      </c>
      <c r="T8" s="19">
        <f t="shared" si="6"/>
        <v>2.3877532799999996</v>
      </c>
      <c r="U8" s="19">
        <f t="shared" si="6"/>
        <v>1.8463737600000003</v>
      </c>
      <c r="V8" s="19">
        <f t="shared" si="6"/>
        <v>1.55710368</v>
      </c>
      <c r="W8" s="19">
        <f t="shared" si="6"/>
        <v>1.3866019200000002</v>
      </c>
      <c r="X8" s="19">
        <f t="shared" ref="X8:Z8" si="7">SUM(X9:X10)</f>
        <v>1.3825943999999999</v>
      </c>
      <c r="Y8" s="19">
        <f t="shared" si="7"/>
        <v>0.32643072000000001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27.535305600000001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8.4726259199999969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9.5317041599999985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7.4153692800000002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9.5342544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8.4748118400000028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8.4748118400000028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4.2374059200000014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4.2374059200000014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7.415369280000002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6.3562910400000003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5.2968484800000031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4.2374059200000014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5.2968484800000013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3.1779633600000006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3.1779633599999992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2.1188851199999998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2.3877532799999996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1.8463737600000003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1.55710368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1.3866019200000002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1.3825943999999999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0.32643072000000001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4778.3378670720003</v>
      </c>
      <c r="D11" s="19">
        <f t="shared" si="8"/>
        <v>4138.3264599599997</v>
      </c>
      <c r="E11" s="19">
        <f t="shared" si="8"/>
        <v>4076.2519255920001</v>
      </c>
      <c r="F11" s="19">
        <f t="shared" si="8"/>
        <v>3612.0636681359997</v>
      </c>
      <c r="G11" s="19">
        <f t="shared" si="8"/>
        <v>3719.6568818639989</v>
      </c>
      <c r="H11" s="19">
        <f t="shared" si="8"/>
        <v>4544.8403327478227</v>
      </c>
      <c r="I11" s="19">
        <f t="shared" si="8"/>
        <v>4408.508195273118</v>
      </c>
      <c r="J11" s="19">
        <f t="shared" si="8"/>
        <v>4338.3046649440612</v>
      </c>
      <c r="K11" s="19">
        <f t="shared" si="8"/>
        <v>3680.6653679968499</v>
      </c>
      <c r="L11" s="19">
        <f t="shared" si="8"/>
        <v>2115.629764264484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3075.0661724675892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1853.4740468825987</v>
      </c>
      <c r="S11" s="19">
        <f t="shared" si="8"/>
        <v>2054.0211712371147</v>
      </c>
      <c r="T11" s="19">
        <f t="shared" si="8"/>
        <v>1556.0812545714361</v>
      </c>
      <c r="U11" s="19">
        <f t="shared" si="8"/>
        <v>1896.5116179955473</v>
      </c>
      <c r="V11" s="19">
        <f t="shared" si="8"/>
        <v>1755.5049764835753</v>
      </c>
      <c r="W11" s="19">
        <f t="shared" si="8"/>
        <v>1086.3087381429359</v>
      </c>
      <c r="X11" s="19">
        <f t="shared" ref="X11:Z11" si="9">SUM(X12:X16)</f>
        <v>1168.5066192805425</v>
      </c>
      <c r="Y11" s="19">
        <f t="shared" si="9"/>
        <v>1218.2186494403891</v>
      </c>
      <c r="Z11" s="19">
        <f t="shared" si="9"/>
        <v>1244.5163033585382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4778.3378670720003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4138.3264599599997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4076.2519255920001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3612.0636681359997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3719.6568818639989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4544.8403327478227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4408.508195273118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4338.3046649440612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3680.6653679968499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2115.629764264484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2532.3580361562972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3004.5404537770851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3075.0661724675892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2182.948277045115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1980.8737801289328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1853.4740468825987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1862.6234680371147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1556.0812545714361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1896.5116179955473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1755.5049764835753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1086.3087381429359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1168.5066192805425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1218.2186494403891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191.39770320000002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1775.0207519999994</v>
      </c>
      <c r="D17" s="27">
        <f t="shared" si="10"/>
        <v>410.06210400000003</v>
      </c>
      <c r="E17" s="27">
        <f t="shared" si="10"/>
        <v>175.02220799999998</v>
      </c>
      <c r="F17" s="27">
        <f t="shared" si="10"/>
        <v>181.36756800000006</v>
      </c>
      <c r="G17" s="27">
        <f t="shared" si="10"/>
        <v>26.260415999999992</v>
      </c>
      <c r="H17" s="27">
        <f t="shared" si="10"/>
        <v>208.26</v>
      </c>
      <c r="I17" s="27">
        <f t="shared" si="10"/>
        <v>46.800000000000004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538.42888799999992</v>
      </c>
      <c r="P17" s="27">
        <f t="shared" si="10"/>
        <v>400.67229599999996</v>
      </c>
      <c r="Q17" s="27">
        <f t="shared" si="10"/>
        <v>1391.0268023999997</v>
      </c>
      <c r="R17" s="27">
        <f t="shared" si="10"/>
        <v>913.49311680000005</v>
      </c>
      <c r="S17" s="27">
        <f t="shared" si="10"/>
        <v>1170.5397983999999</v>
      </c>
      <c r="T17" s="27">
        <f t="shared" si="10"/>
        <v>592.93303776000005</v>
      </c>
      <c r="U17" s="27">
        <f t="shared" si="10"/>
        <v>462.13533648000009</v>
      </c>
      <c r="V17" s="27">
        <f t="shared" si="10"/>
        <v>412.99672032000001</v>
      </c>
      <c r="W17" s="27">
        <f t="shared" si="10"/>
        <v>321.78796416000006</v>
      </c>
      <c r="X17" s="27">
        <f t="shared" ref="X17:Z17" si="11">SUM(X18:X21)</f>
        <v>310.12756703999992</v>
      </c>
      <c r="Y17" s="27">
        <f t="shared" si="11"/>
        <v>277.84791504000003</v>
      </c>
      <c r="Z17" s="27">
        <f t="shared" si="11"/>
        <v>166.64649407999997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298.74096000000009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17.462520000000001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17.462519999999998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12.627359999999999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350.44919999999991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287.83188000000001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252.7469999999999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226.57320000000004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199.95984000000007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200.94269616000008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175.01153328000001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135.69904511999999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130.27103856000002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139.67794223999996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126.83479824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95.643780479999975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1476.2797919999994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392.59958400000005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157.55968799999999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168.74020800000005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26.260415999999992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208.26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46.800000000000004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187.97968800000001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112.84041599999995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128.17958400000003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68.120208000000019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5.9801040000000008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9.7905599999999993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5.2004160000000024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1010.1002183999999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618.79970879999996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964.5998543999998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382.19978159999994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281.92338720000009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277.29767520000001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191.51692560000004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170.44962479999998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151.01311680000003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71.002713599999993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22820.124808799999</v>
      </c>
      <c r="D26" s="27">
        <f t="shared" si="14"/>
        <v>19734.671524320001</v>
      </c>
      <c r="E26" s="27">
        <f t="shared" si="14"/>
        <v>21211.693897320001</v>
      </c>
      <c r="F26" s="27">
        <f t="shared" si="14"/>
        <v>24923.150429400004</v>
      </c>
      <c r="G26" s="27">
        <f t="shared" si="14"/>
        <v>22892.9052744</v>
      </c>
      <c r="H26" s="27">
        <f t="shared" si="14"/>
        <v>22511.764039320002</v>
      </c>
      <c r="I26" s="27">
        <f t="shared" si="14"/>
        <v>20827.183475519996</v>
      </c>
      <c r="J26" s="27">
        <f t="shared" si="14"/>
        <v>21166.7032746</v>
      </c>
      <c r="K26" s="27">
        <f t="shared" si="14"/>
        <v>21892.313398680006</v>
      </c>
      <c r="L26" s="27">
        <f t="shared" si="14"/>
        <v>15375.443687640001</v>
      </c>
      <c r="M26" s="27">
        <f t="shared" si="14"/>
        <v>12505.79151504</v>
      </c>
      <c r="N26" s="27">
        <f t="shared" si="14"/>
        <v>12542.68236888</v>
      </c>
      <c r="O26" s="27">
        <f t="shared" si="14"/>
        <v>11538.923711399999</v>
      </c>
      <c r="P26" s="27">
        <f t="shared" si="14"/>
        <v>9753.3934379999992</v>
      </c>
      <c r="Q26" s="27">
        <f t="shared" si="14"/>
        <v>7711.0561188000001</v>
      </c>
      <c r="R26" s="27">
        <f t="shared" si="14"/>
        <v>9982.4070812400023</v>
      </c>
      <c r="S26" s="27">
        <f t="shared" si="14"/>
        <v>9165.9184131600014</v>
      </c>
      <c r="T26" s="27">
        <f t="shared" si="14"/>
        <v>6655.8442820399996</v>
      </c>
      <c r="U26" s="27">
        <f t="shared" si="14"/>
        <v>6881.0608353600001</v>
      </c>
      <c r="V26" s="27">
        <f t="shared" si="14"/>
        <v>6014.9525184000004</v>
      </c>
      <c r="W26" s="27">
        <f t="shared" si="14"/>
        <v>6167.2722613199994</v>
      </c>
      <c r="X26" s="27">
        <f t="shared" ref="X26:Z26" si="15">SUM(X27,X33)</f>
        <v>9745.7639814000013</v>
      </c>
      <c r="Y26" s="27">
        <f t="shared" si="15"/>
        <v>10724.657464799999</v>
      </c>
      <c r="Z26" s="27">
        <f t="shared" si="15"/>
        <v>9659.6232822000002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22820.124808799999</v>
      </c>
      <c r="D33" s="19">
        <f t="shared" si="18"/>
        <v>19734.671524320001</v>
      </c>
      <c r="E33" s="19">
        <f t="shared" si="18"/>
        <v>21211.693897320001</v>
      </c>
      <c r="F33" s="19">
        <f t="shared" si="18"/>
        <v>24923.150429400004</v>
      </c>
      <c r="G33" s="19">
        <f t="shared" si="18"/>
        <v>22892.9052744</v>
      </c>
      <c r="H33" s="19">
        <f t="shared" si="18"/>
        <v>22511.764039320002</v>
      </c>
      <c r="I33" s="19">
        <f t="shared" si="18"/>
        <v>20827.183475519996</v>
      </c>
      <c r="J33" s="19">
        <f t="shared" si="18"/>
        <v>21166.7032746</v>
      </c>
      <c r="K33" s="19">
        <f t="shared" si="18"/>
        <v>21892.313398680006</v>
      </c>
      <c r="L33" s="19">
        <f t="shared" si="18"/>
        <v>15375.443687640001</v>
      </c>
      <c r="M33" s="19">
        <f t="shared" si="18"/>
        <v>12505.79151504</v>
      </c>
      <c r="N33" s="19">
        <f t="shared" si="18"/>
        <v>12542.68236888</v>
      </c>
      <c r="O33" s="19">
        <f t="shared" si="18"/>
        <v>11538.923711399999</v>
      </c>
      <c r="P33" s="19">
        <f t="shared" si="18"/>
        <v>9753.3934379999992</v>
      </c>
      <c r="Q33" s="19">
        <f t="shared" si="18"/>
        <v>7711.0561188000001</v>
      </c>
      <c r="R33" s="19">
        <f t="shared" si="18"/>
        <v>9982.4070812400023</v>
      </c>
      <c r="S33" s="19">
        <f t="shared" si="18"/>
        <v>9165.9184131600014</v>
      </c>
      <c r="T33" s="19">
        <f t="shared" si="18"/>
        <v>6655.8442820399996</v>
      </c>
      <c r="U33" s="19">
        <f t="shared" si="18"/>
        <v>6881.0608353600001</v>
      </c>
      <c r="V33" s="19">
        <f t="shared" si="18"/>
        <v>6014.9525184000004</v>
      </c>
      <c r="W33" s="19">
        <f t="shared" si="18"/>
        <v>6167.2722613199994</v>
      </c>
      <c r="X33" s="19">
        <f t="shared" ref="X33:Z33" si="19">SUM(X34:X50)</f>
        <v>9745.7639814000013</v>
      </c>
      <c r="Y33" s="19">
        <f t="shared" si="19"/>
        <v>10724.657464799999</v>
      </c>
      <c r="Z33" s="19">
        <f t="shared" si="19"/>
        <v>9659.6232822000002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322.18559999999991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764.12159999999994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550.28160000000003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51.321600000000018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2.8512000000000004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88.712340480000023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153.25479936000002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1178.4549690000003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1323.5856757200004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1195.8713261999999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1219.0918485600002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1137.8192252400004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1140.7216485600002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1117.5011262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1047.8384233199999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821.43577475999996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719.84505240000033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830.14349903999994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801.11790288000009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696.62407572000018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563.10465239999996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371.53290096000001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528.27330095999991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583.42252428000006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470.22120000000001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461.5137028800001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481.65438996000006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503.70867287999994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549.66813839999998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574.84814291999999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667.13348303999999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121.96802772000001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121.96802772000001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585.44623367999986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869.02191684000002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908.66154455999981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875.12045544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841.57936631999985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1085.5151722799999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695.21743367999989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689.11914455999988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506.16697824000005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73.180716840000017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1399.5828000000001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905.61239999999998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914.76008315999979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48.787310879999986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436.03565543999997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399.44542175999999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408.59260596000007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387.24834455999985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174.96007452000001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52.540737480000011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53.23304447999999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48.064567320000009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55.650600000000018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55.650600000000018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55.650600000000018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46.37558628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49.46717124000002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61.834028760000017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64.925613720000015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52.559015039999998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46.37558628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37.100313719999988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61.834028760000017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49.46717124000002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37.100313719999988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40.192157519999995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34.008728759999997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15.45844248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15.45844248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15.45844248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15.45844248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12.36685752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9.2750137200000005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7.5746937600000024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6.9563250000000005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4.1706889200000008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21.6416124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24.733456199999999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40.192157520000002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24.733197359999998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12.36685752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12.366598680000001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12.366598679999999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3.09158496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3.09158496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3.09158496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3.09158496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3.09158496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3.09158496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3.09158496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1809.3372879600004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1224.78425784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1287.9175467600001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1287.9172799999999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1562.5464332399997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1714.06611324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1572.0169467599999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1275.29072892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1401.55757352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1240.5673799999997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1010.1310221599998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1471.0034710799996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2215.9755867599997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1284.7607089200001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1044.8538375599999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1218.4711156800001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1265.8204821600002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1117.45790676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1063.7943310800001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1234.2539710800002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1174.4829252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1127.5054221599999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1536.5581405200003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1290.3479971200002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1126.6117761600001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10829.808092879999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9523.2960619199985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10167.264309600001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10851.479876160001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7659.5040309600008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6919.5601857600004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6578.9996904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6699.7438761599997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7272.5040000000017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4916.4481548000003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2142.4320309600002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1882.3678451999999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1674.9359690399999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1743.04756656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1693.5117832800004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2464.4161548000006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3247.7038452000006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2162.5244827200004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2114.5680309600007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1375.1285241600001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1105.8694970400002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1586.9941200000003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1645.6325148000003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1692.7814678400002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7578.4799610000009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7397.5201560000005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7803.1199610000012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9930.9598830000032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10018.320272999999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10604.880234000002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9734.400233999997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8901.3599999999988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9943.4400390000028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8002.8000000000011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7491.1199219999999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7466.1599610000003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6445.9198439999973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5450.6400390000008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3475.6799219999994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5656.5598050000026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3765.8400389999997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2544.4004039999995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2646.6740819999995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2584.0714770000004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3245.9535809999998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3954.2108580000004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4722.411564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3612.8173769999999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76.232029319999995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96.756087959999988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1392.70005864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1325.26394136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1202.1201172799997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1210.9160293199998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1319.4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2058.2172932400003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2342.5155359999999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2354.7891225599997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39049.066980000003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39113.946630000006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38964.041819999999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39843.527130000002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33678.445679999997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32558.627970000009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31224.934620000004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29531.197080000002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26544.36015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23246.151389999999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24310.985489999999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21862.169999999995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21240.234179999999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20507.37183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20073.915180000004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19432.237770000003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19640.458530000011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20832.717727048068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20306.974472029822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20046.368672932178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18954.246002208623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27338.816218931977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23788.121923425151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22629.622355386895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371.79988560000004</v>
      </c>
      <c r="D52" s="27">
        <f t="shared" si="20"/>
        <v>371.79988560000004</v>
      </c>
      <c r="E52" s="27">
        <f t="shared" si="20"/>
        <v>371.79988560000004</v>
      </c>
      <c r="F52" s="27">
        <f t="shared" si="20"/>
        <v>371.79988560000004</v>
      </c>
      <c r="G52" s="27">
        <f t="shared" si="20"/>
        <v>371.79988560000004</v>
      </c>
      <c r="H52" s="27">
        <f t="shared" si="20"/>
        <v>371.79988560000004</v>
      </c>
      <c r="I52" s="27">
        <f t="shared" si="20"/>
        <v>371.79988560000004</v>
      </c>
      <c r="J52" s="27">
        <f t="shared" si="20"/>
        <v>371.79988560000004</v>
      </c>
      <c r="K52" s="27">
        <f t="shared" si="20"/>
        <v>371.79988560000004</v>
      </c>
      <c r="L52" s="27">
        <f t="shared" si="20"/>
        <v>371.79988560000004</v>
      </c>
      <c r="M52" s="27">
        <f t="shared" si="20"/>
        <v>1333.4751143999997</v>
      </c>
      <c r="N52" s="27">
        <f t="shared" si="20"/>
        <v>1489.6309428000004</v>
      </c>
      <c r="O52" s="27">
        <f t="shared" si="20"/>
        <v>1680.3931716000004</v>
      </c>
      <c r="P52" s="27">
        <f t="shared" si="20"/>
        <v>1681.6801716000004</v>
      </c>
      <c r="Q52" s="27">
        <f t="shared" si="20"/>
        <v>1628.0550000000001</v>
      </c>
      <c r="R52" s="27">
        <f t="shared" si="20"/>
        <v>1607.8918284000003</v>
      </c>
      <c r="S52" s="27">
        <f t="shared" si="20"/>
        <v>1655.2245995999997</v>
      </c>
      <c r="T52" s="27">
        <f t="shared" si="20"/>
        <v>1467.7215695999996</v>
      </c>
      <c r="U52" s="27">
        <f t="shared" si="20"/>
        <v>1510.1035092000002</v>
      </c>
      <c r="V52" s="27">
        <f t="shared" si="20"/>
        <v>1697.9231412000001</v>
      </c>
      <c r="W52" s="27">
        <f t="shared" si="20"/>
        <v>1871.0699436</v>
      </c>
      <c r="X52" s="27">
        <f t="shared" ref="X52:Z52" si="21">SUM(X53:X54)</f>
        <v>1710.1681739999995</v>
      </c>
      <c r="Y52" s="27">
        <f t="shared" si="21"/>
        <v>1684.3324212000002</v>
      </c>
      <c r="Z52" s="27">
        <f t="shared" si="21"/>
        <v>1787.9930640000002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371.79988560000004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371.79988560000004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371.79988560000004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371.79988560000004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371.79988560000004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371.79988560000004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371.79988560000004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371.79988560000004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371.79988560000004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371.79988560000004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1333.4751143999997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1489.6309428000004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1680.3931716000004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1681.6801716000004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1628.0550000000001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1607.8918284000003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1655.2245995999997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1467.7215695999996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1510.1035092000002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1697.9231412000001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1871.0699436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1710.1681739999995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1684.3324212000002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1787.9930640000002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1067.2929791999998</v>
      </c>
      <c r="D61" s="49">
        <f t="shared" si="22"/>
        <v>1118.3868864000001</v>
      </c>
      <c r="E61" s="49">
        <f t="shared" si="22"/>
        <v>1078.4479104000002</v>
      </c>
      <c r="F61" s="49">
        <f t="shared" si="22"/>
        <v>1046.4382656</v>
      </c>
      <c r="G61" s="49">
        <f t="shared" si="22"/>
        <v>1031.3408448000002</v>
      </c>
      <c r="H61" s="49">
        <f t="shared" si="22"/>
        <v>998.59213439999996</v>
      </c>
      <c r="I61" s="49">
        <f t="shared" si="22"/>
        <v>1002.0419135999999</v>
      </c>
      <c r="J61" s="49">
        <f t="shared" si="22"/>
        <v>852.99177599999996</v>
      </c>
      <c r="K61" s="49">
        <f t="shared" si="22"/>
        <v>1315.7536895999999</v>
      </c>
      <c r="L61" s="49">
        <f t="shared" si="22"/>
        <v>1845.8495999999998</v>
      </c>
      <c r="M61" s="49">
        <f t="shared" si="22"/>
        <v>975.07226879999996</v>
      </c>
      <c r="N61" s="49">
        <f t="shared" si="22"/>
        <v>1141.2805823999997</v>
      </c>
      <c r="O61" s="49">
        <f t="shared" si="22"/>
        <v>1178.2008000000001</v>
      </c>
      <c r="P61" s="49">
        <f t="shared" si="22"/>
        <v>1189.6254719999999</v>
      </c>
      <c r="Q61" s="49">
        <f t="shared" si="22"/>
        <v>1435.1291135999998</v>
      </c>
      <c r="R61" s="49">
        <f t="shared" si="22"/>
        <v>1786.0252031999999</v>
      </c>
      <c r="S61" s="49">
        <f t="shared" si="22"/>
        <v>1735.8489792000003</v>
      </c>
      <c r="T61" s="49">
        <f t="shared" si="22"/>
        <v>1739.7875839882936</v>
      </c>
      <c r="U61" s="49">
        <f t="shared" si="22"/>
        <v>1811.3604920826276</v>
      </c>
      <c r="V61" s="49">
        <f t="shared" si="22"/>
        <v>1899.8113749656877</v>
      </c>
      <c r="W61" s="49">
        <f t="shared" si="22"/>
        <v>1973.0886956408062</v>
      </c>
      <c r="X61" s="49">
        <f t="shared" si="22"/>
        <v>2460.7553879485563</v>
      </c>
      <c r="Y61" s="49">
        <f t="shared" ref="Y61:Z61" si="23">SUM(Y62:Y72)</f>
        <v>2362.1538728281453</v>
      </c>
      <c r="Z61" s="49">
        <f t="shared" si="23"/>
        <v>2567.9816219473005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970.70399999999972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1008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974.95977600000015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963.64800000000014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951.99995520000016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929.60017919999996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929.60017919999996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783.99982079999995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1139.824224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1756.1601791999999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940.57608959999993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1106.7844031999998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1098.4958208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1109.9204927999999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1355.4241343999997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1706.3202239999998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1656.1440000000002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1660.3969536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1726.1004096000001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1814.7024000000001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1874.7872640000003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2289.0946175999998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2191.2395904000009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2380.6472255999997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96.588979199999983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110.38688639999998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103.48813440000001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82.790265599999984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79.340889599999983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68.991955199999978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72.441734399999987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68.991955199999978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175.92946560000001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89.689420799999965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34.496179199999993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34.496179199999993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34.496179199999993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34.496179199999993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34.496179199999993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34.496179199999993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34.496179199999993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34.496179199999993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34.496179199999993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34.496179199999993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34.496179199999993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34.496179199999993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34.496179199999993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34.496179199999993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45.208800000000011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45.208800000000011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45.208800000000011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45.208800000000011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45.208800000000011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44.894451188293658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50.763903282627567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50.612795765687636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63.805252440806022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100.09232394855644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119.08236946814444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140.23129650730101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37.072267199999992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17.335733759999997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12.606920639999998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10548.562537692</v>
      </c>
      <c r="D2" s="21">
        <f t="shared" ref="D2:X2" si="0">SUM(D3,D17,D22,D25,D26,D51,D52)</f>
        <v>8619.6650016599997</v>
      </c>
      <c r="E2" s="21">
        <f t="shared" si="0"/>
        <v>8309.9771129760011</v>
      </c>
      <c r="F2" s="21">
        <f t="shared" si="0"/>
        <v>8561.2168675079993</v>
      </c>
      <c r="G2" s="21">
        <f t="shared" si="0"/>
        <v>8444.9309663639997</v>
      </c>
      <c r="H2" s="21">
        <f t="shared" si="0"/>
        <v>9490.8985017130872</v>
      </c>
      <c r="I2" s="21">
        <f t="shared" si="0"/>
        <v>9126.5748074020339</v>
      </c>
      <c r="J2" s="21">
        <f t="shared" si="0"/>
        <v>8819.8578308170945</v>
      </c>
      <c r="K2" s="21">
        <f t="shared" si="0"/>
        <v>8208.5697268567674</v>
      </c>
      <c r="L2" s="21">
        <f t="shared" si="0"/>
        <v>5012.2410687865868</v>
      </c>
      <c r="M2" s="21">
        <f t="shared" si="0"/>
        <v>5958.964696019324</v>
      </c>
      <c r="N2" s="21">
        <f t="shared" si="0"/>
        <v>6261.19010879089</v>
      </c>
      <c r="O2" s="21">
        <f t="shared" si="0"/>
        <v>6743.8149018785707</v>
      </c>
      <c r="P2" s="21">
        <f t="shared" si="0"/>
        <v>5579.7678213637628</v>
      </c>
      <c r="Q2" s="21">
        <f t="shared" si="0"/>
        <v>6344.7856895286677</v>
      </c>
      <c r="R2" s="21">
        <f t="shared" si="0"/>
        <v>5818.9604197068857</v>
      </c>
      <c r="S2" s="21">
        <f t="shared" si="0"/>
        <v>6114.3153511971159</v>
      </c>
      <c r="T2" s="21">
        <f t="shared" si="0"/>
        <v>5309.2822320724208</v>
      </c>
      <c r="U2" s="21">
        <f t="shared" si="0"/>
        <v>5591.4842555664172</v>
      </c>
      <c r="V2" s="21">
        <f t="shared" si="0"/>
        <v>5330.2964322245207</v>
      </c>
      <c r="W2" s="21">
        <f t="shared" si="0"/>
        <v>4431.499000413176</v>
      </c>
      <c r="X2" s="21">
        <f t="shared" si="0"/>
        <v>5636.5204073206951</v>
      </c>
      <c r="Y2" s="21">
        <f t="shared" ref="Y2:Z2" si="1">SUM(Y3,Y17,Y22,Y25,Y26,Y51,Y52)</f>
        <v>5155.0357911225574</v>
      </c>
      <c r="Z2" s="21">
        <f t="shared" si="1"/>
        <v>4897.5805552281954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4073.0826379320001</v>
      </c>
      <c r="D3" s="24">
        <f t="shared" ref="D3:W3" si="3">SUM(D4,D8,D11)</f>
        <v>3433.07123082</v>
      </c>
      <c r="E3" s="24">
        <f t="shared" si="3"/>
        <v>3363.061838136</v>
      </c>
      <c r="F3" s="24">
        <f t="shared" si="3"/>
        <v>3452.2105990679997</v>
      </c>
      <c r="G3" s="24">
        <f t="shared" si="3"/>
        <v>3605.9155172039996</v>
      </c>
      <c r="H3" s="24">
        <f t="shared" si="3"/>
        <v>4409.6539918330873</v>
      </c>
      <c r="I3" s="24">
        <f t="shared" si="3"/>
        <v>4273.1593928020338</v>
      </c>
      <c r="J3" s="24">
        <f t="shared" si="3"/>
        <v>4205.2679519770936</v>
      </c>
      <c r="K3" s="24">
        <f t="shared" si="3"/>
        <v>3580.2247638967674</v>
      </c>
      <c r="L3" s="24">
        <f t="shared" si="3"/>
        <v>2060.7200678665881</v>
      </c>
      <c r="M3" s="24">
        <f t="shared" si="3"/>
        <v>2469.048741419324</v>
      </c>
      <c r="N3" s="24">
        <f t="shared" si="3"/>
        <v>2946.883636310889</v>
      </c>
      <c r="O3" s="24">
        <f t="shared" si="3"/>
        <v>3012.7782768785719</v>
      </c>
      <c r="P3" s="24">
        <f t="shared" si="3"/>
        <v>2131.3575256837617</v>
      </c>
      <c r="Q3" s="24">
        <f t="shared" si="3"/>
        <v>1940.5744009686678</v>
      </c>
      <c r="R3" s="24">
        <f t="shared" si="3"/>
        <v>1828.553170186884</v>
      </c>
      <c r="S3" s="24">
        <f t="shared" si="3"/>
        <v>1862.6234680371147</v>
      </c>
      <c r="T3" s="24">
        <f t="shared" si="3"/>
        <v>1556.0812545714361</v>
      </c>
      <c r="U3" s="24">
        <f t="shared" si="3"/>
        <v>1871.7607156311565</v>
      </c>
      <c r="V3" s="24">
        <f t="shared" si="3"/>
        <v>1736.9885545950037</v>
      </c>
      <c r="W3" s="24">
        <f t="shared" si="3"/>
        <v>1083.2545381771456</v>
      </c>
      <c r="X3" s="24">
        <f t="shared" ref="X3:Z3" si="4">SUM(X4,X8,X11)</f>
        <v>1168.5066192805425</v>
      </c>
      <c r="Y3" s="24">
        <f t="shared" si="4"/>
        <v>1218.2186494403891</v>
      </c>
      <c r="Z3" s="24">
        <f t="shared" si="4"/>
        <v>1244.5163033585382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4073.0826379320001</v>
      </c>
      <c r="D11" s="19">
        <f t="shared" ref="D11:W11" si="12">SUM(D12:D16)</f>
        <v>3433.07123082</v>
      </c>
      <c r="E11" s="19">
        <f t="shared" si="12"/>
        <v>3363.061838136</v>
      </c>
      <c r="F11" s="19">
        <f t="shared" si="12"/>
        <v>3452.2105990679997</v>
      </c>
      <c r="G11" s="19">
        <f t="shared" si="12"/>
        <v>3605.9155172039996</v>
      </c>
      <c r="H11" s="19">
        <f t="shared" si="12"/>
        <v>4409.6539918330873</v>
      </c>
      <c r="I11" s="19">
        <f t="shared" si="12"/>
        <v>4273.1593928020338</v>
      </c>
      <c r="J11" s="19">
        <f t="shared" si="12"/>
        <v>4205.2679519770936</v>
      </c>
      <c r="K11" s="19">
        <f t="shared" si="12"/>
        <v>3580.2247638967674</v>
      </c>
      <c r="L11" s="19">
        <f t="shared" si="12"/>
        <v>2060.7200678665881</v>
      </c>
      <c r="M11" s="19">
        <f t="shared" si="12"/>
        <v>2469.048741419324</v>
      </c>
      <c r="N11" s="19">
        <f t="shared" si="12"/>
        <v>2946.883636310889</v>
      </c>
      <c r="O11" s="19">
        <f t="shared" si="12"/>
        <v>3012.7782768785719</v>
      </c>
      <c r="P11" s="19">
        <f t="shared" si="12"/>
        <v>2131.3575256837617</v>
      </c>
      <c r="Q11" s="19">
        <f t="shared" si="12"/>
        <v>1940.5744009686678</v>
      </c>
      <c r="R11" s="19">
        <f t="shared" si="12"/>
        <v>1828.553170186884</v>
      </c>
      <c r="S11" s="19">
        <f t="shared" si="12"/>
        <v>1862.6234680371147</v>
      </c>
      <c r="T11" s="19">
        <f t="shared" si="12"/>
        <v>1556.0812545714361</v>
      </c>
      <c r="U11" s="19">
        <f t="shared" si="12"/>
        <v>1871.7607156311565</v>
      </c>
      <c r="V11" s="19">
        <f t="shared" si="12"/>
        <v>1736.9885545950037</v>
      </c>
      <c r="W11" s="19">
        <f t="shared" si="12"/>
        <v>1083.2545381771456</v>
      </c>
      <c r="X11" s="19">
        <f t="shared" ref="X11:Z11" si="13">SUM(X12:X16)</f>
        <v>1168.5066192805425</v>
      </c>
      <c r="Y11" s="19">
        <f t="shared" si="13"/>
        <v>1218.2186494403891</v>
      </c>
      <c r="Z11" s="19">
        <f t="shared" si="13"/>
        <v>1244.5163033585382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4073.0826379320001</v>
      </c>
      <c r="D13" s="8">
        <f>FC_IND_IS_BF_E!D13+FC_IND_IS_EA_E!D13</f>
        <v>3433.07123082</v>
      </c>
      <c r="E13" s="8">
        <f>FC_IND_IS_BF_E!E13+FC_IND_IS_EA_E!E13</f>
        <v>3363.061838136</v>
      </c>
      <c r="F13" s="8">
        <f>FC_IND_IS_BF_E!F13+FC_IND_IS_EA_E!F13</f>
        <v>3452.2105990679997</v>
      </c>
      <c r="G13" s="8">
        <f>FC_IND_IS_BF_E!G13+FC_IND_IS_EA_E!G13</f>
        <v>3605.9155172039996</v>
      </c>
      <c r="H13" s="8">
        <f>FC_IND_IS_BF_E!H13+FC_IND_IS_EA_E!H13</f>
        <v>4409.6539918330873</v>
      </c>
      <c r="I13" s="8">
        <f>FC_IND_IS_BF_E!I13+FC_IND_IS_EA_E!I13</f>
        <v>4273.1593928020338</v>
      </c>
      <c r="J13" s="8">
        <f>FC_IND_IS_BF_E!J13+FC_IND_IS_EA_E!J13</f>
        <v>4205.2679519770936</v>
      </c>
      <c r="K13" s="8">
        <f>FC_IND_IS_BF_E!K13+FC_IND_IS_EA_E!K13</f>
        <v>3580.2247638967674</v>
      </c>
      <c r="L13" s="8">
        <f>FC_IND_IS_BF_E!L13+FC_IND_IS_EA_E!L13</f>
        <v>2060.7200678665881</v>
      </c>
      <c r="M13" s="8">
        <f>FC_IND_IS_BF_E!M13+FC_IND_IS_EA_E!M13</f>
        <v>2469.048741419324</v>
      </c>
      <c r="N13" s="8">
        <f>FC_IND_IS_BF_E!N13+FC_IND_IS_EA_E!N13</f>
        <v>2946.883636310889</v>
      </c>
      <c r="O13" s="8">
        <f>FC_IND_IS_BF_E!O13+FC_IND_IS_EA_E!O13</f>
        <v>3012.7782768785719</v>
      </c>
      <c r="P13" s="8">
        <f>FC_IND_IS_BF_E!P13+FC_IND_IS_EA_E!P13</f>
        <v>2131.3575256837617</v>
      </c>
      <c r="Q13" s="8">
        <f>FC_IND_IS_BF_E!Q13+FC_IND_IS_EA_E!Q13</f>
        <v>1940.5744009686678</v>
      </c>
      <c r="R13" s="8">
        <f>FC_IND_IS_BF_E!R13+FC_IND_IS_EA_E!R13</f>
        <v>1828.553170186884</v>
      </c>
      <c r="S13" s="8">
        <f>FC_IND_IS_BF_E!S13+FC_IND_IS_EA_E!S13</f>
        <v>1862.6234680371147</v>
      </c>
      <c r="T13" s="8">
        <f>FC_IND_IS_BF_E!T13+FC_IND_IS_EA_E!T13</f>
        <v>1556.0812545714361</v>
      </c>
      <c r="U13" s="8">
        <f>FC_IND_IS_BF_E!U13+FC_IND_IS_EA_E!U13</f>
        <v>1871.7607156311565</v>
      </c>
      <c r="V13" s="8">
        <f>FC_IND_IS_BF_E!V13+FC_IND_IS_EA_E!V13</f>
        <v>1736.9885545950037</v>
      </c>
      <c r="W13" s="8">
        <f>FC_IND_IS_BF_E!W13+FC_IND_IS_EA_E!W13</f>
        <v>1083.2545381771456</v>
      </c>
      <c r="X13" s="8">
        <f>FC_IND_IS_BF_E!X13+FC_IND_IS_EA_E!X13</f>
        <v>1168.5066192805425</v>
      </c>
      <c r="Y13" s="8">
        <f>FC_IND_IS_BF_E!Y13+FC_IND_IS_EA_E!Y13</f>
        <v>1218.2186494403891</v>
      </c>
      <c r="Z13" s="8">
        <f>FC_IND_IS_BF_E!Z13+FC_IND_IS_EA_E!Z13</f>
        <v>1244.5163033585382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1775.0207519999994</v>
      </c>
      <c r="D17" s="27">
        <f t="shared" ref="D17:W17" si="15">SUM(D18:D21)</f>
        <v>410.06210400000003</v>
      </c>
      <c r="E17" s="27">
        <f t="shared" si="15"/>
        <v>175.02220799999998</v>
      </c>
      <c r="F17" s="27">
        <f t="shared" si="15"/>
        <v>181.36756800000006</v>
      </c>
      <c r="G17" s="27">
        <f t="shared" si="15"/>
        <v>26.260415999999992</v>
      </c>
      <c r="H17" s="27">
        <f t="shared" si="15"/>
        <v>208.26</v>
      </c>
      <c r="I17" s="27">
        <f t="shared" si="15"/>
        <v>46.800000000000004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538.42888799999992</v>
      </c>
      <c r="P17" s="27">
        <f t="shared" si="15"/>
        <v>400.67229599999996</v>
      </c>
      <c r="Q17" s="27">
        <f t="shared" si="15"/>
        <v>1391.0268023999997</v>
      </c>
      <c r="R17" s="27">
        <f t="shared" si="15"/>
        <v>913.49311680000005</v>
      </c>
      <c r="S17" s="27">
        <f t="shared" si="15"/>
        <v>1170.5397983999999</v>
      </c>
      <c r="T17" s="27">
        <f t="shared" si="15"/>
        <v>592.93303776000005</v>
      </c>
      <c r="U17" s="27">
        <f t="shared" si="15"/>
        <v>462.13533648000009</v>
      </c>
      <c r="V17" s="27">
        <f t="shared" si="15"/>
        <v>412.99672032000001</v>
      </c>
      <c r="W17" s="27">
        <f t="shared" si="15"/>
        <v>321.78796416000006</v>
      </c>
      <c r="X17" s="27">
        <f t="shared" ref="X17:Z17" si="16">SUM(X18:X21)</f>
        <v>310.12756703999992</v>
      </c>
      <c r="Y17" s="27">
        <f t="shared" si="16"/>
        <v>277.84791504000003</v>
      </c>
      <c r="Z17" s="27">
        <f t="shared" si="16"/>
        <v>166.64649407999997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298.74096000000009</v>
      </c>
      <c r="D19" s="8">
        <f>FC_IND_IS_BF_E!D19+FC_IND_IS_EA_E!D19</f>
        <v>17.462520000000001</v>
      </c>
      <c r="E19" s="8">
        <f>FC_IND_IS_BF_E!E19+FC_IND_IS_EA_E!E19</f>
        <v>17.462519999999998</v>
      </c>
      <c r="F19" s="8">
        <f>FC_IND_IS_BF_E!F19+FC_IND_IS_EA_E!F19</f>
        <v>12.627359999999999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350.44919999999991</v>
      </c>
      <c r="P19" s="8">
        <f>FC_IND_IS_BF_E!P19+FC_IND_IS_EA_E!P19</f>
        <v>287.83188000000001</v>
      </c>
      <c r="Q19" s="8">
        <f>FC_IND_IS_BF_E!Q19+FC_IND_IS_EA_E!Q19</f>
        <v>252.7469999999999</v>
      </c>
      <c r="R19" s="8">
        <f>FC_IND_IS_BF_E!R19+FC_IND_IS_EA_E!R19</f>
        <v>226.57320000000004</v>
      </c>
      <c r="S19" s="8">
        <f>FC_IND_IS_BF_E!S19+FC_IND_IS_EA_E!S19</f>
        <v>199.95984000000007</v>
      </c>
      <c r="T19" s="8">
        <f>FC_IND_IS_BF_E!T19+FC_IND_IS_EA_E!T19</f>
        <v>200.94269616000008</v>
      </c>
      <c r="U19" s="8">
        <f>FC_IND_IS_BF_E!U19+FC_IND_IS_EA_E!U19</f>
        <v>175.01153328000001</v>
      </c>
      <c r="V19" s="8">
        <f>FC_IND_IS_BF_E!V19+FC_IND_IS_EA_E!V19</f>
        <v>135.69904511999999</v>
      </c>
      <c r="W19" s="8">
        <f>FC_IND_IS_BF_E!W19+FC_IND_IS_EA_E!W19</f>
        <v>130.27103856000002</v>
      </c>
      <c r="X19" s="8">
        <f>FC_IND_IS_BF_E!X19+FC_IND_IS_EA_E!X19</f>
        <v>139.67794223999996</v>
      </c>
      <c r="Y19" s="8">
        <f>FC_IND_IS_BF_E!Y19+FC_IND_IS_EA_E!Y19</f>
        <v>126.83479824</v>
      </c>
      <c r="Z19" s="8">
        <f>FC_IND_IS_BF_E!Z19+FC_IND_IS_EA_E!Z19</f>
        <v>95.643780479999975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1476.2797919999994</v>
      </c>
      <c r="D20" s="8">
        <f>FC_IND_IS_BF_E!D20+FC_IND_IS_EA_E!D20</f>
        <v>392.59958400000005</v>
      </c>
      <c r="E20" s="8">
        <f>FC_IND_IS_BF_E!E20+FC_IND_IS_EA_E!E20</f>
        <v>157.55968799999999</v>
      </c>
      <c r="F20" s="8">
        <f>FC_IND_IS_BF_E!F20+FC_IND_IS_EA_E!F20</f>
        <v>168.74020800000005</v>
      </c>
      <c r="G20" s="8">
        <f>FC_IND_IS_BF_E!G20+FC_IND_IS_EA_E!G20</f>
        <v>26.260415999999992</v>
      </c>
      <c r="H20" s="8">
        <f>FC_IND_IS_BF_E!H20+FC_IND_IS_EA_E!H20</f>
        <v>208.26</v>
      </c>
      <c r="I20" s="8">
        <f>FC_IND_IS_BF_E!I20+FC_IND_IS_EA_E!I20</f>
        <v>46.800000000000004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187.97968800000001</v>
      </c>
      <c r="P20" s="8">
        <f>FC_IND_IS_BF_E!P20+FC_IND_IS_EA_E!P20</f>
        <v>112.84041599999995</v>
      </c>
      <c r="Q20" s="8">
        <f>FC_IND_IS_BF_E!Q20+FC_IND_IS_EA_E!Q20</f>
        <v>128.17958400000003</v>
      </c>
      <c r="R20" s="8">
        <f>FC_IND_IS_BF_E!R20+FC_IND_IS_EA_E!R20</f>
        <v>68.120208000000019</v>
      </c>
      <c r="S20" s="8">
        <f>FC_IND_IS_BF_E!S20+FC_IND_IS_EA_E!S20</f>
        <v>5.9801040000000008</v>
      </c>
      <c r="T20" s="8">
        <f>FC_IND_IS_BF_E!T20+FC_IND_IS_EA_E!T20</f>
        <v>9.7905599999999993</v>
      </c>
      <c r="U20" s="8">
        <f>FC_IND_IS_BF_E!U20+FC_IND_IS_EA_E!U20</f>
        <v>5.2004160000000024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1010.1002183999999</v>
      </c>
      <c r="R21" s="8">
        <f>FC_IND_IS_BF_E!R21+FC_IND_IS_EA_E!R21</f>
        <v>618.79970879999996</v>
      </c>
      <c r="S21" s="8">
        <f>FC_IND_IS_BF_E!S21+FC_IND_IS_EA_E!S21</f>
        <v>964.5998543999998</v>
      </c>
      <c r="T21" s="8">
        <f>FC_IND_IS_BF_E!T21+FC_IND_IS_EA_E!T21</f>
        <v>382.19978159999994</v>
      </c>
      <c r="U21" s="8">
        <f>FC_IND_IS_BF_E!U21+FC_IND_IS_EA_E!U21</f>
        <v>281.92338720000009</v>
      </c>
      <c r="V21" s="8">
        <f>FC_IND_IS_BF_E!V21+FC_IND_IS_EA_E!V21</f>
        <v>277.29767520000001</v>
      </c>
      <c r="W21" s="8">
        <f>FC_IND_IS_BF_E!W21+FC_IND_IS_EA_E!W21</f>
        <v>191.51692560000004</v>
      </c>
      <c r="X21" s="8">
        <f>FC_IND_IS_BF_E!X21+FC_IND_IS_EA_E!X21</f>
        <v>170.44962479999998</v>
      </c>
      <c r="Y21" s="8">
        <f>FC_IND_IS_BF_E!Y21+FC_IND_IS_EA_E!Y21</f>
        <v>151.01311680000003</v>
      </c>
      <c r="Z21" s="8">
        <f>FC_IND_IS_BF_E!Z21+FC_IND_IS_EA_E!Z21</f>
        <v>71.002713599999993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302.83063776000006</v>
      </c>
      <c r="D26" s="27">
        <f t="shared" ref="D26:W26" si="21">SUM(D27,D33)</f>
        <v>371.3296568400001</v>
      </c>
      <c r="E26" s="27">
        <f t="shared" si="21"/>
        <v>343.46565684000007</v>
      </c>
      <c r="F26" s="27">
        <f t="shared" si="21"/>
        <v>358.84909044</v>
      </c>
      <c r="G26" s="27">
        <f t="shared" si="21"/>
        <v>398.26286316000005</v>
      </c>
      <c r="H26" s="27">
        <f t="shared" si="21"/>
        <v>348.72707988000008</v>
      </c>
      <c r="I26" s="27">
        <f t="shared" si="21"/>
        <v>379.90466459999999</v>
      </c>
      <c r="J26" s="27">
        <f t="shared" si="21"/>
        <v>289.81843884</v>
      </c>
      <c r="K26" s="27">
        <f t="shared" si="21"/>
        <v>299.98873296000011</v>
      </c>
      <c r="L26" s="27">
        <f t="shared" si="21"/>
        <v>402.48286092000006</v>
      </c>
      <c r="M26" s="27">
        <f t="shared" si="21"/>
        <v>207.51056460000004</v>
      </c>
      <c r="N26" s="27">
        <f t="shared" si="21"/>
        <v>233.00275248000003</v>
      </c>
      <c r="O26" s="27">
        <f t="shared" si="21"/>
        <v>167.85281700000004</v>
      </c>
      <c r="P26" s="27">
        <f t="shared" si="21"/>
        <v>205.70638968</v>
      </c>
      <c r="Q26" s="27">
        <f t="shared" si="21"/>
        <v>225.17717615999996</v>
      </c>
      <c r="R26" s="27">
        <f t="shared" si="21"/>
        <v>280.07107272000002</v>
      </c>
      <c r="S26" s="27">
        <f t="shared" si="21"/>
        <v>279.56296476</v>
      </c>
      <c r="T26" s="27">
        <f t="shared" si="21"/>
        <v>210.87781092</v>
      </c>
      <c r="U26" s="27">
        <f t="shared" si="21"/>
        <v>242.99101332000004</v>
      </c>
      <c r="V26" s="27">
        <f t="shared" si="21"/>
        <v>212.43033647999999</v>
      </c>
      <c r="W26" s="27">
        <f t="shared" si="21"/>
        <v>239.62319136000002</v>
      </c>
      <c r="X26" s="27">
        <f t="shared" ref="X26:Z26" si="22">SUM(X27,X33)</f>
        <v>363.48052392000011</v>
      </c>
      <c r="Y26" s="27">
        <f t="shared" si="22"/>
        <v>419.82481944000006</v>
      </c>
      <c r="Z26" s="27">
        <f t="shared" si="22"/>
        <v>405.02205756000001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302.83063776000006</v>
      </c>
      <c r="D33" s="19">
        <f t="shared" ref="D33:W33" si="27">SUM(D34:D50)</f>
        <v>371.3296568400001</v>
      </c>
      <c r="E33" s="19">
        <f t="shared" si="27"/>
        <v>343.46565684000007</v>
      </c>
      <c r="F33" s="19">
        <f t="shared" si="27"/>
        <v>358.84909044</v>
      </c>
      <c r="G33" s="19">
        <f t="shared" si="27"/>
        <v>398.26286316000005</v>
      </c>
      <c r="H33" s="19">
        <f t="shared" si="27"/>
        <v>348.72707988000008</v>
      </c>
      <c r="I33" s="19">
        <f t="shared" si="27"/>
        <v>379.90466459999999</v>
      </c>
      <c r="J33" s="19">
        <f t="shared" si="27"/>
        <v>289.81843884</v>
      </c>
      <c r="K33" s="19">
        <f t="shared" si="27"/>
        <v>299.98873296000011</v>
      </c>
      <c r="L33" s="19">
        <f t="shared" si="27"/>
        <v>402.48286092000006</v>
      </c>
      <c r="M33" s="19">
        <f t="shared" si="27"/>
        <v>207.51056460000004</v>
      </c>
      <c r="N33" s="19">
        <f t="shared" si="27"/>
        <v>233.00275248000003</v>
      </c>
      <c r="O33" s="19">
        <f t="shared" si="27"/>
        <v>167.85281700000004</v>
      </c>
      <c r="P33" s="19">
        <f t="shared" si="27"/>
        <v>205.70638968</v>
      </c>
      <c r="Q33" s="19">
        <f t="shared" si="27"/>
        <v>225.17717615999996</v>
      </c>
      <c r="R33" s="19">
        <f t="shared" si="27"/>
        <v>280.07107272000002</v>
      </c>
      <c r="S33" s="19">
        <f t="shared" si="27"/>
        <v>279.56296476</v>
      </c>
      <c r="T33" s="19">
        <f t="shared" si="27"/>
        <v>210.87781092</v>
      </c>
      <c r="U33" s="19">
        <f t="shared" si="27"/>
        <v>242.99101332000004</v>
      </c>
      <c r="V33" s="19">
        <f t="shared" si="27"/>
        <v>212.43033647999999</v>
      </c>
      <c r="W33" s="19">
        <f t="shared" si="27"/>
        <v>239.62319136000002</v>
      </c>
      <c r="X33" s="19">
        <f t="shared" ref="X33:Z33" si="28">SUM(X34:X50)</f>
        <v>363.48052392000011</v>
      </c>
      <c r="Y33" s="19">
        <f t="shared" si="28"/>
        <v>419.82481944000006</v>
      </c>
      <c r="Z33" s="19">
        <f t="shared" si="28"/>
        <v>405.02205756000001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63.857174759999992</v>
      </c>
      <c r="D36" s="8">
        <f>FC_IND_IS_BF_E!D36+FC_IND_IS_EA_E!D36</f>
        <v>58.052100960000018</v>
      </c>
      <c r="E36" s="8">
        <f>FC_IND_IS_BF_E!E36+FC_IND_IS_EA_E!E36</f>
        <v>58.052100960000011</v>
      </c>
      <c r="F36" s="8">
        <f>FC_IND_IS_BF_E!F36+FC_IND_IS_EA_E!F36</f>
        <v>60.954524280000001</v>
      </c>
      <c r="G36" s="8">
        <f>FC_IND_IS_BF_E!G36+FC_IND_IS_EA_E!G36</f>
        <v>72.56489904</v>
      </c>
      <c r="H36" s="8">
        <f>FC_IND_IS_BF_E!H36+FC_IND_IS_EA_E!H36</f>
        <v>72.56489904</v>
      </c>
      <c r="I36" s="8">
        <f>FC_IND_IS_BF_E!I36+FC_IND_IS_EA_E!I36</f>
        <v>69.662475719999989</v>
      </c>
      <c r="J36" s="8">
        <f>FC_IND_IS_BF_E!J36+FC_IND_IS_EA_E!J36</f>
        <v>72.56489904</v>
      </c>
      <c r="K36" s="8">
        <f>FC_IND_IS_BF_E!K36+FC_IND_IS_EA_E!K36</f>
        <v>58.052100960000018</v>
      </c>
      <c r="L36" s="8">
        <f>FC_IND_IS_BF_E!L36+FC_IND_IS_EA_E!L36</f>
        <v>52.246799999999993</v>
      </c>
      <c r="M36" s="8">
        <f>FC_IND_IS_BF_E!M36+FC_IND_IS_EA_E!M36</f>
        <v>63.857174759999992</v>
      </c>
      <c r="N36" s="8">
        <f>FC_IND_IS_BF_E!N36+FC_IND_IS_EA_E!N36</f>
        <v>49.344149520000009</v>
      </c>
      <c r="O36" s="8">
        <f>FC_IND_IS_BF_E!O36+FC_IND_IS_EA_E!O36</f>
        <v>46.441499040000011</v>
      </c>
      <c r="P36" s="8">
        <f>FC_IND_IS_BF_E!P36+FC_IND_IS_EA_E!P36</f>
        <v>37.733774760000003</v>
      </c>
      <c r="Q36" s="8">
        <f>FC_IND_IS_BF_E!Q36+FC_IND_IS_EA_E!Q36</f>
        <v>26.123400000000011</v>
      </c>
      <c r="R36" s="8">
        <f>FC_IND_IS_BF_E!R36+FC_IND_IS_EA_E!R36</f>
        <v>37.733774760000003</v>
      </c>
      <c r="S36" s="8">
        <f>FC_IND_IS_BF_E!S36+FC_IND_IS_EA_E!S36</f>
        <v>43.539075719999992</v>
      </c>
      <c r="T36" s="8">
        <f>FC_IND_IS_BF_E!T36+FC_IND_IS_EA_E!T36</f>
        <v>37.733774760000003</v>
      </c>
      <c r="U36" s="8">
        <f>FC_IND_IS_BF_E!U36+FC_IND_IS_EA_E!U36</f>
        <v>34.831124280000004</v>
      </c>
      <c r="V36" s="8">
        <f>FC_IND_IS_BF_E!V36+FC_IND_IS_EA_E!V36</f>
        <v>36.352187640000011</v>
      </c>
      <c r="W36" s="8">
        <f>FC_IND_IS_BF_E!W36+FC_IND_IS_EA_E!W36</f>
        <v>80.712673920000015</v>
      </c>
      <c r="X36" s="8">
        <f>FC_IND_IS_BF_E!X36+FC_IND_IS_EA_E!X36</f>
        <v>80.875093320000019</v>
      </c>
      <c r="Y36" s="8">
        <f>FC_IND_IS_BF_E!Y36+FC_IND_IS_EA_E!Y36</f>
        <v>30.201603480000013</v>
      </c>
      <c r="Z36" s="8">
        <f>FC_IND_IS_BF_E!Z36+FC_IND_IS_EA_E!Z36</f>
        <v>35.028526320000019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25.25336892</v>
      </c>
      <c r="D43" s="8">
        <f>FC_IND_IS_BF_E!D43+FC_IND_IS_EA_E!D43</f>
        <v>25.25336892</v>
      </c>
      <c r="E43" s="8">
        <f>FC_IND_IS_BF_E!E43+FC_IND_IS_EA_E!E43</f>
        <v>25.25336892</v>
      </c>
      <c r="F43" s="8">
        <f>FC_IND_IS_BF_E!F43+FC_IND_IS_EA_E!F43</f>
        <v>31.566511079999998</v>
      </c>
      <c r="G43" s="8">
        <f>FC_IND_IS_BF_E!G43+FC_IND_IS_EA_E!G43</f>
        <v>28.409939999999999</v>
      </c>
      <c r="H43" s="8">
        <f>FC_IND_IS_BF_E!H43+FC_IND_IS_EA_E!H43</f>
        <v>28.409939999999999</v>
      </c>
      <c r="I43" s="8">
        <f>FC_IND_IS_BF_E!I43+FC_IND_IS_EA_E!I43</f>
        <v>28.409939999999999</v>
      </c>
      <c r="J43" s="8">
        <f>FC_IND_IS_BF_E!J43+FC_IND_IS_EA_E!J43</f>
        <v>25.25336892</v>
      </c>
      <c r="K43" s="8">
        <f>FC_IND_IS_BF_E!K43+FC_IND_IS_EA_E!K43</f>
        <v>22.096531079999998</v>
      </c>
      <c r="L43" s="8">
        <f>FC_IND_IS_BF_E!L43+FC_IND_IS_EA_E!L43</f>
        <v>18.939959999999999</v>
      </c>
      <c r="M43" s="8">
        <f>FC_IND_IS_BF_E!M43+FC_IND_IS_EA_E!M43</f>
        <v>63.133288920000027</v>
      </c>
      <c r="N43" s="8">
        <f>FC_IND_IS_BF_E!N43+FC_IND_IS_EA_E!N43</f>
        <v>50.506471080000011</v>
      </c>
      <c r="O43" s="8">
        <f>FC_IND_IS_BF_E!O43+FC_IND_IS_EA_E!O43</f>
        <v>34.723348920000014</v>
      </c>
      <c r="P43" s="8">
        <f>FC_IND_IS_BF_E!P43+FC_IND_IS_EA_E!P43</f>
        <v>41.036491080000005</v>
      </c>
      <c r="Q43" s="8">
        <f>FC_IND_IS_BF_E!Q43+FC_IND_IS_EA_E!Q43</f>
        <v>47.349899999999991</v>
      </c>
      <c r="R43" s="8">
        <f>FC_IND_IS_BF_E!R43+FC_IND_IS_EA_E!R43</f>
        <v>44.193328919999999</v>
      </c>
      <c r="S43" s="8">
        <f>FC_IND_IS_BF_E!S43+FC_IND_IS_EA_E!S43</f>
        <v>37.879919999999991</v>
      </c>
      <c r="T43" s="8">
        <f>FC_IND_IS_BF_E!T43+FC_IND_IS_EA_E!T43</f>
        <v>37.879919999999991</v>
      </c>
      <c r="U43" s="8">
        <f>FC_IND_IS_BF_E!U43+FC_IND_IS_EA_E!U43</f>
        <v>37.879919999999998</v>
      </c>
      <c r="V43" s="8">
        <f>FC_IND_IS_BF_E!V43+FC_IND_IS_EA_E!V43</f>
        <v>36.045945000000003</v>
      </c>
      <c r="W43" s="8">
        <f>FC_IND_IS_BF_E!W43+FC_IND_IS_EA_E!W43</f>
        <v>34.101531360000017</v>
      </c>
      <c r="X43" s="8">
        <f>FC_IND_IS_BF_E!X43+FC_IND_IS_EA_E!X43</f>
        <v>92.935182600000005</v>
      </c>
      <c r="Y43" s="8">
        <f>FC_IND_IS_BF_E!Y43+FC_IND_IS_EA_E!Y43</f>
        <v>67.552435080000009</v>
      </c>
      <c r="Z43" s="8">
        <f>FC_IND_IS_BF_E!Z43+FC_IND_IS_EA_E!Z43</f>
        <v>58.95689436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201.23993808000003</v>
      </c>
      <c r="D44" s="8">
        <f>FC_IND_IS_BF_E!D44+FC_IND_IS_EA_E!D44</f>
        <v>275.54403096000004</v>
      </c>
      <c r="E44" s="8">
        <f>FC_IND_IS_BF_E!E44+FC_IND_IS_EA_E!E44</f>
        <v>247.68003096000004</v>
      </c>
      <c r="F44" s="8">
        <f>FC_IND_IS_BF_E!F44+FC_IND_IS_EA_E!F44</f>
        <v>256.96793808000001</v>
      </c>
      <c r="G44" s="8">
        <f>FC_IND_IS_BF_E!G44+FC_IND_IS_EA_E!G44</f>
        <v>287.92790712000004</v>
      </c>
      <c r="H44" s="8">
        <f>FC_IND_IS_BF_E!H44+FC_IND_IS_EA_E!H44</f>
        <v>238.39212384000004</v>
      </c>
      <c r="I44" s="8">
        <f>FC_IND_IS_BF_E!I44+FC_IND_IS_EA_E!I44</f>
        <v>269.35209287999999</v>
      </c>
      <c r="J44" s="8">
        <f>FC_IND_IS_BF_E!J44+FC_IND_IS_EA_E!J44</f>
        <v>185.76009288000003</v>
      </c>
      <c r="K44" s="8">
        <f>FC_IND_IS_BF_E!K44+FC_IND_IS_EA_E!K44</f>
        <v>216.72006192000003</v>
      </c>
      <c r="L44" s="8">
        <f>FC_IND_IS_BF_E!L44+FC_IND_IS_EA_E!L44</f>
        <v>328.17606192000005</v>
      </c>
      <c r="M44" s="8">
        <f>FC_IND_IS_BF_E!M44+FC_IND_IS_EA_E!M44</f>
        <v>77.400061920000013</v>
      </c>
      <c r="N44" s="8">
        <f>FC_IND_IS_BF_E!N44+FC_IND_IS_EA_E!N44</f>
        <v>130.03209288000002</v>
      </c>
      <c r="O44" s="8">
        <f>FC_IND_IS_BF_E!O44+FC_IND_IS_EA_E!O44</f>
        <v>86.687969040000013</v>
      </c>
      <c r="P44" s="8">
        <f>FC_IND_IS_BF_E!P44+FC_IND_IS_EA_E!P44</f>
        <v>126.93612383999999</v>
      </c>
      <c r="Q44" s="8">
        <f>FC_IND_IS_BF_E!Q44+FC_IND_IS_EA_E!Q44</f>
        <v>151.70387615999996</v>
      </c>
      <c r="R44" s="8">
        <f>FC_IND_IS_BF_E!R44+FC_IND_IS_EA_E!R44</f>
        <v>198.14396904</v>
      </c>
      <c r="S44" s="8">
        <f>FC_IND_IS_BF_E!S44+FC_IND_IS_EA_E!S44</f>
        <v>198.14396904000003</v>
      </c>
      <c r="T44" s="8">
        <f>FC_IND_IS_BF_E!T44+FC_IND_IS_EA_E!T44</f>
        <v>135.26411616000001</v>
      </c>
      <c r="U44" s="8">
        <f>FC_IND_IS_BF_E!U44+FC_IND_IS_EA_E!U44</f>
        <v>170.27996904000003</v>
      </c>
      <c r="V44" s="8">
        <f>FC_IND_IS_BF_E!V44+FC_IND_IS_EA_E!V44</f>
        <v>140.03220383999999</v>
      </c>
      <c r="W44" s="8">
        <f>FC_IND_IS_BF_E!W44+FC_IND_IS_EA_E!W44</f>
        <v>124.80898607999998</v>
      </c>
      <c r="X44" s="8">
        <f>FC_IND_IS_BF_E!X44+FC_IND_IS_EA_E!X44</f>
        <v>189.67024800000007</v>
      </c>
      <c r="Y44" s="8">
        <f>FC_IND_IS_BF_E!Y44+FC_IND_IS_EA_E!Y44</f>
        <v>322.07078088000003</v>
      </c>
      <c r="Z44" s="8">
        <f>FC_IND_IS_BF_E!Z44+FC_IND_IS_EA_E!Z44</f>
        <v>311.03663688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12.480155999999997</v>
      </c>
      <c r="D48" s="8">
        <f>FC_IND_IS_BF_E!D48+FC_IND_IS_EA_E!D48</f>
        <v>12.480155999999997</v>
      </c>
      <c r="E48" s="8">
        <f>FC_IND_IS_BF_E!E48+FC_IND_IS_EA_E!E48</f>
        <v>12.480155999999997</v>
      </c>
      <c r="F48" s="8">
        <f>FC_IND_IS_BF_E!F48+FC_IND_IS_EA_E!F48</f>
        <v>9.3601169999999954</v>
      </c>
      <c r="G48" s="8">
        <f>FC_IND_IS_BF_E!G48+FC_IND_IS_EA_E!G48</f>
        <v>9.3601169999999989</v>
      </c>
      <c r="H48" s="8">
        <f>FC_IND_IS_BF_E!H48+FC_IND_IS_EA_E!H48</f>
        <v>9.3601169999999989</v>
      </c>
      <c r="I48" s="8">
        <f>FC_IND_IS_BF_E!I48+FC_IND_IS_EA_E!I48</f>
        <v>12.480155999999999</v>
      </c>
      <c r="J48" s="8">
        <f>FC_IND_IS_BF_E!J48+FC_IND_IS_EA_E!J48</f>
        <v>6.2400779999999987</v>
      </c>
      <c r="K48" s="8">
        <f>FC_IND_IS_BF_E!K48+FC_IND_IS_EA_E!K48</f>
        <v>3.1200389999999993</v>
      </c>
      <c r="L48" s="8">
        <f>FC_IND_IS_BF_E!L48+FC_IND_IS_EA_E!L48</f>
        <v>3.1200389999999998</v>
      </c>
      <c r="M48" s="8">
        <f>FC_IND_IS_BF_E!M48+FC_IND_IS_EA_E!M48</f>
        <v>3.1200389999999998</v>
      </c>
      <c r="N48" s="8">
        <f>FC_IND_IS_BF_E!N48+FC_IND_IS_EA_E!N48</f>
        <v>3.1200389999999998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4397.6285099999996</v>
      </c>
      <c r="D51" s="27">
        <f>FC_IND_IS_BF_E!D51+FC_IND_IS_EA_E!D51</f>
        <v>4405.2020099999991</v>
      </c>
      <c r="E51" s="27">
        <f>FC_IND_IS_BF_E!E51+FC_IND_IS_EA_E!E51</f>
        <v>4428.4274100000011</v>
      </c>
      <c r="F51" s="27">
        <f>FC_IND_IS_BF_E!F51+FC_IND_IS_EA_E!F51</f>
        <v>4568.7896099999998</v>
      </c>
      <c r="G51" s="27">
        <f>FC_IND_IS_BF_E!G51+FC_IND_IS_EA_E!G51</f>
        <v>4414.4921700000004</v>
      </c>
      <c r="H51" s="27">
        <f>FC_IND_IS_BF_E!H51+FC_IND_IS_EA_E!H51</f>
        <v>4524.2574299999997</v>
      </c>
      <c r="I51" s="27">
        <f>FC_IND_IS_BF_E!I51+FC_IND_IS_EA_E!I51</f>
        <v>4426.7107499999993</v>
      </c>
      <c r="J51" s="27">
        <f>FC_IND_IS_BF_E!J51+FC_IND_IS_EA_E!J51</f>
        <v>4324.7714400000004</v>
      </c>
      <c r="K51" s="27">
        <f>FC_IND_IS_BF_E!K51+FC_IND_IS_EA_E!K51</f>
        <v>4328.3562300000003</v>
      </c>
      <c r="L51" s="27">
        <f>FC_IND_IS_BF_E!L51+FC_IND_IS_EA_E!L51</f>
        <v>2549.0381399999987</v>
      </c>
      <c r="M51" s="27">
        <f>FC_IND_IS_BF_E!M51+FC_IND_IS_EA_E!M51</f>
        <v>3282.4053899999994</v>
      </c>
      <c r="N51" s="27">
        <f>FC_IND_IS_BF_E!N51+FC_IND_IS_EA_E!N51</f>
        <v>3081.3037200000008</v>
      </c>
      <c r="O51" s="27">
        <f>FC_IND_IS_BF_E!O51+FC_IND_IS_EA_E!O51</f>
        <v>3024.7549199999989</v>
      </c>
      <c r="P51" s="27">
        <f>FC_IND_IS_BF_E!P51+FC_IND_IS_EA_E!P51</f>
        <v>2842.0316100000009</v>
      </c>
      <c r="Q51" s="27">
        <f>FC_IND_IS_BF_E!Q51+FC_IND_IS_EA_E!Q51</f>
        <v>2788.0073100000009</v>
      </c>
      <c r="R51" s="27">
        <f>FC_IND_IS_BF_E!R51+FC_IND_IS_EA_E!R51</f>
        <v>2796.8430600000011</v>
      </c>
      <c r="S51" s="27">
        <f>FC_IND_IS_BF_E!S51+FC_IND_IS_EA_E!S51</f>
        <v>2801.5891200000015</v>
      </c>
      <c r="T51" s="27">
        <f>FC_IND_IS_BF_E!T51+FC_IND_IS_EA_E!T51</f>
        <v>2949.3901288209845</v>
      </c>
      <c r="U51" s="27">
        <f>FC_IND_IS_BF_E!U51+FC_IND_IS_EA_E!U51</f>
        <v>3014.5971901352605</v>
      </c>
      <c r="V51" s="27">
        <f>FC_IND_IS_BF_E!V51+FC_IND_IS_EA_E!V51</f>
        <v>2967.8808208295177</v>
      </c>
      <c r="W51" s="27">
        <f>FC_IND_IS_BF_E!W51+FC_IND_IS_EA_E!W51</f>
        <v>2786.8333067160302</v>
      </c>
      <c r="X51" s="27">
        <f>FC_IND_IS_BF_E!X51+FC_IND_IS_EA_E!X51</f>
        <v>3794.405697080153</v>
      </c>
      <c r="Y51" s="27">
        <f>FC_IND_IS_BF_E!Y51+FC_IND_IS_EA_E!Y51</f>
        <v>3239.1444072021682</v>
      </c>
      <c r="Z51" s="27">
        <f>FC_IND_IS_BF_E!Z51+FC_IND_IS_EA_E!Z51</f>
        <v>3081.3957002296575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0.34199869059129206</v>
      </c>
      <c r="U61" s="49">
        <f t="shared" si="32"/>
        <v>1.1678752895336826</v>
      </c>
      <c r="V61" s="49">
        <f t="shared" si="32"/>
        <v>1.9796602116987241</v>
      </c>
      <c r="W61" s="49">
        <f t="shared" si="32"/>
        <v>3.8970736218315056</v>
      </c>
      <c r="X61" s="49">
        <f t="shared" si="32"/>
        <v>8.2129527827385242</v>
      </c>
      <c r="Y61" s="49">
        <f t="shared" ref="Y61:Z61" si="33">SUM(Y62:Y72)</f>
        <v>10.580634427837239</v>
      </c>
      <c r="Z61" s="49">
        <f t="shared" si="33"/>
        <v>13.65526977477157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6.4512000000000016E-3</v>
      </c>
      <c r="V62" s="52">
        <f>FC_IND_IS_BF_E!V62+FC_IND_IS_EA_E!V62</f>
        <v>6.4512000000000024E-3</v>
      </c>
      <c r="W62" s="52">
        <f>FC_IND_IS_BF_E!W62+FC_IND_IS_EA_E!W62</f>
        <v>1.0483199999999998E-2</v>
      </c>
      <c r="X62" s="52">
        <f>FC_IND_IS_BF_E!X62+FC_IND_IS_EA_E!X62</f>
        <v>1.1289599999999999E-2</v>
      </c>
      <c r="Y62" s="52">
        <f>FC_IND_IS_BF_E!Y62+FC_IND_IS_EA_E!Y62</f>
        <v>1.0483200000000002E-2</v>
      </c>
      <c r="Z62" s="52">
        <f>FC_IND_IS_BF_E!Z62+FC_IND_IS_EA_E!Z62</f>
        <v>1.3305600000000001E-2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0.34199869059129206</v>
      </c>
      <c r="U64" s="52">
        <f>FC_IND_IS_BF_E!U64+FC_IND_IS_EA_E!U64</f>
        <v>1.1614240895336825</v>
      </c>
      <c r="V64" s="52">
        <f>FC_IND_IS_BF_E!V64+FC_IND_IS_EA_E!V64</f>
        <v>1.973209011698724</v>
      </c>
      <c r="W64" s="52">
        <f>FC_IND_IS_BF_E!W64+FC_IND_IS_EA_E!W64</f>
        <v>3.8865904218315057</v>
      </c>
      <c r="X64" s="52">
        <f>FC_IND_IS_BF_E!X64+FC_IND_IS_EA_E!X64</f>
        <v>8.2016631827385247</v>
      </c>
      <c r="Y64" s="52">
        <f>FC_IND_IS_BF_E!Y64+FC_IND_IS_EA_E!Y64</f>
        <v>10.57015122783724</v>
      </c>
      <c r="Z64" s="52">
        <f>FC_IND_IS_BF_E!Z64+FC_IND_IS_EA_E!Z64</f>
        <v>13.641964174771569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8192.3942914585659</v>
      </c>
      <c r="D2" s="21">
        <f t="shared" ref="D2:X2" si="0">SUM(D3,D17,D22,D25,D26,D51,D52)</f>
        <v>6600.6069229027671</v>
      </c>
      <c r="E2" s="21">
        <f t="shared" si="0"/>
        <v>6233.6176539712305</v>
      </c>
      <c r="F2" s="21">
        <f t="shared" si="0"/>
        <v>6467.2210711520256</v>
      </c>
      <c r="G2" s="21">
        <f t="shared" si="0"/>
        <v>6447.9016085562134</v>
      </c>
      <c r="H2" s="21">
        <f t="shared" si="0"/>
        <v>7499.3893042302843</v>
      </c>
      <c r="I2" s="21">
        <f t="shared" si="0"/>
        <v>7079.5542046594619</v>
      </c>
      <c r="J2" s="21">
        <f t="shared" si="0"/>
        <v>6823.6432319313099</v>
      </c>
      <c r="K2" s="21">
        <f t="shared" si="0"/>
        <v>6240.8652095372454</v>
      </c>
      <c r="L2" s="21">
        <f t="shared" si="0"/>
        <v>3557.0910670656758</v>
      </c>
      <c r="M2" s="21">
        <f t="shared" si="0"/>
        <v>4418.2535560376564</v>
      </c>
      <c r="N2" s="21">
        <f t="shared" si="0"/>
        <v>4794.6500650560847</v>
      </c>
      <c r="O2" s="21">
        <f t="shared" si="0"/>
        <v>5124.4616871286398</v>
      </c>
      <c r="P2" s="21">
        <f t="shared" si="0"/>
        <v>3872.7473160017121</v>
      </c>
      <c r="Q2" s="21">
        <f t="shared" si="0"/>
        <v>4250.9865990270282</v>
      </c>
      <c r="R2" s="21">
        <f t="shared" si="0"/>
        <v>3512.041912755702</v>
      </c>
      <c r="S2" s="21">
        <f t="shared" si="0"/>
        <v>3881.7926635104031</v>
      </c>
      <c r="T2" s="21">
        <f t="shared" si="0"/>
        <v>3038.2489744138484</v>
      </c>
      <c r="U2" s="21">
        <f t="shared" si="0"/>
        <v>3148.7399923245734</v>
      </c>
      <c r="V2" s="21">
        <f t="shared" si="0"/>
        <v>2970.2148783823309</v>
      </c>
      <c r="W2" s="21">
        <f t="shared" si="0"/>
        <v>2156.5797146523482</v>
      </c>
      <c r="X2" s="21">
        <f t="shared" si="0"/>
        <v>2644.2460826042743</v>
      </c>
      <c r="Y2" s="21">
        <f t="shared" ref="Y2:Z2" si="1">SUM(Y3,Y17,Y22,Y25,Y26,Y51,Y52)</f>
        <v>2538.2761280773111</v>
      </c>
      <c r="Z2" s="21">
        <f t="shared" si="1"/>
        <v>2311.3749496942228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4073.0826379281589</v>
      </c>
      <c r="D3" s="24">
        <f t="shared" ref="D3:X3" si="3">SUM(D4,D8,D11)</f>
        <v>3433.071230817879</v>
      </c>
      <c r="E3" s="24">
        <f t="shared" si="3"/>
        <v>3363.0618381335421</v>
      </c>
      <c r="F3" s="24">
        <f t="shared" si="3"/>
        <v>3452.2105990659738</v>
      </c>
      <c r="G3" s="24">
        <f t="shared" si="3"/>
        <v>3605.915517200729</v>
      </c>
      <c r="H3" s="24">
        <f t="shared" si="3"/>
        <v>4409.6539918290982</v>
      </c>
      <c r="I3" s="24">
        <f t="shared" si="3"/>
        <v>4273.1593927986132</v>
      </c>
      <c r="J3" s="24">
        <f t="shared" si="3"/>
        <v>4205.2679519747016</v>
      </c>
      <c r="K3" s="24">
        <f t="shared" si="3"/>
        <v>3580.2247638942135</v>
      </c>
      <c r="L3" s="24">
        <f t="shared" si="3"/>
        <v>2060.7200678650129</v>
      </c>
      <c r="M3" s="24">
        <f t="shared" si="3"/>
        <v>2469.0487414158042</v>
      </c>
      <c r="N3" s="24">
        <f t="shared" si="3"/>
        <v>2946.8836363089181</v>
      </c>
      <c r="O3" s="24">
        <f t="shared" si="3"/>
        <v>3012.7782768749348</v>
      </c>
      <c r="P3" s="24">
        <f t="shared" si="3"/>
        <v>2131.357525682196</v>
      </c>
      <c r="Q3" s="24">
        <f t="shared" si="3"/>
        <v>1940.5744009667985</v>
      </c>
      <c r="R3" s="24">
        <f t="shared" si="3"/>
        <v>1828.5531701850305</v>
      </c>
      <c r="S3" s="24">
        <f t="shared" si="3"/>
        <v>1862.6234680353812</v>
      </c>
      <c r="T3" s="24">
        <f t="shared" si="3"/>
        <v>1556.0812545696319</v>
      </c>
      <c r="U3" s="24">
        <f t="shared" si="3"/>
        <v>1871.7607156277179</v>
      </c>
      <c r="V3" s="24">
        <f t="shared" si="3"/>
        <v>1736.9885545926015</v>
      </c>
      <c r="W3" s="24">
        <f t="shared" si="3"/>
        <v>1083.2545381750851</v>
      </c>
      <c r="X3" s="24">
        <f t="shared" si="3"/>
        <v>1168.5066192789782</v>
      </c>
      <c r="Y3" s="24">
        <f t="shared" ref="Y3:Z3" si="4">SUM(Y4,Y8,Y11)</f>
        <v>1218.2186494379173</v>
      </c>
      <c r="Z3" s="24">
        <f t="shared" si="4"/>
        <v>1244.5163033569661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4073.0826379281589</v>
      </c>
      <c r="D11" s="19">
        <f t="shared" si="10"/>
        <v>3433.071230817879</v>
      </c>
      <c r="E11" s="19">
        <f t="shared" si="10"/>
        <v>3363.0618381335421</v>
      </c>
      <c r="F11" s="19">
        <f t="shared" si="10"/>
        <v>3452.2105990659738</v>
      </c>
      <c r="G11" s="19">
        <f t="shared" si="10"/>
        <v>3605.915517200729</v>
      </c>
      <c r="H11" s="19">
        <f t="shared" si="10"/>
        <v>4409.6539918290982</v>
      </c>
      <c r="I11" s="19">
        <f t="shared" si="10"/>
        <v>4273.1593927986132</v>
      </c>
      <c r="J11" s="19">
        <f t="shared" si="10"/>
        <v>4205.2679519747016</v>
      </c>
      <c r="K11" s="19">
        <f t="shared" si="10"/>
        <v>3580.2247638942135</v>
      </c>
      <c r="L11" s="19">
        <f t="shared" si="10"/>
        <v>2060.7200678650129</v>
      </c>
      <c r="M11" s="19">
        <f t="shared" si="10"/>
        <v>2469.0487414158042</v>
      </c>
      <c r="N11" s="19">
        <f t="shared" si="10"/>
        <v>2946.8836363089181</v>
      </c>
      <c r="O11" s="19">
        <f t="shared" si="10"/>
        <v>3012.7782768749348</v>
      </c>
      <c r="P11" s="19">
        <f t="shared" si="10"/>
        <v>2131.357525682196</v>
      </c>
      <c r="Q11" s="19">
        <f t="shared" si="10"/>
        <v>1940.5744009667985</v>
      </c>
      <c r="R11" s="19">
        <f t="shared" si="10"/>
        <v>1828.5531701850305</v>
      </c>
      <c r="S11" s="19">
        <f t="shared" si="10"/>
        <v>1862.6234680353812</v>
      </c>
      <c r="T11" s="19">
        <f t="shared" si="10"/>
        <v>1556.0812545696319</v>
      </c>
      <c r="U11" s="19">
        <f t="shared" si="10"/>
        <v>1871.7607156277179</v>
      </c>
      <c r="V11" s="19">
        <f t="shared" si="10"/>
        <v>1736.9885545926015</v>
      </c>
      <c r="W11" s="19">
        <f t="shared" si="10"/>
        <v>1083.2545381750851</v>
      </c>
      <c r="X11" s="19">
        <f t="shared" si="10"/>
        <v>1168.5066192789782</v>
      </c>
      <c r="Y11" s="19">
        <f t="shared" ref="Y11:Z11" si="11">SUM(Y12:Y16)</f>
        <v>1218.2186494379173</v>
      </c>
      <c r="Z11" s="19">
        <f t="shared" si="11"/>
        <v>1244.5163033569661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4073.0826379281589</v>
      </c>
      <c r="D13" s="8">
        <v>3433.071230817879</v>
      </c>
      <c r="E13" s="8">
        <v>3363.0618381335421</v>
      </c>
      <c r="F13" s="8">
        <v>3452.2105990659738</v>
      </c>
      <c r="G13" s="8">
        <v>3605.915517200729</v>
      </c>
      <c r="H13" s="8">
        <v>4409.6539918290982</v>
      </c>
      <c r="I13" s="8">
        <v>4273.1593927986132</v>
      </c>
      <c r="J13" s="8">
        <v>4205.2679519747016</v>
      </c>
      <c r="K13" s="8">
        <v>3580.2247638942135</v>
      </c>
      <c r="L13" s="8">
        <v>2060.7200678650129</v>
      </c>
      <c r="M13" s="8">
        <v>2469.0487414158042</v>
      </c>
      <c r="N13" s="8">
        <v>2946.8836363089181</v>
      </c>
      <c r="O13" s="8">
        <v>3012.7782768749348</v>
      </c>
      <c r="P13" s="8">
        <v>2131.357525682196</v>
      </c>
      <c r="Q13" s="8">
        <v>1940.5744009667985</v>
      </c>
      <c r="R13" s="8">
        <v>1828.5531701850305</v>
      </c>
      <c r="S13" s="8">
        <v>1862.6234680353812</v>
      </c>
      <c r="T13" s="8">
        <v>1556.0812545696319</v>
      </c>
      <c r="U13" s="8">
        <v>1871.7607156277179</v>
      </c>
      <c r="V13" s="8">
        <v>1736.9885545926015</v>
      </c>
      <c r="W13" s="8">
        <v>1083.2545381750851</v>
      </c>
      <c r="X13" s="8">
        <v>1168.5066192789782</v>
      </c>
      <c r="Y13" s="8">
        <v>1218.2186494379173</v>
      </c>
      <c r="Z13" s="8">
        <v>1244.5163033569661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1270.612409289799</v>
      </c>
      <c r="D17" s="27">
        <f t="shared" si="12"/>
        <v>288.20272575663853</v>
      </c>
      <c r="E17" s="27">
        <f t="shared" si="12"/>
        <v>119.05105728403768</v>
      </c>
      <c r="F17" s="27">
        <f t="shared" si="12"/>
        <v>125.20938337495916</v>
      </c>
      <c r="G17" s="27">
        <f t="shared" si="12"/>
        <v>18.105947999981499</v>
      </c>
      <c r="H17" s="27">
        <f t="shared" si="12"/>
        <v>146.16057533887729</v>
      </c>
      <c r="I17" s="27">
        <f t="shared" si="12"/>
        <v>31.441202112637828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355.36713391457141</v>
      </c>
      <c r="P17" s="27">
        <f t="shared" si="12"/>
        <v>244.16531700825823</v>
      </c>
      <c r="Q17" s="27">
        <f t="shared" si="12"/>
        <v>854.68787661333499</v>
      </c>
      <c r="R17" s="27">
        <f t="shared" si="12"/>
        <v>478.87525803789083</v>
      </c>
      <c r="S17" s="27">
        <f t="shared" si="12"/>
        <v>671.29304380040196</v>
      </c>
      <c r="T17" s="27">
        <f t="shared" si="12"/>
        <v>298.36812756635402</v>
      </c>
      <c r="U17" s="27">
        <f t="shared" si="12"/>
        <v>203.170031055446</v>
      </c>
      <c r="V17" s="27">
        <f t="shared" si="12"/>
        <v>183.26961719660102</v>
      </c>
      <c r="W17" s="27">
        <f t="shared" si="12"/>
        <v>139.31746012161113</v>
      </c>
      <c r="X17" s="27">
        <f t="shared" si="12"/>
        <v>139.64153780212877</v>
      </c>
      <c r="Y17" s="27">
        <f t="shared" ref="Y17:Z17" si="13">SUM(Y18:Y21)</f>
        <v>125.25095109645346</v>
      </c>
      <c r="Z17" s="27">
        <f t="shared" si="13"/>
        <v>66.589559873810146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213.84762432295645</v>
      </c>
      <c r="D19" s="8">
        <v>12.273130858685285</v>
      </c>
      <c r="E19" s="8">
        <v>11.878101028434365</v>
      </c>
      <c r="F19" s="8">
        <v>8.7174569118863836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231.29911964651942</v>
      </c>
      <c r="P19" s="8">
        <v>175.40160107621455</v>
      </c>
      <c r="Q19" s="8">
        <v>155.29520809928465</v>
      </c>
      <c r="R19" s="8">
        <v>118.77516931331809</v>
      </c>
      <c r="S19" s="8">
        <v>114.67499850489615</v>
      </c>
      <c r="T19" s="8">
        <v>101.11579585427285</v>
      </c>
      <c r="U19" s="8">
        <v>76.940878233615962</v>
      </c>
      <c r="V19" s="8">
        <v>60.217214397773375</v>
      </c>
      <c r="W19" s="8">
        <v>56.400587470572923</v>
      </c>
      <c r="X19" s="8">
        <v>62.892966393132014</v>
      </c>
      <c r="Y19" s="8">
        <v>57.175808245312005</v>
      </c>
      <c r="Z19" s="8">
        <v>38.217889203076076</v>
      </c>
    </row>
    <row r="20" spans="1:26" ht="11.25" customHeight="1" x14ac:dyDescent="0.2">
      <c r="A20" s="29" t="s">
        <v>30</v>
      </c>
      <c r="B20" s="7" t="s">
        <v>31</v>
      </c>
      <c r="C20" s="8">
        <v>1056.7647849668424</v>
      </c>
      <c r="D20" s="8">
        <v>275.92959489795322</v>
      </c>
      <c r="E20" s="8">
        <v>107.17295625560331</v>
      </c>
      <c r="F20" s="8">
        <v>116.49192646307277</v>
      </c>
      <c r="G20" s="8">
        <v>18.105947999981499</v>
      </c>
      <c r="H20" s="8">
        <v>146.16057533887729</v>
      </c>
      <c r="I20" s="8">
        <v>31.441202112637828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124.06801426805198</v>
      </c>
      <c r="P20" s="8">
        <v>68.763715932043681</v>
      </c>
      <c r="Q20" s="8">
        <v>78.757315304869095</v>
      </c>
      <c r="R20" s="8">
        <v>35.710265992881972</v>
      </c>
      <c r="S20" s="8">
        <v>3.4295307360674188</v>
      </c>
      <c r="T20" s="8">
        <v>4.9266795219605317</v>
      </c>
      <c r="U20" s="8">
        <v>2.2862754626576018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620.63535320918129</v>
      </c>
      <c r="R21" s="8">
        <v>324.38982273169074</v>
      </c>
      <c r="S21" s="8">
        <v>553.18851455943843</v>
      </c>
      <c r="T21" s="8">
        <v>192.32565219012065</v>
      </c>
      <c r="U21" s="8">
        <v>123.94287735917244</v>
      </c>
      <c r="V21" s="8">
        <v>123.05240279882763</v>
      </c>
      <c r="W21" s="8">
        <v>82.916872651038204</v>
      </c>
      <c r="X21" s="8">
        <v>76.748571408996739</v>
      </c>
      <c r="Y21" s="8">
        <v>68.075142851141464</v>
      </c>
      <c r="Z21" s="8">
        <v>28.371670670734066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176.63689760750842</v>
      </c>
      <c r="D26" s="27">
        <f t="shared" si="16"/>
        <v>217.39266553934914</v>
      </c>
      <c r="E26" s="27">
        <f t="shared" si="16"/>
        <v>191.44746983124824</v>
      </c>
      <c r="F26" s="27">
        <f t="shared" si="16"/>
        <v>203.1393466742831</v>
      </c>
      <c r="G26" s="27">
        <f t="shared" si="16"/>
        <v>225.88234004354223</v>
      </c>
      <c r="H26" s="27">
        <f t="shared" si="16"/>
        <v>203.01718179699722</v>
      </c>
      <c r="I26" s="27">
        <f t="shared" si="16"/>
        <v>212.14279095041735</v>
      </c>
      <c r="J26" s="27">
        <f t="shared" si="16"/>
        <v>157.10977651852755</v>
      </c>
      <c r="K26" s="27">
        <f t="shared" si="16"/>
        <v>166.23059680288799</v>
      </c>
      <c r="L26" s="27">
        <f t="shared" si="16"/>
        <v>199.01661726125778</v>
      </c>
      <c r="M26" s="27">
        <f t="shared" si="16"/>
        <v>104.41502624365422</v>
      </c>
      <c r="N26" s="27">
        <f t="shared" si="16"/>
        <v>122.11132094103512</v>
      </c>
      <c r="O26" s="27">
        <f t="shared" si="16"/>
        <v>85.450274831272367</v>
      </c>
      <c r="P26" s="27">
        <f t="shared" si="16"/>
        <v>94.322802039305742</v>
      </c>
      <c r="Q26" s="27">
        <f t="shared" si="16"/>
        <v>102.6400869008429</v>
      </c>
      <c r="R26" s="27">
        <f t="shared" si="16"/>
        <v>103.68108137640331</v>
      </c>
      <c r="S26" s="27">
        <f t="shared" si="16"/>
        <v>115.87668429987241</v>
      </c>
      <c r="T26" s="27">
        <f t="shared" si="16"/>
        <v>72.967555022359818</v>
      </c>
      <c r="U26" s="27">
        <f t="shared" si="16"/>
        <v>75.422683720561352</v>
      </c>
      <c r="V26" s="27">
        <f t="shared" si="16"/>
        <v>65.135807854067139</v>
      </c>
      <c r="W26" s="27">
        <f t="shared" si="16"/>
        <v>65.252666444137503</v>
      </c>
      <c r="X26" s="27">
        <f t="shared" si="16"/>
        <v>102.908531525085</v>
      </c>
      <c r="Y26" s="27">
        <f t="shared" ref="Y26:Z26" si="17">SUM(Y27,Y33)</f>
        <v>130.9515452839841</v>
      </c>
      <c r="Z26" s="27">
        <f t="shared" si="17"/>
        <v>110.89941963047707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176.63689760750842</v>
      </c>
      <c r="D33" s="19">
        <f t="shared" si="20"/>
        <v>217.39266553934914</v>
      </c>
      <c r="E33" s="19">
        <f t="shared" si="20"/>
        <v>191.44746983124824</v>
      </c>
      <c r="F33" s="19">
        <f t="shared" si="20"/>
        <v>203.1393466742831</v>
      </c>
      <c r="G33" s="19">
        <f t="shared" si="20"/>
        <v>225.88234004354223</v>
      </c>
      <c r="H33" s="19">
        <f t="shared" si="20"/>
        <v>203.01718179699722</v>
      </c>
      <c r="I33" s="19">
        <f t="shared" si="20"/>
        <v>212.14279095041735</v>
      </c>
      <c r="J33" s="19">
        <f t="shared" si="20"/>
        <v>157.10977651852755</v>
      </c>
      <c r="K33" s="19">
        <f t="shared" si="20"/>
        <v>166.23059680288799</v>
      </c>
      <c r="L33" s="19">
        <f t="shared" si="20"/>
        <v>199.01661726125778</v>
      </c>
      <c r="M33" s="19">
        <f t="shared" si="20"/>
        <v>104.41502624365422</v>
      </c>
      <c r="N33" s="19">
        <f t="shared" si="20"/>
        <v>122.11132094103512</v>
      </c>
      <c r="O33" s="19">
        <f t="shared" si="20"/>
        <v>85.450274831272367</v>
      </c>
      <c r="P33" s="19">
        <f t="shared" si="20"/>
        <v>94.322802039305742</v>
      </c>
      <c r="Q33" s="19">
        <f t="shared" si="20"/>
        <v>102.6400869008429</v>
      </c>
      <c r="R33" s="19">
        <f t="shared" si="20"/>
        <v>103.68108137640331</v>
      </c>
      <c r="S33" s="19">
        <f t="shared" si="20"/>
        <v>115.87668429987241</v>
      </c>
      <c r="T33" s="19">
        <f t="shared" si="20"/>
        <v>72.967555022359818</v>
      </c>
      <c r="U33" s="19">
        <f t="shared" si="20"/>
        <v>75.422683720561352</v>
      </c>
      <c r="V33" s="19">
        <f t="shared" si="20"/>
        <v>65.135807854067139</v>
      </c>
      <c r="W33" s="19">
        <f t="shared" si="20"/>
        <v>65.252666444137503</v>
      </c>
      <c r="X33" s="19">
        <f t="shared" si="20"/>
        <v>102.908531525085</v>
      </c>
      <c r="Y33" s="19">
        <f t="shared" ref="Y33:Z33" si="21">SUM(Y34:Y50)</f>
        <v>130.9515452839841</v>
      </c>
      <c r="Z33" s="19">
        <f t="shared" si="21"/>
        <v>110.89941963047707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33.216891445946672</v>
      </c>
      <c r="D36" s="8">
        <v>29.631268468980313</v>
      </c>
      <c r="E36" s="8">
        <v>28.11484078544386</v>
      </c>
      <c r="F36" s="8">
        <v>30.10209454011267</v>
      </c>
      <c r="G36" s="8">
        <v>35.960069600524797</v>
      </c>
      <c r="H36" s="8">
        <v>37.664174213436397</v>
      </c>
      <c r="I36" s="8">
        <v>34.413616503252108</v>
      </c>
      <c r="J36" s="8">
        <v>35.214623044085108</v>
      </c>
      <c r="K36" s="8">
        <v>28.099683387959626</v>
      </c>
      <c r="L36" s="8">
        <v>21.221057165430913</v>
      </c>
      <c r="M36" s="8">
        <v>29.622338404270483</v>
      </c>
      <c r="N36" s="8">
        <v>23.343190728360547</v>
      </c>
      <c r="O36" s="8">
        <v>21.321308174984363</v>
      </c>
      <c r="P36" s="8">
        <v>14.876125680765897</v>
      </c>
      <c r="Q36" s="8">
        <v>10.026030678492388</v>
      </c>
      <c r="R36" s="8">
        <v>11.410077326434983</v>
      </c>
      <c r="S36" s="8">
        <v>14.799805617549778</v>
      </c>
      <c r="T36" s="8">
        <v>10.621084097996796</v>
      </c>
      <c r="U36" s="8">
        <v>8.8493915429175249</v>
      </c>
      <c r="V36" s="8">
        <v>9.1086673379069669</v>
      </c>
      <c r="W36" s="8">
        <v>18.020484428051123</v>
      </c>
      <c r="X36" s="8">
        <v>18.598567881979893</v>
      </c>
      <c r="Y36" s="8">
        <v>7.1630226144772164</v>
      </c>
      <c r="Z36" s="8">
        <v>7.2866636322463618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13.13917059857285</v>
      </c>
      <c r="D43" s="8">
        <v>12.892673015074484</v>
      </c>
      <c r="E43" s="8">
        <v>12.233032281592383</v>
      </c>
      <c r="F43" s="8">
        <v>15.59241346568219</v>
      </c>
      <c r="G43" s="8">
        <v>14.082098367352907</v>
      </c>
      <c r="H43" s="8">
        <v>14.749277159886631</v>
      </c>
      <c r="I43" s="8">
        <v>14.037672484019531</v>
      </c>
      <c r="J43" s="8">
        <v>12.257698382385259</v>
      </c>
      <c r="K43" s="8">
        <v>10.697957133987208</v>
      </c>
      <c r="L43" s="8">
        <v>7.6957099561265174</v>
      </c>
      <c r="M43" s="8">
        <v>29.293395905021928</v>
      </c>
      <c r="N43" s="8">
        <v>23.898272495731398</v>
      </c>
      <c r="O43" s="8">
        <v>15.946110224591239</v>
      </c>
      <c r="P43" s="8">
        <v>16.183210780245979</v>
      </c>
      <c r="Q43" s="8">
        <v>18.178654496740002</v>
      </c>
      <c r="R43" s="8">
        <v>13.368782236836761</v>
      </c>
      <c r="S43" s="8">
        <v>12.88119831068359</v>
      </c>
      <c r="T43" s="8">
        <v>10.666600935777664</v>
      </c>
      <c r="U43" s="8">
        <v>9.6277019770612995</v>
      </c>
      <c r="V43" s="8">
        <v>9.0357853110110948</v>
      </c>
      <c r="W43" s="8">
        <v>7.6171253936831933</v>
      </c>
      <c r="X43" s="8">
        <v>21.379933320347366</v>
      </c>
      <c r="Y43" s="8">
        <v>16.027471030482648</v>
      </c>
      <c r="Z43" s="8">
        <v>12.26886510726716</v>
      </c>
    </row>
    <row r="44" spans="1:26" ht="11.25" customHeight="1" x14ac:dyDescent="0.2">
      <c r="A44" s="28" t="s">
        <v>74</v>
      </c>
      <c r="B44" s="7" t="s">
        <v>75</v>
      </c>
      <c r="C44" s="8">
        <v>122.90539851985169</v>
      </c>
      <c r="D44" s="8">
        <v>167.63377117441277</v>
      </c>
      <c r="E44" s="8">
        <v>144.18262219473024</v>
      </c>
      <c r="F44" s="8">
        <v>152.1680603469047</v>
      </c>
      <c r="G44" s="8">
        <v>170.53690816284174</v>
      </c>
      <c r="H44" s="8">
        <v>145.08470514181084</v>
      </c>
      <c r="I44" s="8">
        <v>156.65954374316053</v>
      </c>
      <c r="J44" s="8">
        <v>106.17637317858507</v>
      </c>
      <c r="K44" s="8">
        <v>125.70634391498284</v>
      </c>
      <c r="L44" s="8">
        <v>168.59758401320457</v>
      </c>
      <c r="M44" s="8">
        <v>43.832434341123424</v>
      </c>
      <c r="N44" s="8">
        <v>73.177093659522811</v>
      </c>
      <c r="O44" s="8">
        <v>48.182856431696763</v>
      </c>
      <c r="P44" s="8">
        <v>63.263465578293861</v>
      </c>
      <c r="Q44" s="8">
        <v>74.435401725610518</v>
      </c>
      <c r="R44" s="8">
        <v>78.902221813131575</v>
      </c>
      <c r="S44" s="8">
        <v>88.195680371639043</v>
      </c>
      <c r="T44" s="8">
        <v>51.679869988585352</v>
      </c>
      <c r="U44" s="8">
        <v>56.945590200582529</v>
      </c>
      <c r="V44" s="8">
        <v>46.99135520514907</v>
      </c>
      <c r="W44" s="8">
        <v>39.615056622403195</v>
      </c>
      <c r="X44" s="8">
        <v>62.930030322757737</v>
      </c>
      <c r="Y44" s="8">
        <v>107.76105163902423</v>
      </c>
      <c r="Z44" s="8">
        <v>91.34389089096355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7.3754370431372278</v>
      </c>
      <c r="D48" s="8">
        <v>7.2349528808815728</v>
      </c>
      <c r="E48" s="8">
        <v>6.9169745694817726</v>
      </c>
      <c r="F48" s="8">
        <v>5.2767783215835538</v>
      </c>
      <c r="G48" s="8">
        <v>5.3032639128227794</v>
      </c>
      <c r="H48" s="8">
        <v>5.5190252818633478</v>
      </c>
      <c r="I48" s="8">
        <v>7.0319582199852002</v>
      </c>
      <c r="J48" s="8">
        <v>3.4610819134721305</v>
      </c>
      <c r="K48" s="8">
        <v>1.7266123659583135</v>
      </c>
      <c r="L48" s="8">
        <v>1.5022661264957851</v>
      </c>
      <c r="M48" s="8">
        <v>1.666857593238388</v>
      </c>
      <c r="N48" s="8">
        <v>1.6927640574203622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2672.0623466331003</v>
      </c>
      <c r="D51" s="27">
        <v>2661.9403007889</v>
      </c>
      <c r="E51" s="27">
        <v>2560.057288722403</v>
      </c>
      <c r="F51" s="27">
        <v>2686.6617420368098</v>
      </c>
      <c r="G51" s="27">
        <v>2597.9978033119605</v>
      </c>
      <c r="H51" s="27">
        <v>2740.5575552653104</v>
      </c>
      <c r="I51" s="27">
        <v>2562.8108187977928</v>
      </c>
      <c r="J51" s="27">
        <v>2461.2655034380809</v>
      </c>
      <c r="K51" s="27">
        <v>2494.4098488401432</v>
      </c>
      <c r="L51" s="27">
        <v>1297.3543819394056</v>
      </c>
      <c r="M51" s="27">
        <v>1844.7897883781982</v>
      </c>
      <c r="N51" s="27">
        <v>1725.6551078061311</v>
      </c>
      <c r="O51" s="27">
        <v>1670.8660015078608</v>
      </c>
      <c r="P51" s="27">
        <v>1402.9016712719522</v>
      </c>
      <c r="Q51" s="27">
        <v>1353.0842345460514</v>
      </c>
      <c r="R51" s="27">
        <v>1100.9324031563774</v>
      </c>
      <c r="S51" s="27">
        <v>1231.9994673747472</v>
      </c>
      <c r="T51" s="27">
        <v>1110.8320372555022</v>
      </c>
      <c r="U51" s="27">
        <v>998.38656192084807</v>
      </c>
      <c r="V51" s="27">
        <v>984.82089873906125</v>
      </c>
      <c r="W51" s="27">
        <v>868.75504991151433</v>
      </c>
      <c r="X51" s="27">
        <v>1233.1893939980826</v>
      </c>
      <c r="Y51" s="27">
        <v>1063.8549822589562</v>
      </c>
      <c r="Z51" s="27">
        <v>889.36966683296919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0.12880734172664537</v>
      </c>
      <c r="U61" s="49">
        <f t="shared" si="24"/>
        <v>0.38666745669371544</v>
      </c>
      <c r="V61" s="49">
        <f t="shared" si="24"/>
        <v>0.65676949964429809</v>
      </c>
      <c r="W61" s="49">
        <f t="shared" si="24"/>
        <v>1.2145188124795971</v>
      </c>
      <c r="X61" s="49">
        <f t="shared" si="24"/>
        <v>2.6687783933700051</v>
      </c>
      <c r="Y61" s="49">
        <f t="shared" ref="Y61:Z61" si="25">SUM(Y62:Y72)</f>
        <v>3.4747066599670249</v>
      </c>
      <c r="Z61" s="49">
        <f t="shared" si="25"/>
        <v>3.9408811550387526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2.0223016209219759E-3</v>
      </c>
      <c r="V62" s="52">
        <v>2.0068627274913834E-3</v>
      </c>
      <c r="W62" s="52">
        <v>2.9303591025042104E-3</v>
      </c>
      <c r="X62" s="52">
        <v>3.2215558708612005E-3</v>
      </c>
      <c r="Y62" s="52">
        <v>3.0775402642995589E-3</v>
      </c>
      <c r="Z62" s="52">
        <v>3.4611306778316283E-3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0.12880734172664537</v>
      </c>
      <c r="U64" s="52">
        <v>0.38464515507279345</v>
      </c>
      <c r="V64" s="52">
        <v>0.6547626369168067</v>
      </c>
      <c r="W64" s="52">
        <v>1.2115884533770929</v>
      </c>
      <c r="X64" s="52">
        <v>2.6655568374991438</v>
      </c>
      <c r="Y64" s="52">
        <v>3.4716291197027251</v>
      </c>
      <c r="Z64" s="52">
        <v>3.9374200243609208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2356.1682462334329</v>
      </c>
      <c r="D2" s="21">
        <f t="shared" ref="D2:X2" si="0">SUM(D3,D17,D22,D25,D26,D51,D52)</f>
        <v>2019.058078757233</v>
      </c>
      <c r="E2" s="21">
        <f t="shared" si="0"/>
        <v>2076.3594590047701</v>
      </c>
      <c r="F2" s="21">
        <f t="shared" si="0"/>
        <v>2093.9957963559737</v>
      </c>
      <c r="G2" s="21">
        <f t="shared" si="0"/>
        <v>1997.0293578077865</v>
      </c>
      <c r="H2" s="21">
        <f t="shared" si="0"/>
        <v>1991.5091974828035</v>
      </c>
      <c r="I2" s="21">
        <f t="shared" si="0"/>
        <v>2047.020602742572</v>
      </c>
      <c r="J2" s="21">
        <f t="shared" si="0"/>
        <v>1996.2145988857837</v>
      </c>
      <c r="K2" s="21">
        <f t="shared" si="0"/>
        <v>1967.7045173195224</v>
      </c>
      <c r="L2" s="21">
        <f t="shared" si="0"/>
        <v>1455.150001720911</v>
      </c>
      <c r="M2" s="21">
        <f t="shared" si="0"/>
        <v>1540.711139981667</v>
      </c>
      <c r="N2" s="21">
        <f t="shared" si="0"/>
        <v>1466.5400437348053</v>
      </c>
      <c r="O2" s="21">
        <f t="shared" si="0"/>
        <v>1619.3532147499313</v>
      </c>
      <c r="P2" s="21">
        <f t="shared" si="0"/>
        <v>1707.0205053620502</v>
      </c>
      <c r="Q2" s="21">
        <f t="shared" si="0"/>
        <v>2093.7990905016404</v>
      </c>
      <c r="R2" s="21">
        <f t="shared" si="0"/>
        <v>2306.9185069511832</v>
      </c>
      <c r="S2" s="21">
        <f t="shared" si="0"/>
        <v>2232.5226876867132</v>
      </c>
      <c r="T2" s="21">
        <f t="shared" si="0"/>
        <v>2271.0332576585729</v>
      </c>
      <c r="U2" s="21">
        <f t="shared" si="0"/>
        <v>2442.7442632418438</v>
      </c>
      <c r="V2" s="21">
        <f t="shared" si="0"/>
        <v>2360.0815538421907</v>
      </c>
      <c r="W2" s="21">
        <f t="shared" si="0"/>
        <v>2274.9192857608277</v>
      </c>
      <c r="X2" s="21">
        <f t="shared" si="0"/>
        <v>2992.2743247164212</v>
      </c>
      <c r="Y2" s="21">
        <f t="shared" ref="Y2:Z2" si="1">SUM(Y3,Y17,Y22,Y25,Y26,Y51,Y52)</f>
        <v>2616.7596630452463</v>
      </c>
      <c r="Z2" s="21">
        <f t="shared" si="1"/>
        <v>2586.2056055339735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3.8412073734298249E-9</v>
      </c>
      <c r="D3" s="24">
        <f t="shared" ref="D3:X3" si="3">SUM(D4,D8,D11)</f>
        <v>2.1211658738866388E-9</v>
      </c>
      <c r="E3" s="24">
        <f t="shared" si="3"/>
        <v>2.4577067011659892E-9</v>
      </c>
      <c r="F3" s="24">
        <f t="shared" si="3"/>
        <v>2.0258042301747992E-9</v>
      </c>
      <c r="G3" s="24">
        <f t="shared" si="3"/>
        <v>3.2705511880431005E-9</v>
      </c>
      <c r="H3" s="24">
        <f t="shared" si="3"/>
        <v>3.9891725776932763E-9</v>
      </c>
      <c r="I3" s="24">
        <f t="shared" si="3"/>
        <v>3.4206041640761065E-9</v>
      </c>
      <c r="J3" s="24">
        <f t="shared" si="3"/>
        <v>2.3923395693125389E-9</v>
      </c>
      <c r="K3" s="24">
        <f t="shared" si="3"/>
        <v>2.5536687887405469E-9</v>
      </c>
      <c r="L3" s="24">
        <f t="shared" si="3"/>
        <v>1.5753189520731739E-9</v>
      </c>
      <c r="M3" s="24">
        <f t="shared" si="3"/>
        <v>3.5199685837547801E-9</v>
      </c>
      <c r="N3" s="24">
        <f t="shared" si="3"/>
        <v>1.9709926775017044E-9</v>
      </c>
      <c r="O3" s="24">
        <f t="shared" si="3"/>
        <v>3.6368759192413368E-9</v>
      </c>
      <c r="P3" s="24">
        <f t="shared" si="3"/>
        <v>1.5654796954974435E-9</v>
      </c>
      <c r="Q3" s="24">
        <f t="shared" si="3"/>
        <v>1.8692486869404728E-9</v>
      </c>
      <c r="R3" s="24">
        <f t="shared" si="3"/>
        <v>1.853542432687068E-9</v>
      </c>
      <c r="S3" s="24">
        <f t="shared" si="3"/>
        <v>1.7333899867631822E-9</v>
      </c>
      <c r="T3" s="24">
        <f t="shared" si="3"/>
        <v>1.8042149417811972E-9</v>
      </c>
      <c r="U3" s="24">
        <f t="shared" si="3"/>
        <v>3.4385929551917655E-9</v>
      </c>
      <c r="V3" s="24">
        <f t="shared" si="3"/>
        <v>2.4022197287220157E-9</v>
      </c>
      <c r="W3" s="24">
        <f t="shared" si="3"/>
        <v>2.0604319315811663E-9</v>
      </c>
      <c r="X3" s="24">
        <f t="shared" si="3"/>
        <v>1.5643612986842815E-9</v>
      </c>
      <c r="Y3" s="24">
        <f t="shared" ref="Y3:Z3" si="4">SUM(Y4,Y8,Y11)</f>
        <v>2.4717984478199953E-9</v>
      </c>
      <c r="Z3" s="24">
        <f t="shared" si="4"/>
        <v>1.5719893011002808E-9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3.8412073734298249E-9</v>
      </c>
      <c r="D11" s="19">
        <f t="shared" si="10"/>
        <v>2.1211658738866388E-9</v>
      </c>
      <c r="E11" s="19">
        <f t="shared" si="10"/>
        <v>2.4577067011659892E-9</v>
      </c>
      <c r="F11" s="19">
        <f t="shared" si="10"/>
        <v>2.0258042301747992E-9</v>
      </c>
      <c r="G11" s="19">
        <f t="shared" si="10"/>
        <v>3.2705511880431005E-9</v>
      </c>
      <c r="H11" s="19">
        <f t="shared" si="10"/>
        <v>3.9891725776932763E-9</v>
      </c>
      <c r="I11" s="19">
        <f t="shared" si="10"/>
        <v>3.4206041640761065E-9</v>
      </c>
      <c r="J11" s="19">
        <f t="shared" si="10"/>
        <v>2.3923395693125389E-9</v>
      </c>
      <c r="K11" s="19">
        <f t="shared" si="10"/>
        <v>2.5536687887405469E-9</v>
      </c>
      <c r="L11" s="19">
        <f t="shared" si="10"/>
        <v>1.5753189520731739E-9</v>
      </c>
      <c r="M11" s="19">
        <f t="shared" si="10"/>
        <v>3.5199685837547801E-9</v>
      </c>
      <c r="N11" s="19">
        <f t="shared" si="10"/>
        <v>1.9709926775017044E-9</v>
      </c>
      <c r="O11" s="19">
        <f t="shared" si="10"/>
        <v>3.6368759192413368E-9</v>
      </c>
      <c r="P11" s="19">
        <f t="shared" si="10"/>
        <v>1.5654796954974435E-9</v>
      </c>
      <c r="Q11" s="19">
        <f t="shared" si="10"/>
        <v>1.8692486869404728E-9</v>
      </c>
      <c r="R11" s="19">
        <f t="shared" si="10"/>
        <v>1.853542432687068E-9</v>
      </c>
      <c r="S11" s="19">
        <f t="shared" si="10"/>
        <v>1.7333899867631822E-9</v>
      </c>
      <c r="T11" s="19">
        <f t="shared" si="10"/>
        <v>1.8042149417811972E-9</v>
      </c>
      <c r="U11" s="19">
        <f t="shared" si="10"/>
        <v>3.4385929551917655E-9</v>
      </c>
      <c r="V11" s="19">
        <f t="shared" si="10"/>
        <v>2.4022197287220157E-9</v>
      </c>
      <c r="W11" s="19">
        <f t="shared" si="10"/>
        <v>2.0604319315811663E-9</v>
      </c>
      <c r="X11" s="19">
        <f t="shared" si="10"/>
        <v>1.5643612986842815E-9</v>
      </c>
      <c r="Y11" s="19">
        <f t="shared" ref="Y11:Z11" si="11">SUM(Y12:Y16)</f>
        <v>2.4717984478199953E-9</v>
      </c>
      <c r="Z11" s="19">
        <f t="shared" si="11"/>
        <v>1.5719893011002808E-9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3.8412073734298249E-9</v>
      </c>
      <c r="D13" s="8">
        <v>2.1211658738866388E-9</v>
      </c>
      <c r="E13" s="8">
        <v>2.4577067011659892E-9</v>
      </c>
      <c r="F13" s="8">
        <v>2.0258042301747992E-9</v>
      </c>
      <c r="G13" s="8">
        <v>3.2705511880431005E-9</v>
      </c>
      <c r="H13" s="8">
        <v>3.9891725776932763E-9</v>
      </c>
      <c r="I13" s="8">
        <v>3.4206041640761065E-9</v>
      </c>
      <c r="J13" s="8">
        <v>2.3923395693125389E-9</v>
      </c>
      <c r="K13" s="8">
        <v>2.5536687887405469E-9</v>
      </c>
      <c r="L13" s="8">
        <v>1.5753189520731739E-9</v>
      </c>
      <c r="M13" s="8">
        <v>3.5199685837547801E-9</v>
      </c>
      <c r="N13" s="8">
        <v>1.9709926775017044E-9</v>
      </c>
      <c r="O13" s="8">
        <v>3.6368759192413368E-9</v>
      </c>
      <c r="P13" s="8">
        <v>1.5654796954974435E-9</v>
      </c>
      <c r="Q13" s="8">
        <v>1.8692486869404728E-9</v>
      </c>
      <c r="R13" s="8">
        <v>1.853542432687068E-9</v>
      </c>
      <c r="S13" s="8">
        <v>1.7333899867631822E-9</v>
      </c>
      <c r="T13" s="8">
        <v>1.8042149417811972E-9</v>
      </c>
      <c r="U13" s="8">
        <v>3.4385929551917655E-9</v>
      </c>
      <c r="V13" s="8">
        <v>2.4022197287220157E-9</v>
      </c>
      <c r="W13" s="8">
        <v>2.0604319315811663E-9</v>
      </c>
      <c r="X13" s="8">
        <v>1.5643612986842815E-9</v>
      </c>
      <c r="Y13" s="8">
        <v>2.4717984478199953E-9</v>
      </c>
      <c r="Z13" s="8">
        <v>1.5719893011002808E-9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504.40834271020049</v>
      </c>
      <c r="D17" s="27">
        <f t="shared" si="12"/>
        <v>121.85937824336152</v>
      </c>
      <c r="E17" s="27">
        <f t="shared" si="12"/>
        <v>55.971150715962324</v>
      </c>
      <c r="F17" s="27">
        <f t="shared" si="12"/>
        <v>56.158184625040896</v>
      </c>
      <c r="G17" s="27">
        <f t="shared" si="12"/>
        <v>8.154468000018495</v>
      </c>
      <c r="H17" s="27">
        <f t="shared" si="12"/>
        <v>62.099424661122697</v>
      </c>
      <c r="I17" s="27">
        <f t="shared" si="12"/>
        <v>15.358797887362176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183.0617540854285</v>
      </c>
      <c r="P17" s="27">
        <f t="shared" si="12"/>
        <v>156.50697899174173</v>
      </c>
      <c r="Q17" s="27">
        <f t="shared" si="12"/>
        <v>536.33892578666484</v>
      </c>
      <c r="R17" s="27">
        <f t="shared" si="12"/>
        <v>434.61785876210928</v>
      </c>
      <c r="S17" s="27">
        <f t="shared" si="12"/>
        <v>499.24675459959786</v>
      </c>
      <c r="T17" s="27">
        <f t="shared" si="12"/>
        <v>294.56491019364603</v>
      </c>
      <c r="U17" s="27">
        <f t="shared" si="12"/>
        <v>258.96530542455412</v>
      </c>
      <c r="V17" s="27">
        <f t="shared" si="12"/>
        <v>229.72710312339899</v>
      </c>
      <c r="W17" s="27">
        <f t="shared" si="12"/>
        <v>182.47050403838892</v>
      </c>
      <c r="X17" s="27">
        <f t="shared" si="12"/>
        <v>170.48602923787121</v>
      </c>
      <c r="Y17" s="27">
        <f t="shared" ref="Y17:Z17" si="13">SUM(Y18:Y21)</f>
        <v>152.59696394354654</v>
      </c>
      <c r="Z17" s="27">
        <f t="shared" si="13"/>
        <v>100.05693420618984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84.893335677043623</v>
      </c>
      <c r="D19" s="8">
        <v>5.1893891413147157</v>
      </c>
      <c r="E19" s="8">
        <v>5.5844189715656327</v>
      </c>
      <c r="F19" s="8">
        <v>3.9099030881136163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119.15008035348048</v>
      </c>
      <c r="P19" s="8">
        <v>112.43027892378547</v>
      </c>
      <c r="Q19" s="8">
        <v>97.451791900715236</v>
      </c>
      <c r="R19" s="8">
        <v>107.79803068668197</v>
      </c>
      <c r="S19" s="8">
        <v>85.284841495103919</v>
      </c>
      <c r="T19" s="8">
        <v>99.826900305727236</v>
      </c>
      <c r="U19" s="8">
        <v>98.070655046384047</v>
      </c>
      <c r="V19" s="8">
        <v>75.481830722226618</v>
      </c>
      <c r="W19" s="8">
        <v>73.870451089427092</v>
      </c>
      <c r="X19" s="8">
        <v>76.784975846867951</v>
      </c>
      <c r="Y19" s="8">
        <v>69.658989994687985</v>
      </c>
      <c r="Z19" s="8">
        <v>57.425891276923906</v>
      </c>
    </row>
    <row r="20" spans="1:26" ht="11.25" customHeight="1" x14ac:dyDescent="0.2">
      <c r="A20" s="29" t="s">
        <v>30</v>
      </c>
      <c r="B20" s="7" t="s">
        <v>31</v>
      </c>
      <c r="C20" s="8">
        <v>419.51500703315685</v>
      </c>
      <c r="D20" s="8">
        <v>116.6699891020468</v>
      </c>
      <c r="E20" s="8">
        <v>50.386731744396691</v>
      </c>
      <c r="F20" s="8">
        <v>52.24828153692728</v>
      </c>
      <c r="G20" s="8">
        <v>8.154468000018495</v>
      </c>
      <c r="H20" s="8">
        <v>62.099424661122697</v>
      </c>
      <c r="I20" s="8">
        <v>15.358797887362176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63.911673731948021</v>
      </c>
      <c r="P20" s="8">
        <v>44.07670006795626</v>
      </c>
      <c r="Q20" s="8">
        <v>49.422268695130931</v>
      </c>
      <c r="R20" s="8">
        <v>32.40994200711804</v>
      </c>
      <c r="S20" s="8">
        <v>2.5505732639325815</v>
      </c>
      <c r="T20" s="8">
        <v>4.8638804780394684</v>
      </c>
      <c r="U20" s="8">
        <v>2.9141405373424001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389.46486519081867</v>
      </c>
      <c r="R21" s="8">
        <v>294.40988606830928</v>
      </c>
      <c r="S21" s="8">
        <v>411.41133984056137</v>
      </c>
      <c r="T21" s="8">
        <v>189.87412940987932</v>
      </c>
      <c r="U21" s="8">
        <v>157.98050984082764</v>
      </c>
      <c r="V21" s="8">
        <v>154.24527240117237</v>
      </c>
      <c r="W21" s="8">
        <v>108.60005294896183</v>
      </c>
      <c r="X21" s="8">
        <v>93.701053391003256</v>
      </c>
      <c r="Y21" s="8">
        <v>82.937973948858556</v>
      </c>
      <c r="Z21" s="8">
        <v>42.631042929265931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126.19374015249159</v>
      </c>
      <c r="D26" s="27">
        <f t="shared" si="16"/>
        <v>153.93699130065093</v>
      </c>
      <c r="E26" s="27">
        <f t="shared" si="16"/>
        <v>152.0181870087518</v>
      </c>
      <c r="F26" s="27">
        <f t="shared" si="16"/>
        <v>155.70974376571689</v>
      </c>
      <c r="G26" s="27">
        <f t="shared" si="16"/>
        <v>172.38052311645782</v>
      </c>
      <c r="H26" s="27">
        <f t="shared" si="16"/>
        <v>145.70989808300283</v>
      </c>
      <c r="I26" s="27">
        <f t="shared" si="16"/>
        <v>167.76187364958261</v>
      </c>
      <c r="J26" s="27">
        <f t="shared" si="16"/>
        <v>132.70866232147245</v>
      </c>
      <c r="K26" s="27">
        <f t="shared" si="16"/>
        <v>133.75813615711203</v>
      </c>
      <c r="L26" s="27">
        <f t="shared" si="16"/>
        <v>203.46624365874223</v>
      </c>
      <c r="M26" s="27">
        <f t="shared" si="16"/>
        <v>103.0955383563458</v>
      </c>
      <c r="N26" s="27">
        <f t="shared" si="16"/>
        <v>110.89143153896494</v>
      </c>
      <c r="O26" s="27">
        <f t="shared" si="16"/>
        <v>82.402542168727678</v>
      </c>
      <c r="P26" s="27">
        <f t="shared" si="16"/>
        <v>111.38358764069426</v>
      </c>
      <c r="Q26" s="27">
        <f t="shared" si="16"/>
        <v>122.53708925915706</v>
      </c>
      <c r="R26" s="27">
        <f t="shared" si="16"/>
        <v>176.38999134359668</v>
      </c>
      <c r="S26" s="27">
        <f t="shared" si="16"/>
        <v>163.68628046012759</v>
      </c>
      <c r="T26" s="27">
        <f t="shared" si="16"/>
        <v>137.91025589764018</v>
      </c>
      <c r="U26" s="27">
        <f t="shared" si="16"/>
        <v>167.56832959943864</v>
      </c>
      <c r="V26" s="27">
        <f t="shared" si="16"/>
        <v>147.29452862593286</v>
      </c>
      <c r="W26" s="27">
        <f t="shared" si="16"/>
        <v>174.37052491586252</v>
      </c>
      <c r="X26" s="27">
        <f t="shared" si="16"/>
        <v>260.57199239491513</v>
      </c>
      <c r="Y26" s="27">
        <f t="shared" ref="Y26:Z26" si="17">SUM(Y27,Y33)</f>
        <v>288.8732741560159</v>
      </c>
      <c r="Z26" s="27">
        <f t="shared" si="17"/>
        <v>294.12263792952297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126.19374015249159</v>
      </c>
      <c r="D33" s="19">
        <f t="shared" si="20"/>
        <v>153.93699130065093</v>
      </c>
      <c r="E33" s="19">
        <f t="shared" si="20"/>
        <v>152.0181870087518</v>
      </c>
      <c r="F33" s="19">
        <f t="shared" si="20"/>
        <v>155.70974376571689</v>
      </c>
      <c r="G33" s="19">
        <f t="shared" si="20"/>
        <v>172.38052311645782</v>
      </c>
      <c r="H33" s="19">
        <f t="shared" si="20"/>
        <v>145.70989808300283</v>
      </c>
      <c r="I33" s="19">
        <f t="shared" si="20"/>
        <v>167.76187364958261</v>
      </c>
      <c r="J33" s="19">
        <f t="shared" si="20"/>
        <v>132.70866232147245</v>
      </c>
      <c r="K33" s="19">
        <f t="shared" si="20"/>
        <v>133.75813615711203</v>
      </c>
      <c r="L33" s="19">
        <f t="shared" si="20"/>
        <v>203.46624365874223</v>
      </c>
      <c r="M33" s="19">
        <f t="shared" si="20"/>
        <v>103.0955383563458</v>
      </c>
      <c r="N33" s="19">
        <f t="shared" si="20"/>
        <v>110.89143153896494</v>
      </c>
      <c r="O33" s="19">
        <f t="shared" si="20"/>
        <v>82.402542168727678</v>
      </c>
      <c r="P33" s="19">
        <f t="shared" si="20"/>
        <v>111.38358764069426</v>
      </c>
      <c r="Q33" s="19">
        <f t="shared" si="20"/>
        <v>122.53708925915706</v>
      </c>
      <c r="R33" s="19">
        <f t="shared" si="20"/>
        <v>176.38999134359668</v>
      </c>
      <c r="S33" s="19">
        <f t="shared" si="20"/>
        <v>163.68628046012759</v>
      </c>
      <c r="T33" s="19">
        <f t="shared" si="20"/>
        <v>137.91025589764018</v>
      </c>
      <c r="U33" s="19">
        <f t="shared" si="20"/>
        <v>167.56832959943864</v>
      </c>
      <c r="V33" s="19">
        <f t="shared" si="20"/>
        <v>147.29452862593286</v>
      </c>
      <c r="W33" s="19">
        <f t="shared" si="20"/>
        <v>174.37052491586252</v>
      </c>
      <c r="X33" s="19">
        <f t="shared" si="20"/>
        <v>260.57199239491513</v>
      </c>
      <c r="Y33" s="19">
        <f t="shared" ref="Y33:Z33" si="21">SUM(Y34:Y50)</f>
        <v>288.8732741560159</v>
      </c>
      <c r="Z33" s="19">
        <f t="shared" si="21"/>
        <v>294.12263792952297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30.64028331405332</v>
      </c>
      <c r="D36" s="8">
        <v>28.420832491019706</v>
      </c>
      <c r="E36" s="8">
        <v>29.937260174556151</v>
      </c>
      <c r="F36" s="8">
        <v>30.852429739887331</v>
      </c>
      <c r="G36" s="8">
        <v>36.604829439475203</v>
      </c>
      <c r="H36" s="8">
        <v>34.900724826563604</v>
      </c>
      <c r="I36" s="8">
        <v>35.248859216747881</v>
      </c>
      <c r="J36" s="8">
        <v>37.350275995914899</v>
      </c>
      <c r="K36" s="8">
        <v>29.952417572040389</v>
      </c>
      <c r="L36" s="8">
        <v>31.025742834569083</v>
      </c>
      <c r="M36" s="8">
        <v>34.234836355729506</v>
      </c>
      <c r="N36" s="8">
        <v>26.000958791639462</v>
      </c>
      <c r="O36" s="8">
        <v>25.120190865015644</v>
      </c>
      <c r="P36" s="8">
        <v>22.857649079234104</v>
      </c>
      <c r="Q36" s="8">
        <v>16.097369321507621</v>
      </c>
      <c r="R36" s="8">
        <v>26.323697433565016</v>
      </c>
      <c r="S36" s="8">
        <v>28.739270102450213</v>
      </c>
      <c r="T36" s="8">
        <v>27.112690662003207</v>
      </c>
      <c r="U36" s="8">
        <v>25.981732737082481</v>
      </c>
      <c r="V36" s="8">
        <v>27.243520302093046</v>
      </c>
      <c r="W36" s="8">
        <v>62.692189491948888</v>
      </c>
      <c r="X36" s="8">
        <v>62.276525438020123</v>
      </c>
      <c r="Y36" s="8">
        <v>23.038580865522796</v>
      </c>
      <c r="Z36" s="8">
        <v>27.741862687753656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12.11419832142715</v>
      </c>
      <c r="D43" s="8">
        <v>12.360695904925517</v>
      </c>
      <c r="E43" s="8">
        <v>13.020336638407619</v>
      </c>
      <c r="F43" s="8">
        <v>15.974097614317808</v>
      </c>
      <c r="G43" s="8">
        <v>14.32784163264709</v>
      </c>
      <c r="H43" s="8">
        <v>13.660662840113368</v>
      </c>
      <c r="I43" s="8">
        <v>14.372267515980468</v>
      </c>
      <c r="J43" s="8">
        <v>12.995670537614743</v>
      </c>
      <c r="K43" s="8">
        <v>11.398573946012791</v>
      </c>
      <c r="L43" s="8">
        <v>11.244250043873484</v>
      </c>
      <c r="M43" s="8">
        <v>33.839893014978095</v>
      </c>
      <c r="N43" s="8">
        <v>26.608198584268617</v>
      </c>
      <c r="O43" s="8">
        <v>18.777238695408776</v>
      </c>
      <c r="P43" s="8">
        <v>24.853280299754026</v>
      </c>
      <c r="Q43" s="8">
        <v>29.171245503259993</v>
      </c>
      <c r="R43" s="8">
        <v>30.824546683163238</v>
      </c>
      <c r="S43" s="8">
        <v>24.998721689316401</v>
      </c>
      <c r="T43" s="8">
        <v>27.213319064222329</v>
      </c>
      <c r="U43" s="8">
        <v>28.252218022938695</v>
      </c>
      <c r="V43" s="8">
        <v>27.010159688988907</v>
      </c>
      <c r="W43" s="8">
        <v>26.484405966316825</v>
      </c>
      <c r="X43" s="8">
        <v>71.555249279652642</v>
      </c>
      <c r="Y43" s="8">
        <v>51.524964049517365</v>
      </c>
      <c r="Z43" s="8">
        <v>46.688029252732839</v>
      </c>
    </row>
    <row r="44" spans="1:26" ht="11.25" customHeight="1" x14ac:dyDescent="0.2">
      <c r="A44" s="28" t="s">
        <v>74</v>
      </c>
      <c r="B44" s="7" t="s">
        <v>75</v>
      </c>
      <c r="C44" s="8">
        <v>78.334539560148343</v>
      </c>
      <c r="D44" s="8">
        <v>107.91025978558729</v>
      </c>
      <c r="E44" s="8">
        <v>103.4974087652698</v>
      </c>
      <c r="F44" s="8">
        <v>104.7998777330953</v>
      </c>
      <c r="G44" s="8">
        <v>117.3909989571583</v>
      </c>
      <c r="H44" s="8">
        <v>93.307418698189196</v>
      </c>
      <c r="I44" s="8">
        <v>112.69254913683947</v>
      </c>
      <c r="J44" s="8">
        <v>79.583719701414964</v>
      </c>
      <c r="K44" s="8">
        <v>91.013718005017196</v>
      </c>
      <c r="L44" s="8">
        <v>159.57847790679546</v>
      </c>
      <c r="M44" s="8">
        <v>33.567627578876582</v>
      </c>
      <c r="N44" s="8">
        <v>56.854999220477204</v>
      </c>
      <c r="O44" s="8">
        <v>38.50511260830325</v>
      </c>
      <c r="P44" s="8">
        <v>63.672658261706133</v>
      </c>
      <c r="Q44" s="8">
        <v>77.268474434389447</v>
      </c>
      <c r="R44" s="8">
        <v>119.24174722686843</v>
      </c>
      <c r="S44" s="8">
        <v>109.94828866836099</v>
      </c>
      <c r="T44" s="8">
        <v>83.584246171414662</v>
      </c>
      <c r="U44" s="8">
        <v>113.33437883941748</v>
      </c>
      <c r="V44" s="8">
        <v>93.040848634850917</v>
      </c>
      <c r="W44" s="8">
        <v>85.193929457596795</v>
      </c>
      <c r="X44" s="8">
        <v>126.74021767724233</v>
      </c>
      <c r="Y44" s="8">
        <v>214.30972924097577</v>
      </c>
      <c r="Z44" s="8">
        <v>219.69274598903647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5.1047189568627704</v>
      </c>
      <c r="D48" s="8">
        <v>5.2452031191184245</v>
      </c>
      <c r="E48" s="8">
        <v>5.5631814305182257</v>
      </c>
      <c r="F48" s="8">
        <v>4.0833386784164425</v>
      </c>
      <c r="G48" s="8">
        <v>4.0568530871772186</v>
      </c>
      <c r="H48" s="8">
        <v>3.8410917181366506</v>
      </c>
      <c r="I48" s="8">
        <v>5.4481977800147989</v>
      </c>
      <c r="J48" s="8">
        <v>2.7789960865278687</v>
      </c>
      <c r="K48" s="8">
        <v>1.3934266340416859</v>
      </c>
      <c r="L48" s="8">
        <v>1.6177728735042147</v>
      </c>
      <c r="M48" s="8">
        <v>1.4531814067616118</v>
      </c>
      <c r="N48" s="8">
        <v>1.4272749425796376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1725.5661633668994</v>
      </c>
      <c r="D51" s="27">
        <v>1743.2617092110993</v>
      </c>
      <c r="E51" s="27">
        <v>1868.3701212775984</v>
      </c>
      <c r="F51" s="27">
        <v>1882.1278679631901</v>
      </c>
      <c r="G51" s="27">
        <v>1816.4943666880397</v>
      </c>
      <c r="H51" s="27">
        <v>1783.6998747346888</v>
      </c>
      <c r="I51" s="27">
        <v>1863.8999312022065</v>
      </c>
      <c r="J51" s="27">
        <v>1863.505936561919</v>
      </c>
      <c r="K51" s="27">
        <v>1833.9463811598569</v>
      </c>
      <c r="L51" s="27">
        <v>1251.6837580605934</v>
      </c>
      <c r="M51" s="27">
        <v>1437.6156016218013</v>
      </c>
      <c r="N51" s="27">
        <v>1355.6486121938694</v>
      </c>
      <c r="O51" s="27">
        <v>1353.8889184921381</v>
      </c>
      <c r="P51" s="27">
        <v>1439.1299387280487</v>
      </c>
      <c r="Q51" s="27">
        <v>1434.9230754539494</v>
      </c>
      <c r="R51" s="27">
        <v>1695.9106568436234</v>
      </c>
      <c r="S51" s="27">
        <v>1569.5896526252543</v>
      </c>
      <c r="T51" s="27">
        <v>1838.5580915654825</v>
      </c>
      <c r="U51" s="27">
        <v>2016.2106282144125</v>
      </c>
      <c r="V51" s="27">
        <v>1983.0599220904567</v>
      </c>
      <c r="W51" s="27">
        <v>1918.0782568045158</v>
      </c>
      <c r="X51" s="27">
        <v>2561.2163030820707</v>
      </c>
      <c r="Y51" s="27">
        <v>2175.289424943212</v>
      </c>
      <c r="Z51" s="27">
        <v>2192.0260333966885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0.21319134886464672</v>
      </c>
      <c r="U61" s="49">
        <f t="shared" si="24"/>
        <v>0.78120783283996698</v>
      </c>
      <c r="V61" s="49">
        <f t="shared" si="24"/>
        <v>1.322890712054426</v>
      </c>
      <c r="W61" s="49">
        <f t="shared" si="24"/>
        <v>2.6825548093519087</v>
      </c>
      <c r="X61" s="49">
        <f t="shared" si="24"/>
        <v>5.5441743893685205</v>
      </c>
      <c r="Y61" s="49">
        <f t="shared" ref="Y61:Z61" si="25">SUM(Y62:Y72)</f>
        <v>7.1059277678702157</v>
      </c>
      <c r="Z61" s="49">
        <f t="shared" si="25"/>
        <v>9.7143886197328158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4.4288983790780256E-3</v>
      </c>
      <c r="V62" s="52">
        <v>4.4443372725086186E-3</v>
      </c>
      <c r="W62" s="52">
        <v>7.5528408974957885E-3</v>
      </c>
      <c r="X62" s="52">
        <v>8.0680441291387985E-3</v>
      </c>
      <c r="Y62" s="52">
        <v>7.4056597357004417E-3</v>
      </c>
      <c r="Z62" s="52">
        <v>9.8444693221683716E-3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0.21319134886464672</v>
      </c>
      <c r="U64" s="52">
        <v>0.77677893446088897</v>
      </c>
      <c r="V64" s="52">
        <v>1.3184463747819173</v>
      </c>
      <c r="W64" s="52">
        <v>2.6750019684544131</v>
      </c>
      <c r="X64" s="52">
        <v>5.5361063452393813</v>
      </c>
      <c r="Y64" s="52">
        <v>7.0985221081345156</v>
      </c>
      <c r="Z64" s="52">
        <v>9.7045441504106478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1258.3572944819475</v>
      </c>
      <c r="D2" s="21">
        <f t="shared" ref="D2:X2" si="0">SUM(D3,D17,D22,D25,D26,D51,D52)</f>
        <v>1250.3279887599258</v>
      </c>
      <c r="E2" s="21">
        <f t="shared" si="0"/>
        <v>1183.0283790665121</v>
      </c>
      <c r="F2" s="21">
        <f t="shared" si="0"/>
        <v>1234.2988608526496</v>
      </c>
      <c r="G2" s="21">
        <f t="shared" si="0"/>
        <v>1222.8591025007559</v>
      </c>
      <c r="H2" s="21">
        <f t="shared" si="0"/>
        <v>1191.3816695529674</v>
      </c>
      <c r="I2" s="21">
        <f t="shared" si="0"/>
        <v>1225.9038242291465</v>
      </c>
      <c r="J2" s="21">
        <f t="shared" si="0"/>
        <v>1171.796703044989</v>
      </c>
      <c r="K2" s="21">
        <f t="shared" si="0"/>
        <v>1127.0648153557518</v>
      </c>
      <c r="L2" s="21">
        <f t="shared" si="0"/>
        <v>1044.447863074332</v>
      </c>
      <c r="M2" s="21">
        <f t="shared" si="0"/>
        <v>1092.5876240398161</v>
      </c>
      <c r="N2" s="21">
        <f t="shared" si="0"/>
        <v>1327.4115285504383</v>
      </c>
      <c r="O2" s="21">
        <f t="shared" si="0"/>
        <v>1049.5512994105736</v>
      </c>
      <c r="P2" s="21">
        <f t="shared" si="0"/>
        <v>1030.5110535601693</v>
      </c>
      <c r="Q2" s="21">
        <f t="shared" si="0"/>
        <v>1021.3592493071121</v>
      </c>
      <c r="R2" s="21">
        <f t="shared" si="0"/>
        <v>991.13212502429565</v>
      </c>
      <c r="S2" s="21">
        <f t="shared" si="0"/>
        <v>1076.0244141599999</v>
      </c>
      <c r="T2" s="21">
        <f t="shared" si="0"/>
        <v>1145.6735581226494</v>
      </c>
      <c r="U2" s="21">
        <f t="shared" si="0"/>
        <v>1264.1366351362803</v>
      </c>
      <c r="V2" s="21">
        <f t="shared" si="0"/>
        <v>1237.261739887791</v>
      </c>
      <c r="W2" s="21">
        <f t="shared" si="0"/>
        <v>1113.0206134461778</v>
      </c>
      <c r="X2" s="21">
        <f t="shared" si="0"/>
        <v>1454.8790669408015</v>
      </c>
      <c r="Y2" s="21">
        <f t="shared" ref="Y2:Z2" si="1">SUM(Y3,Y17,Y22,Y25,Y26,Y51,Y52)</f>
        <v>1113.0184217330466</v>
      </c>
      <c r="Z2" s="21">
        <f t="shared" si="1"/>
        <v>1059.6325329253391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108.52437964194745</v>
      </c>
      <c r="D3" s="24">
        <f t="shared" ref="D3:W3" si="3">SUM(D4,D8,D11)</f>
        <v>95.387919159925644</v>
      </c>
      <c r="E3" s="24">
        <f t="shared" si="3"/>
        <v>29.599707546511976</v>
      </c>
      <c r="F3" s="24">
        <f t="shared" si="3"/>
        <v>30.193290652649544</v>
      </c>
      <c r="G3" s="24">
        <f t="shared" si="3"/>
        <v>26.582999500755925</v>
      </c>
      <c r="H3" s="24">
        <f t="shared" si="3"/>
        <v>30.767742552967409</v>
      </c>
      <c r="I3" s="24">
        <f t="shared" si="3"/>
        <v>56.549663869146677</v>
      </c>
      <c r="J3" s="24">
        <f t="shared" si="3"/>
        <v>52.651596884988791</v>
      </c>
      <c r="K3" s="24">
        <f t="shared" si="3"/>
        <v>50.813390595751649</v>
      </c>
      <c r="L3" s="24">
        <f t="shared" si="3"/>
        <v>46.708718434331814</v>
      </c>
      <c r="M3" s="24">
        <f t="shared" si="3"/>
        <v>52.220171999816131</v>
      </c>
      <c r="N3" s="24">
        <f t="shared" si="3"/>
        <v>43.831398230438225</v>
      </c>
      <c r="O3" s="24">
        <f t="shared" si="3"/>
        <v>29.165757170573734</v>
      </c>
      <c r="P3" s="24">
        <f t="shared" si="3"/>
        <v>6.4488439201691801</v>
      </c>
      <c r="Q3" s="24">
        <f t="shared" si="3"/>
        <v>6.1998742271119793</v>
      </c>
      <c r="R3" s="24">
        <f t="shared" si="3"/>
        <v>12.460240704295552</v>
      </c>
      <c r="S3" s="24">
        <f t="shared" si="3"/>
        <v>0</v>
      </c>
      <c r="T3" s="24">
        <f t="shared" si="3"/>
        <v>0</v>
      </c>
      <c r="U3" s="24">
        <f t="shared" si="3"/>
        <v>125.89531520176017</v>
      </c>
      <c r="V3" s="24">
        <f t="shared" si="3"/>
        <v>111.96432567119307</v>
      </c>
      <c r="W3" s="24">
        <f t="shared" si="3"/>
        <v>55.419572634040669</v>
      </c>
      <c r="X3" s="24">
        <f t="shared" ref="X3:Z3" si="4">SUM(X4,X8,X11)</f>
        <v>41.757021800691625</v>
      </c>
      <c r="Y3" s="24">
        <f t="shared" si="4"/>
        <v>41.925775242645202</v>
      </c>
      <c r="Z3" s="24">
        <f t="shared" si="4"/>
        <v>40.108535360611135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83.669608469947448</v>
      </c>
      <c r="D4" s="19">
        <f t="shared" ref="D4:W4" si="6">SUM(D5:D7)</f>
        <v>70.533147987925645</v>
      </c>
      <c r="E4" s="19">
        <f t="shared" si="6"/>
        <v>5.0071038185119754</v>
      </c>
      <c r="F4" s="19">
        <f t="shared" si="6"/>
        <v>2.5264206526495476</v>
      </c>
      <c r="G4" s="19">
        <f t="shared" si="6"/>
        <v>5.0642804327559201</v>
      </c>
      <c r="H4" s="19">
        <f t="shared" si="6"/>
        <v>5.0181155467066381</v>
      </c>
      <c r="I4" s="19">
        <f t="shared" si="6"/>
        <v>4.9881200596587361</v>
      </c>
      <c r="J4" s="19">
        <f t="shared" si="6"/>
        <v>7.2242301141006049</v>
      </c>
      <c r="K4" s="19">
        <f t="shared" si="6"/>
        <v>11.932988081985679</v>
      </c>
      <c r="L4" s="19">
        <f t="shared" si="6"/>
        <v>14.408849851842968</v>
      </c>
      <c r="M4" s="19">
        <f t="shared" si="6"/>
        <v>14.234673748047232</v>
      </c>
      <c r="N4" s="19">
        <f t="shared" si="6"/>
        <v>11.799877152605234</v>
      </c>
      <c r="O4" s="19">
        <f t="shared" si="6"/>
        <v>9.4959596631157304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113.51986401956465</v>
      </c>
      <c r="V4" s="19">
        <f t="shared" si="6"/>
        <v>102.70611472690723</v>
      </c>
      <c r="W4" s="19">
        <f t="shared" si="6"/>
        <v>52.365372668250423</v>
      </c>
      <c r="X4" s="19">
        <f t="shared" ref="X4:Z4" si="7">SUM(X5:X7)</f>
        <v>41.757021800691625</v>
      </c>
      <c r="Y4" s="19">
        <f t="shared" si="7"/>
        <v>41.925775242645202</v>
      </c>
      <c r="Z4" s="19">
        <f t="shared" si="7"/>
        <v>40.108535360611135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83.669608469947448</v>
      </c>
      <c r="D7" s="8">
        <f>FC_IND_NFM_AM_E!D7+FC_IND_NFM_PA_E!D7+FC_IND_NFM_SA_E!D7+FC_IND_NFM_OM_E!D7</f>
        <v>70.533147987925645</v>
      </c>
      <c r="E7" s="8">
        <f>FC_IND_NFM_AM_E!E7+FC_IND_NFM_PA_E!E7+FC_IND_NFM_SA_E!E7+FC_IND_NFM_OM_E!E7</f>
        <v>5.0071038185119754</v>
      </c>
      <c r="F7" s="8">
        <f>FC_IND_NFM_AM_E!F7+FC_IND_NFM_PA_E!F7+FC_IND_NFM_SA_E!F7+FC_IND_NFM_OM_E!F7</f>
        <v>2.5264206526495476</v>
      </c>
      <c r="G7" s="8">
        <f>FC_IND_NFM_AM_E!G7+FC_IND_NFM_PA_E!G7+FC_IND_NFM_SA_E!G7+FC_IND_NFM_OM_E!G7</f>
        <v>5.0642804327559201</v>
      </c>
      <c r="H7" s="8">
        <f>FC_IND_NFM_AM_E!H7+FC_IND_NFM_PA_E!H7+FC_IND_NFM_SA_E!H7+FC_IND_NFM_OM_E!H7</f>
        <v>5.0181155467066381</v>
      </c>
      <c r="I7" s="8">
        <f>FC_IND_NFM_AM_E!I7+FC_IND_NFM_PA_E!I7+FC_IND_NFM_SA_E!I7+FC_IND_NFM_OM_E!I7</f>
        <v>4.9881200596587361</v>
      </c>
      <c r="J7" s="8">
        <f>FC_IND_NFM_AM_E!J7+FC_IND_NFM_PA_E!J7+FC_IND_NFM_SA_E!J7+FC_IND_NFM_OM_E!J7</f>
        <v>7.2242301141006049</v>
      </c>
      <c r="K7" s="8">
        <f>FC_IND_NFM_AM_E!K7+FC_IND_NFM_PA_E!K7+FC_IND_NFM_SA_E!K7+FC_IND_NFM_OM_E!K7</f>
        <v>11.932988081985679</v>
      </c>
      <c r="L7" s="8">
        <f>FC_IND_NFM_AM_E!L7+FC_IND_NFM_PA_E!L7+FC_IND_NFM_SA_E!L7+FC_IND_NFM_OM_E!L7</f>
        <v>14.408849851842968</v>
      </c>
      <c r="M7" s="8">
        <f>FC_IND_NFM_AM_E!M7+FC_IND_NFM_PA_E!M7+FC_IND_NFM_SA_E!M7+FC_IND_NFM_OM_E!M7</f>
        <v>14.234673748047232</v>
      </c>
      <c r="N7" s="8">
        <f>FC_IND_NFM_AM_E!N7+FC_IND_NFM_PA_E!N7+FC_IND_NFM_SA_E!N7+FC_IND_NFM_OM_E!N7</f>
        <v>11.799877152605234</v>
      </c>
      <c r="O7" s="8">
        <f>FC_IND_NFM_AM_E!O7+FC_IND_NFM_PA_E!O7+FC_IND_NFM_SA_E!O7+FC_IND_NFM_OM_E!O7</f>
        <v>9.4959596631157304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113.51986401956465</v>
      </c>
      <c r="V7" s="8">
        <f>FC_IND_NFM_AM_E!V7+FC_IND_NFM_PA_E!V7+FC_IND_NFM_SA_E!V7+FC_IND_NFM_OM_E!V7</f>
        <v>102.70611472690723</v>
      </c>
      <c r="W7" s="8">
        <f>FC_IND_NFM_AM_E!W7+FC_IND_NFM_PA_E!W7+FC_IND_NFM_SA_E!W7+FC_IND_NFM_OM_E!W7</f>
        <v>52.365372668250423</v>
      </c>
      <c r="X7" s="8">
        <f>FC_IND_NFM_AM_E!X7+FC_IND_NFM_PA_E!X7+FC_IND_NFM_SA_E!X7+FC_IND_NFM_OM_E!X7</f>
        <v>41.757021800691625</v>
      </c>
      <c r="Y7" s="8">
        <f>FC_IND_NFM_AM_E!Y7+FC_IND_NFM_PA_E!Y7+FC_IND_NFM_SA_E!Y7+FC_IND_NFM_OM_E!Y7</f>
        <v>41.925775242645202</v>
      </c>
      <c r="Z7" s="8">
        <f>FC_IND_NFM_AM_E!Z7+FC_IND_NFM_PA_E!Z7+FC_IND_NFM_SA_E!Z7+FC_IND_NFM_OM_E!Z7</f>
        <v>40.108535360611135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24.854771172000003</v>
      </c>
      <c r="D11" s="19">
        <f t="shared" ref="D11:W11" si="12">SUM(D12:D16)</f>
        <v>24.854771172</v>
      </c>
      <c r="E11" s="19">
        <f t="shared" si="12"/>
        <v>24.592603728</v>
      </c>
      <c r="F11" s="19">
        <f t="shared" si="12"/>
        <v>27.666869999999996</v>
      </c>
      <c r="G11" s="19">
        <f t="shared" si="12"/>
        <v>21.518719068000003</v>
      </c>
      <c r="H11" s="19">
        <f t="shared" si="12"/>
        <v>25.74962700626077</v>
      </c>
      <c r="I11" s="19">
        <f t="shared" si="12"/>
        <v>51.561543809487944</v>
      </c>
      <c r="J11" s="19">
        <f t="shared" si="12"/>
        <v>45.427366770888185</v>
      </c>
      <c r="K11" s="19">
        <f t="shared" si="12"/>
        <v>38.880402513765972</v>
      </c>
      <c r="L11" s="19">
        <f t="shared" si="12"/>
        <v>32.299868582488848</v>
      </c>
      <c r="M11" s="19">
        <f t="shared" si="12"/>
        <v>37.985498251768895</v>
      </c>
      <c r="N11" s="19">
        <f t="shared" si="12"/>
        <v>32.031521077832991</v>
      </c>
      <c r="O11" s="19">
        <f t="shared" si="12"/>
        <v>19.669797507458004</v>
      </c>
      <c r="P11" s="19">
        <f t="shared" si="12"/>
        <v>6.4488439201691801</v>
      </c>
      <c r="Q11" s="19">
        <f t="shared" si="12"/>
        <v>6.1998742271119793</v>
      </c>
      <c r="R11" s="19">
        <f t="shared" si="12"/>
        <v>12.460240704295552</v>
      </c>
      <c r="S11" s="19">
        <f t="shared" si="12"/>
        <v>0</v>
      </c>
      <c r="T11" s="19">
        <f t="shared" si="12"/>
        <v>0</v>
      </c>
      <c r="U11" s="19">
        <f t="shared" si="12"/>
        <v>12.375451182195519</v>
      </c>
      <c r="V11" s="19">
        <f t="shared" si="12"/>
        <v>9.2582109442858371</v>
      </c>
      <c r="W11" s="19">
        <f t="shared" si="12"/>
        <v>3.054199965790247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24.854771172000003</v>
      </c>
      <c r="D13" s="8">
        <f>FC_IND_NFM_AM_E!D13+FC_IND_NFM_PA_E!D13+FC_IND_NFM_SA_E!D13+FC_IND_NFM_OM_E!D13</f>
        <v>24.854771172</v>
      </c>
      <c r="E13" s="8">
        <f>FC_IND_NFM_AM_E!E13+FC_IND_NFM_PA_E!E13+FC_IND_NFM_SA_E!E13+FC_IND_NFM_OM_E!E13</f>
        <v>24.592603728</v>
      </c>
      <c r="F13" s="8">
        <f>FC_IND_NFM_AM_E!F13+FC_IND_NFM_PA_E!F13+FC_IND_NFM_SA_E!F13+FC_IND_NFM_OM_E!F13</f>
        <v>27.666869999999996</v>
      </c>
      <c r="G13" s="8">
        <f>FC_IND_NFM_AM_E!G13+FC_IND_NFM_PA_E!G13+FC_IND_NFM_SA_E!G13+FC_IND_NFM_OM_E!G13</f>
        <v>21.518719068000003</v>
      </c>
      <c r="H13" s="8">
        <f>FC_IND_NFM_AM_E!H13+FC_IND_NFM_PA_E!H13+FC_IND_NFM_SA_E!H13+FC_IND_NFM_OM_E!H13</f>
        <v>25.74962700626077</v>
      </c>
      <c r="I13" s="8">
        <f>FC_IND_NFM_AM_E!I13+FC_IND_NFM_PA_E!I13+FC_IND_NFM_SA_E!I13+FC_IND_NFM_OM_E!I13</f>
        <v>51.561543809487944</v>
      </c>
      <c r="J13" s="8">
        <f>FC_IND_NFM_AM_E!J13+FC_IND_NFM_PA_E!J13+FC_IND_NFM_SA_E!J13+FC_IND_NFM_OM_E!J13</f>
        <v>45.427366770888185</v>
      </c>
      <c r="K13" s="8">
        <f>FC_IND_NFM_AM_E!K13+FC_IND_NFM_PA_E!K13+FC_IND_NFM_SA_E!K13+FC_IND_NFM_OM_E!K13</f>
        <v>38.880402513765972</v>
      </c>
      <c r="L13" s="8">
        <f>FC_IND_NFM_AM_E!L13+FC_IND_NFM_PA_E!L13+FC_IND_NFM_SA_E!L13+FC_IND_NFM_OM_E!L13</f>
        <v>32.299868582488848</v>
      </c>
      <c r="M13" s="8">
        <f>FC_IND_NFM_AM_E!M13+FC_IND_NFM_PA_E!M13+FC_IND_NFM_SA_E!M13+FC_IND_NFM_OM_E!M13</f>
        <v>37.985498251768895</v>
      </c>
      <c r="N13" s="8">
        <f>FC_IND_NFM_AM_E!N13+FC_IND_NFM_PA_E!N13+FC_IND_NFM_SA_E!N13+FC_IND_NFM_OM_E!N13</f>
        <v>32.031521077832991</v>
      </c>
      <c r="O13" s="8">
        <f>FC_IND_NFM_AM_E!O13+FC_IND_NFM_PA_E!O13+FC_IND_NFM_SA_E!O13+FC_IND_NFM_OM_E!O13</f>
        <v>19.669797507458004</v>
      </c>
      <c r="P13" s="8">
        <f>FC_IND_NFM_AM_E!P13+FC_IND_NFM_PA_E!P13+FC_IND_NFM_SA_E!P13+FC_IND_NFM_OM_E!P13</f>
        <v>6.4488439201691801</v>
      </c>
      <c r="Q13" s="8">
        <f>FC_IND_NFM_AM_E!Q13+FC_IND_NFM_PA_E!Q13+FC_IND_NFM_SA_E!Q13+FC_IND_NFM_OM_E!Q13</f>
        <v>6.1998742271119793</v>
      </c>
      <c r="R13" s="8">
        <f>FC_IND_NFM_AM_E!R13+FC_IND_NFM_PA_E!R13+FC_IND_NFM_SA_E!R13+FC_IND_NFM_OM_E!R13</f>
        <v>12.460240704295552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12.375451182195519</v>
      </c>
      <c r="V13" s="8">
        <f>FC_IND_NFM_AM_E!V13+FC_IND_NFM_PA_E!V13+FC_IND_NFM_SA_E!V13+FC_IND_NFM_OM_E!V13</f>
        <v>9.2582109442858371</v>
      </c>
      <c r="W13" s="8">
        <f>FC_IND_NFM_AM_E!W13+FC_IND_NFM_PA_E!W13+FC_IND_NFM_SA_E!W13+FC_IND_NFM_OM_E!W13</f>
        <v>3.054199965790247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268.68143484000007</v>
      </c>
      <c r="D26" s="27">
        <f t="shared" ref="D26:W26" si="21">SUM(D27,D33)</f>
        <v>271.97094960000004</v>
      </c>
      <c r="E26" s="27">
        <f t="shared" si="21"/>
        <v>256.87774152000003</v>
      </c>
      <c r="F26" s="27">
        <f t="shared" si="21"/>
        <v>274.93810020000001</v>
      </c>
      <c r="G26" s="27">
        <f t="shared" si="21"/>
        <v>244.23666300000005</v>
      </c>
      <c r="H26" s="27">
        <f t="shared" si="21"/>
        <v>222.56021700000002</v>
      </c>
      <c r="I26" s="27">
        <f t="shared" si="21"/>
        <v>235.13769035999997</v>
      </c>
      <c r="J26" s="27">
        <f t="shared" si="21"/>
        <v>195.02663616000004</v>
      </c>
      <c r="K26" s="27">
        <f t="shared" si="21"/>
        <v>204.89500476000001</v>
      </c>
      <c r="L26" s="27">
        <f t="shared" si="21"/>
        <v>161.87719464000006</v>
      </c>
      <c r="M26" s="27">
        <f t="shared" si="21"/>
        <v>80.14863204000001</v>
      </c>
      <c r="N26" s="27">
        <f t="shared" si="21"/>
        <v>124.53169032000002</v>
      </c>
      <c r="O26" s="27">
        <f t="shared" si="21"/>
        <v>81.574482240000023</v>
      </c>
      <c r="P26" s="27">
        <f t="shared" si="21"/>
        <v>75.708539639999998</v>
      </c>
      <c r="Q26" s="27">
        <f t="shared" si="21"/>
        <v>82.154665080000029</v>
      </c>
      <c r="R26" s="27">
        <f t="shared" si="21"/>
        <v>91.310134320000003</v>
      </c>
      <c r="S26" s="27">
        <f t="shared" si="21"/>
        <v>158.97454416000002</v>
      </c>
      <c r="T26" s="27">
        <f t="shared" si="21"/>
        <v>141.69854304</v>
      </c>
      <c r="U26" s="27">
        <f t="shared" si="21"/>
        <v>193.03048224</v>
      </c>
      <c r="V26" s="27">
        <f t="shared" si="21"/>
        <v>194.28909695999999</v>
      </c>
      <c r="W26" s="27">
        <f t="shared" si="21"/>
        <v>147.80096603999999</v>
      </c>
      <c r="X26" s="27">
        <f t="shared" ref="X26:Z26" si="22">SUM(X27,X33)</f>
        <v>217.73883816</v>
      </c>
      <c r="Y26" s="27">
        <f t="shared" si="22"/>
        <v>58.486635360000008</v>
      </c>
      <c r="Z26" s="27">
        <f t="shared" si="22"/>
        <v>56.232681839999998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268.68143484000007</v>
      </c>
      <c r="D33" s="19">
        <f t="shared" ref="D33:W33" si="27">SUM(D34:D50)</f>
        <v>271.97094960000004</v>
      </c>
      <c r="E33" s="19">
        <f t="shared" si="27"/>
        <v>256.87774152000003</v>
      </c>
      <c r="F33" s="19">
        <f t="shared" si="27"/>
        <v>274.93810020000001</v>
      </c>
      <c r="G33" s="19">
        <f t="shared" si="27"/>
        <v>244.23666300000005</v>
      </c>
      <c r="H33" s="19">
        <f t="shared" si="27"/>
        <v>222.56021700000002</v>
      </c>
      <c r="I33" s="19">
        <f t="shared" si="27"/>
        <v>235.13769035999997</v>
      </c>
      <c r="J33" s="19">
        <f t="shared" si="27"/>
        <v>195.02663616000004</v>
      </c>
      <c r="K33" s="19">
        <f t="shared" si="27"/>
        <v>204.89500476000001</v>
      </c>
      <c r="L33" s="19">
        <f t="shared" si="27"/>
        <v>161.87719464000006</v>
      </c>
      <c r="M33" s="19">
        <f t="shared" si="27"/>
        <v>80.14863204000001</v>
      </c>
      <c r="N33" s="19">
        <f t="shared" si="27"/>
        <v>124.53169032000002</v>
      </c>
      <c r="O33" s="19">
        <f t="shared" si="27"/>
        <v>81.574482240000023</v>
      </c>
      <c r="P33" s="19">
        <f t="shared" si="27"/>
        <v>75.708539639999998</v>
      </c>
      <c r="Q33" s="19">
        <f t="shared" si="27"/>
        <v>82.154665080000029</v>
      </c>
      <c r="R33" s="19">
        <f t="shared" si="27"/>
        <v>91.310134320000003</v>
      </c>
      <c r="S33" s="19">
        <f t="shared" si="27"/>
        <v>158.97454416000002</v>
      </c>
      <c r="T33" s="19">
        <f t="shared" si="27"/>
        <v>141.69854304</v>
      </c>
      <c r="U33" s="19">
        <f t="shared" si="27"/>
        <v>193.03048224</v>
      </c>
      <c r="V33" s="19">
        <f t="shared" si="27"/>
        <v>194.28909695999999</v>
      </c>
      <c r="W33" s="19">
        <f t="shared" si="27"/>
        <v>147.80096603999999</v>
      </c>
      <c r="X33" s="19">
        <f t="shared" ref="X33:Z33" si="28">SUM(X34:X50)</f>
        <v>217.73883816</v>
      </c>
      <c r="Y33" s="19">
        <f t="shared" si="28"/>
        <v>58.486635360000008</v>
      </c>
      <c r="Z33" s="19">
        <f t="shared" si="28"/>
        <v>56.232681839999998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60.954524280000001</v>
      </c>
      <c r="D36" s="8">
        <f>FC_IND_NFM_AM_E!D36+FC_IND_NFM_PA_E!D36+FC_IND_NFM_SA_E!D36+FC_IND_NFM_OM_E!D36</f>
        <v>58.052100960000004</v>
      </c>
      <c r="E36" s="8">
        <f>FC_IND_NFM_AM_E!E36+FC_IND_NFM_PA_E!E36+FC_IND_NFM_SA_E!E36+FC_IND_NFM_OM_E!E36</f>
        <v>52.246799999999993</v>
      </c>
      <c r="F36" s="8">
        <f>FC_IND_NFM_AM_E!F36+FC_IND_NFM_PA_E!F36+FC_IND_NFM_SA_E!F36+FC_IND_NFM_OM_E!F36</f>
        <v>60.954524280000008</v>
      </c>
      <c r="G36" s="8">
        <f>FC_IND_NFM_AM_E!G36+FC_IND_NFM_PA_E!G36+FC_IND_NFM_SA_E!G36+FC_IND_NFM_OM_E!G36</f>
        <v>58.052100960000011</v>
      </c>
      <c r="H36" s="8">
        <f>FC_IND_NFM_AM_E!H36+FC_IND_NFM_PA_E!H36+FC_IND_NFM_SA_E!H36+FC_IND_NFM_OM_E!H36</f>
        <v>58.052100960000018</v>
      </c>
      <c r="I36" s="8">
        <f>FC_IND_NFM_AM_E!I36+FC_IND_NFM_PA_E!I36+FC_IND_NFM_SA_E!I36+FC_IND_NFM_OM_E!I36</f>
        <v>55.149450479999992</v>
      </c>
      <c r="J36" s="8">
        <f>FC_IND_NFM_AM_E!J36+FC_IND_NFM_PA_E!J36+FC_IND_NFM_SA_E!J36+FC_IND_NFM_OM_E!J36</f>
        <v>52.246799999999993</v>
      </c>
      <c r="K36" s="8">
        <f>FC_IND_NFM_AM_E!K36+FC_IND_NFM_PA_E!K36+FC_IND_NFM_SA_E!K36+FC_IND_NFM_OM_E!K36</f>
        <v>43.539075719999992</v>
      </c>
      <c r="L36" s="8">
        <f>FC_IND_NFM_AM_E!L36+FC_IND_NFM_PA_E!L36+FC_IND_NFM_SA_E!L36+FC_IND_NFM_OM_E!L36</f>
        <v>37.733774760000003</v>
      </c>
      <c r="M36" s="8">
        <f>FC_IND_NFM_AM_E!M36+FC_IND_NFM_PA_E!M36+FC_IND_NFM_SA_E!M36+FC_IND_NFM_OM_E!M36</f>
        <v>58.052100960000004</v>
      </c>
      <c r="N36" s="8">
        <f>FC_IND_NFM_AM_E!N36+FC_IND_NFM_PA_E!N36+FC_IND_NFM_SA_E!N36+FC_IND_NFM_OM_E!N36</f>
        <v>40.636425240000001</v>
      </c>
      <c r="O36" s="8">
        <f>FC_IND_NFM_AM_E!O36+FC_IND_NFM_PA_E!O36+FC_IND_NFM_SA_E!O36+FC_IND_NFM_OM_E!O36</f>
        <v>34.831124280000012</v>
      </c>
      <c r="P36" s="8">
        <f>FC_IND_NFM_AM_E!P36+FC_IND_NFM_PA_E!P36+FC_IND_NFM_SA_E!P36+FC_IND_NFM_OM_E!P36</f>
        <v>29.026050479999995</v>
      </c>
      <c r="Q36" s="8">
        <f>FC_IND_NFM_AM_E!Q36+FC_IND_NFM_PA_E!Q36+FC_IND_NFM_SA_E!Q36+FC_IND_NFM_OM_E!Q36</f>
        <v>26.123400000000004</v>
      </c>
      <c r="R36" s="8">
        <f>FC_IND_NFM_AM_E!R36+FC_IND_NFM_PA_E!R36+FC_IND_NFM_SA_E!R36+FC_IND_NFM_OM_E!R36</f>
        <v>29.026050479999999</v>
      </c>
      <c r="S36" s="8">
        <f>FC_IND_NFM_AM_E!S36+FC_IND_NFM_PA_E!S36+FC_IND_NFM_SA_E!S36+FC_IND_NFM_OM_E!S36</f>
        <v>34.831124280000012</v>
      </c>
      <c r="T36" s="8">
        <f>FC_IND_NFM_AM_E!T36+FC_IND_NFM_PA_E!T36+FC_IND_NFM_SA_E!T36+FC_IND_NFM_OM_E!T36</f>
        <v>40.636425239999994</v>
      </c>
      <c r="U36" s="8">
        <f>FC_IND_NFM_AM_E!U36+FC_IND_NFM_PA_E!U36+FC_IND_NFM_SA_E!U36+FC_IND_NFM_OM_E!U36</f>
        <v>34.831124280000004</v>
      </c>
      <c r="V36" s="8">
        <f>FC_IND_NFM_AM_E!V36+FC_IND_NFM_PA_E!V36+FC_IND_NFM_SA_E!V36+FC_IND_NFM_OM_E!V36</f>
        <v>36.352187640000011</v>
      </c>
      <c r="W36" s="8">
        <f>FC_IND_NFM_AM_E!W36+FC_IND_NFM_PA_E!W36+FC_IND_NFM_SA_E!W36+FC_IND_NFM_OM_E!W36</f>
        <v>40.958538119999993</v>
      </c>
      <c r="X36" s="8">
        <f>FC_IND_NFM_AM_E!X36+FC_IND_NFM_PA_E!X36+FC_IND_NFM_SA_E!X36+FC_IND_NFM_OM_E!X36</f>
        <v>46.444452120000001</v>
      </c>
      <c r="Y36" s="8">
        <f>FC_IND_NFM_AM_E!Y36+FC_IND_NFM_PA_E!Y36+FC_IND_NFM_SA_E!Y36+FC_IND_NFM_OM_E!Y36</f>
        <v>18.068760720000004</v>
      </c>
      <c r="Z36" s="8">
        <f>FC_IND_NFM_AM_E!Z36+FC_IND_NFM_PA_E!Z36+FC_IND_NFM_SA_E!Z36+FC_IND_NFM_OM_E!Z36</f>
        <v>20.956872959999998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6.18342876</v>
      </c>
      <c r="D41" s="8">
        <f>FC_IND_NFM_AM_E!D41+FC_IND_NFM_PA_E!D41+FC_IND_NFM_SA_E!D41+FC_IND_NFM_OM_E!D41</f>
        <v>6.1834287599999991</v>
      </c>
      <c r="E41" s="8">
        <f>FC_IND_NFM_AM_E!E41+FC_IND_NFM_PA_E!E41+FC_IND_NFM_SA_E!E41+FC_IND_NFM_OM_E!E41</f>
        <v>6.1834287599999991</v>
      </c>
      <c r="F41" s="8">
        <f>FC_IND_NFM_AM_E!F41+FC_IND_NFM_PA_E!F41+FC_IND_NFM_SA_E!F41+FC_IND_NFM_OM_E!F41</f>
        <v>3.0915849599999996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3.09158496</v>
      </c>
      <c r="I41" s="8">
        <f>FC_IND_NFM_AM_E!I41+FC_IND_NFM_PA_E!I41+FC_IND_NFM_SA_E!I41+FC_IND_NFM_OM_E!I41</f>
        <v>3.0915849599999996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15.78338892</v>
      </c>
      <c r="D43" s="8">
        <f>FC_IND_NFM_AM_E!D43+FC_IND_NFM_PA_E!D43+FC_IND_NFM_SA_E!D43+FC_IND_NFM_OM_E!D43</f>
        <v>15.78338892</v>
      </c>
      <c r="E43" s="8">
        <f>FC_IND_NFM_AM_E!E43+FC_IND_NFM_PA_E!E43+FC_IND_NFM_SA_E!E43+FC_IND_NFM_OM_E!E43</f>
        <v>15.78338892</v>
      </c>
      <c r="F43" s="8">
        <f>FC_IND_NFM_AM_E!F43+FC_IND_NFM_PA_E!F43+FC_IND_NFM_SA_E!F43+FC_IND_NFM_OM_E!F43</f>
        <v>18.939959999999999</v>
      </c>
      <c r="G43" s="8">
        <f>FC_IND_NFM_AM_E!G43+FC_IND_NFM_PA_E!G43+FC_IND_NFM_SA_E!G43+FC_IND_NFM_OM_E!G43</f>
        <v>22.096531080000005</v>
      </c>
      <c r="H43" s="8">
        <f>FC_IND_NFM_AM_E!H43+FC_IND_NFM_PA_E!H43+FC_IND_NFM_SA_E!H43+FC_IND_NFM_OM_E!H43</f>
        <v>22.096531079999998</v>
      </c>
      <c r="I43" s="8">
        <f>FC_IND_NFM_AM_E!I43+FC_IND_NFM_PA_E!I43+FC_IND_NFM_SA_E!I43+FC_IND_NFM_OM_E!I43</f>
        <v>22.096531079999995</v>
      </c>
      <c r="J43" s="8">
        <f>FC_IND_NFM_AM_E!J43+FC_IND_NFM_PA_E!J43+FC_IND_NFM_SA_E!J43+FC_IND_NFM_OM_E!J43</f>
        <v>18.939960000000003</v>
      </c>
      <c r="K43" s="8">
        <f>FC_IND_NFM_AM_E!K43+FC_IND_NFM_PA_E!K43+FC_IND_NFM_SA_E!K43+FC_IND_NFM_OM_E!K43</f>
        <v>18.939960000000003</v>
      </c>
      <c r="L43" s="8">
        <f>FC_IND_NFM_AM_E!L43+FC_IND_NFM_PA_E!L43+FC_IND_NFM_SA_E!L43+FC_IND_NFM_OM_E!L43</f>
        <v>15.783388919999998</v>
      </c>
      <c r="M43" s="8">
        <f>FC_IND_NFM_AM_E!M43+FC_IND_NFM_PA_E!M43+FC_IND_NFM_SA_E!M43+FC_IND_NFM_OM_E!M43</f>
        <v>22.096531080000002</v>
      </c>
      <c r="N43" s="8">
        <f>FC_IND_NFM_AM_E!N43+FC_IND_NFM_PA_E!N43+FC_IND_NFM_SA_E!N43+FC_IND_NFM_OM_E!N43</f>
        <v>15.783388920000004</v>
      </c>
      <c r="O43" s="8">
        <f>FC_IND_NFM_AM_E!O43+FC_IND_NFM_PA_E!O43+FC_IND_NFM_SA_E!O43+FC_IND_NFM_OM_E!O43</f>
        <v>15.783388920000002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15.78338892</v>
      </c>
      <c r="R43" s="8">
        <f>FC_IND_NFM_AM_E!R43+FC_IND_NFM_PA_E!R43+FC_IND_NFM_SA_E!R43+FC_IND_NFM_OM_E!R43</f>
        <v>18.939960000000003</v>
      </c>
      <c r="S43" s="8">
        <f>FC_IND_NFM_AM_E!S43+FC_IND_NFM_PA_E!S43+FC_IND_NFM_SA_E!S43+FC_IND_NFM_OM_E!S43</f>
        <v>15.783388920000002</v>
      </c>
      <c r="T43" s="8">
        <f>FC_IND_NFM_AM_E!T43+FC_IND_NFM_PA_E!T43+FC_IND_NFM_SA_E!T43+FC_IND_NFM_OM_E!T43</f>
        <v>25.25336892</v>
      </c>
      <c r="U43" s="8">
        <f>FC_IND_NFM_AM_E!U43+FC_IND_NFM_PA_E!U43+FC_IND_NFM_SA_E!U43+FC_IND_NFM_OM_E!U43</f>
        <v>15.78338892</v>
      </c>
      <c r="V43" s="8">
        <f>FC_IND_NFM_AM_E!V43+FC_IND_NFM_PA_E!V43+FC_IND_NFM_SA_E!V43+FC_IND_NFM_OM_E!V43</f>
        <v>15.019388280000001</v>
      </c>
      <c r="W43" s="8">
        <f>FC_IND_NFM_AM_E!W43+FC_IND_NFM_PA_E!W43+FC_IND_NFM_SA_E!W43+FC_IND_NFM_OM_E!W43</f>
        <v>25.111185840000001</v>
      </c>
      <c r="X43" s="8">
        <f>FC_IND_NFM_AM_E!X43+FC_IND_NFM_PA_E!X43+FC_IND_NFM_SA_E!X43+FC_IND_NFM_OM_E!X43</f>
        <v>63.095408999999997</v>
      </c>
      <c r="Y43" s="8">
        <f>FC_IND_NFM_AM_E!Y43+FC_IND_NFM_PA_E!Y43+FC_IND_NFM_SA_E!Y43+FC_IND_NFM_OM_E!Y43</f>
        <v>40.417874640000001</v>
      </c>
      <c r="Z43" s="8">
        <f>FC_IND_NFM_AM_E!Z43+FC_IND_NFM_PA_E!Z43+FC_IND_NFM_SA_E!Z43+FC_IND_NFM_OM_E!Z43</f>
        <v>35.27580888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185.76009288000003</v>
      </c>
      <c r="D44" s="8">
        <f>FC_IND_NFM_AM_E!D44+FC_IND_NFM_PA_E!D44+FC_IND_NFM_SA_E!D44+FC_IND_NFM_OM_E!D44</f>
        <v>191.95203096</v>
      </c>
      <c r="E44" s="8">
        <f>FC_IND_NFM_AM_E!E44+FC_IND_NFM_PA_E!E44+FC_IND_NFM_SA_E!E44+FC_IND_NFM_OM_E!E44</f>
        <v>182.66412384000003</v>
      </c>
      <c r="F44" s="8">
        <f>FC_IND_NFM_AM_E!F44+FC_IND_NFM_PA_E!F44+FC_IND_NFM_SA_E!F44+FC_IND_NFM_OM_E!F44</f>
        <v>191.95203096</v>
      </c>
      <c r="G44" s="8">
        <f>FC_IND_NFM_AM_E!G44+FC_IND_NFM_PA_E!G44+FC_IND_NFM_SA_E!G44+FC_IND_NFM_OM_E!G44</f>
        <v>164.08803096000003</v>
      </c>
      <c r="H44" s="8">
        <f>FC_IND_NFM_AM_E!H44+FC_IND_NFM_PA_E!H44+FC_IND_NFM_SA_E!H44+FC_IND_NFM_OM_E!H44</f>
        <v>139.32</v>
      </c>
      <c r="I44" s="8">
        <f>FC_IND_NFM_AM_E!I44+FC_IND_NFM_PA_E!I44+FC_IND_NFM_SA_E!I44+FC_IND_NFM_OM_E!I44</f>
        <v>154.80012384</v>
      </c>
      <c r="J44" s="8">
        <f>FC_IND_NFM_AM_E!J44+FC_IND_NFM_PA_E!J44+FC_IND_NFM_SA_E!J44+FC_IND_NFM_OM_E!J44</f>
        <v>123.83987616000005</v>
      </c>
      <c r="K44" s="8">
        <f>FC_IND_NFM_AM_E!K44+FC_IND_NFM_PA_E!K44+FC_IND_NFM_SA_E!K44+FC_IND_NFM_OM_E!K44</f>
        <v>142.41596903999999</v>
      </c>
      <c r="L44" s="8">
        <f>FC_IND_NFM_AM_E!L44+FC_IND_NFM_PA_E!L44+FC_IND_NFM_SA_E!L44+FC_IND_NFM_OM_E!L44</f>
        <v>108.36003096000005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68.111876160000023</v>
      </c>
      <c r="O44" s="8">
        <f>FC_IND_NFM_AM_E!O44+FC_IND_NFM_PA_E!O44+FC_IND_NFM_SA_E!O44+FC_IND_NFM_OM_E!O44</f>
        <v>30.959969040000011</v>
      </c>
      <c r="P44" s="8">
        <f>FC_IND_NFM_AM_E!P44+FC_IND_NFM_PA_E!P44+FC_IND_NFM_SA_E!P44+FC_IND_NFM_OM_E!P44</f>
        <v>34.055938080000004</v>
      </c>
      <c r="Q44" s="8">
        <f>FC_IND_NFM_AM_E!Q44+FC_IND_NFM_PA_E!Q44+FC_IND_NFM_SA_E!Q44+FC_IND_NFM_OM_E!Q44</f>
        <v>40.247876160000018</v>
      </c>
      <c r="R44" s="8">
        <f>FC_IND_NFM_AM_E!R44+FC_IND_NFM_PA_E!R44+FC_IND_NFM_SA_E!R44+FC_IND_NFM_OM_E!R44</f>
        <v>43.344123840000009</v>
      </c>
      <c r="S44" s="8">
        <f>FC_IND_NFM_AM_E!S44+FC_IND_NFM_PA_E!S44+FC_IND_NFM_SA_E!S44+FC_IND_NFM_OM_E!S44</f>
        <v>108.36003096000002</v>
      </c>
      <c r="T44" s="8">
        <f>FC_IND_NFM_AM_E!T44+FC_IND_NFM_PA_E!T44+FC_IND_NFM_SA_E!T44+FC_IND_NFM_OM_E!T44</f>
        <v>75.808748880000024</v>
      </c>
      <c r="U44" s="8">
        <f>FC_IND_NFM_AM_E!U44+FC_IND_NFM_PA_E!U44+FC_IND_NFM_SA_E!U44+FC_IND_NFM_OM_E!U44</f>
        <v>142.41596903999999</v>
      </c>
      <c r="V44" s="8">
        <f>FC_IND_NFM_AM_E!V44+FC_IND_NFM_PA_E!V44+FC_IND_NFM_SA_E!V44+FC_IND_NFM_OM_E!V44</f>
        <v>142.91752104</v>
      </c>
      <c r="W44" s="8">
        <f>FC_IND_NFM_AM_E!W44+FC_IND_NFM_PA_E!W44+FC_IND_NFM_SA_E!W44+FC_IND_NFM_OM_E!W44</f>
        <v>81.731242080000001</v>
      </c>
      <c r="X44" s="8">
        <f>FC_IND_NFM_AM_E!X44+FC_IND_NFM_PA_E!X44+FC_IND_NFM_SA_E!X44+FC_IND_NFM_OM_E!X44</f>
        <v>108.19897703999999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881.15147999999999</v>
      </c>
      <c r="D51" s="27">
        <f>FC_IND_NFM_AM_E!D51+FC_IND_NFM_PA_E!D51+FC_IND_NFM_SA_E!D51+FC_IND_NFM_OM_E!D51</f>
        <v>882.96912000000009</v>
      </c>
      <c r="E51" s="27">
        <f>FC_IND_NFM_AM_E!E51+FC_IND_NFM_PA_E!E51+FC_IND_NFM_SA_E!E51+FC_IND_NFM_OM_E!E51</f>
        <v>896.55093000000022</v>
      </c>
      <c r="F51" s="27">
        <f>FC_IND_NFM_AM_E!F51+FC_IND_NFM_PA_E!F51+FC_IND_NFM_SA_E!F51+FC_IND_NFM_OM_E!F51</f>
        <v>929.16747000000009</v>
      </c>
      <c r="G51" s="27">
        <f>FC_IND_NFM_AM_E!G51+FC_IND_NFM_PA_E!G51+FC_IND_NFM_SA_E!G51+FC_IND_NFM_OM_E!G51</f>
        <v>952.03944000000001</v>
      </c>
      <c r="H51" s="27">
        <f>FC_IND_NFM_AM_E!H51+FC_IND_NFM_PA_E!H51+FC_IND_NFM_SA_E!H51+FC_IND_NFM_OM_E!H51</f>
        <v>938.05371000000002</v>
      </c>
      <c r="I51" s="27">
        <f>FC_IND_NFM_AM_E!I51+FC_IND_NFM_PA_E!I51+FC_IND_NFM_SA_E!I51+FC_IND_NFM_OM_E!I51</f>
        <v>934.21646999999984</v>
      </c>
      <c r="J51" s="27">
        <f>FC_IND_NFM_AM_E!J51+FC_IND_NFM_PA_E!J51+FC_IND_NFM_SA_E!J51+FC_IND_NFM_OM_E!J51</f>
        <v>924.11847000000012</v>
      </c>
      <c r="K51" s="27">
        <f>FC_IND_NFM_AM_E!K51+FC_IND_NFM_PA_E!K51+FC_IND_NFM_SA_E!K51+FC_IND_NFM_OM_E!K51</f>
        <v>871.35642000000018</v>
      </c>
      <c r="L51" s="27">
        <f>FC_IND_NFM_AM_E!L51+FC_IND_NFM_PA_E!L51+FC_IND_NFM_SA_E!L51+FC_IND_NFM_OM_E!L51</f>
        <v>835.86194999999998</v>
      </c>
      <c r="M51" s="27">
        <f>FC_IND_NFM_AM_E!M51+FC_IND_NFM_PA_E!M51+FC_IND_NFM_SA_E!M51+FC_IND_NFM_OM_E!M51</f>
        <v>960.21882000000005</v>
      </c>
      <c r="N51" s="27">
        <f>FC_IND_NFM_AM_E!N51+FC_IND_NFM_PA_E!N51+FC_IND_NFM_SA_E!N51+FC_IND_NFM_OM_E!N51</f>
        <v>1159.04844</v>
      </c>
      <c r="O51" s="27">
        <f>FC_IND_NFM_AM_E!O51+FC_IND_NFM_PA_E!O51+FC_IND_NFM_SA_E!O51+FC_IND_NFM_OM_E!O51</f>
        <v>938.81105999999988</v>
      </c>
      <c r="P51" s="27">
        <f>FC_IND_NFM_AM_E!P51+FC_IND_NFM_PA_E!P51+FC_IND_NFM_SA_E!P51+FC_IND_NFM_OM_E!P51</f>
        <v>948.35367000000019</v>
      </c>
      <c r="Q51" s="27">
        <f>FC_IND_NFM_AM_E!Q51+FC_IND_NFM_PA_E!Q51+FC_IND_NFM_SA_E!Q51+FC_IND_NFM_OM_E!Q51</f>
        <v>933.00471000000016</v>
      </c>
      <c r="R51" s="27">
        <f>FC_IND_NFM_AM_E!R51+FC_IND_NFM_PA_E!R51+FC_IND_NFM_SA_E!R51+FC_IND_NFM_OM_E!R51</f>
        <v>887.36175000000003</v>
      </c>
      <c r="S51" s="27">
        <f>FC_IND_NFM_AM_E!S51+FC_IND_NFM_PA_E!S51+FC_IND_NFM_SA_E!S51+FC_IND_NFM_OM_E!S51</f>
        <v>917.04986999999983</v>
      </c>
      <c r="T51" s="27">
        <f>FC_IND_NFM_AM_E!T51+FC_IND_NFM_PA_E!T51+FC_IND_NFM_SA_E!T51+FC_IND_NFM_OM_E!T51</f>
        <v>1003.9750150826494</v>
      </c>
      <c r="U51" s="27">
        <f>FC_IND_NFM_AM_E!U51+FC_IND_NFM_PA_E!U51+FC_IND_NFM_SA_E!U51+FC_IND_NFM_OM_E!U51</f>
        <v>945.21083769452025</v>
      </c>
      <c r="V51" s="27">
        <f>FC_IND_NFM_AM_E!V51+FC_IND_NFM_PA_E!V51+FC_IND_NFM_SA_E!V51+FC_IND_NFM_OM_E!V51</f>
        <v>931.00831725659805</v>
      </c>
      <c r="W51" s="27">
        <f>FC_IND_NFM_AM_E!W51+FC_IND_NFM_PA_E!W51+FC_IND_NFM_SA_E!W51+FC_IND_NFM_OM_E!W51</f>
        <v>909.80007477213724</v>
      </c>
      <c r="X51" s="27">
        <f>FC_IND_NFM_AM_E!X51+FC_IND_NFM_PA_E!X51+FC_IND_NFM_SA_E!X51+FC_IND_NFM_OM_E!X51</f>
        <v>1195.3832069801099</v>
      </c>
      <c r="Y51" s="27">
        <f>FC_IND_NFM_AM_E!Y51+FC_IND_NFM_PA_E!Y51+FC_IND_NFM_SA_E!Y51+FC_IND_NFM_OM_E!Y51</f>
        <v>1012.6060111304014</v>
      </c>
      <c r="Z51" s="27">
        <f>FC_IND_NFM_AM_E!Z51+FC_IND_NFM_PA_E!Z51+FC_IND_NFM_SA_E!Z51+FC_IND_NFM_OM_E!Z51</f>
        <v>963.29131572472784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0.11641665752841447</v>
      </c>
      <c r="U61" s="49">
        <f t="shared" si="32"/>
        <v>0.36415831613558663</v>
      </c>
      <c r="V61" s="49">
        <f t="shared" si="32"/>
        <v>0.6189850982842785</v>
      </c>
      <c r="W61" s="49">
        <f t="shared" si="32"/>
        <v>1.2688309156738833</v>
      </c>
      <c r="X61" s="49">
        <f t="shared" si="32"/>
        <v>2.5838382135829825</v>
      </c>
      <c r="Y61" s="49">
        <f t="shared" ref="Y61:Z61" si="33">SUM(Y62:Y72)</f>
        <v>3.304390705170972</v>
      </c>
      <c r="Z61" s="49">
        <f t="shared" si="33"/>
        <v>4.2646861673772971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0.11641665752841447</v>
      </c>
      <c r="U64" s="52">
        <f>FC_IND_NFM_AM_E!U64+FC_IND_NFM_PA_E!U64+FC_IND_NFM_SA_E!U64+FC_IND_NFM_OM_E!U64</f>
        <v>0.36415831613558663</v>
      </c>
      <c r="V64" s="52">
        <f>FC_IND_NFM_AM_E!V64+FC_IND_NFM_PA_E!V64+FC_IND_NFM_SA_E!V64+FC_IND_NFM_OM_E!V64</f>
        <v>0.6189850982842785</v>
      </c>
      <c r="W64" s="52">
        <f>FC_IND_NFM_AM_E!W64+FC_IND_NFM_PA_E!W64+FC_IND_NFM_SA_E!W64+FC_IND_NFM_OM_E!W64</f>
        <v>1.2688309156738833</v>
      </c>
      <c r="X64" s="52">
        <f>FC_IND_NFM_AM_E!X64+FC_IND_NFM_PA_E!X64+FC_IND_NFM_SA_E!X64+FC_IND_NFM_OM_E!X64</f>
        <v>2.5838382135829825</v>
      </c>
      <c r="Y64" s="52">
        <f>FC_IND_NFM_AM_E!Y64+FC_IND_NFM_PA_E!Y64+FC_IND_NFM_SA_E!Y64+FC_IND_NFM_OM_E!Y64</f>
        <v>3.304390705170972</v>
      </c>
      <c r="Z64" s="52">
        <f>FC_IND_NFM_AM_E!Z64+FC_IND_NFM_PA_E!Z64+FC_IND_NFM_SA_E!Z64+FC_IND_NFM_OM_E!Z64</f>
        <v>4.2646861673772971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668.36982034149253</v>
      </c>
      <c r="D2" s="21">
        <f t="shared" ref="D2:X2" si="0">SUM(D3,D17,D22,D25,D26,D51,D52)</f>
        <v>397.39396851723649</v>
      </c>
      <c r="E2" s="21">
        <f t="shared" si="0"/>
        <v>682.71536804913126</v>
      </c>
      <c r="F2" s="21">
        <f t="shared" si="0"/>
        <v>748.77418639917016</v>
      </c>
      <c r="G2" s="21">
        <f t="shared" si="0"/>
        <v>755.47135721184054</v>
      </c>
      <c r="H2" s="21">
        <f t="shared" si="0"/>
        <v>695.08336756094195</v>
      </c>
      <c r="I2" s="21">
        <f t="shared" si="0"/>
        <v>706.46810423034162</v>
      </c>
      <c r="J2" s="21">
        <f t="shared" si="0"/>
        <v>668.63200444019299</v>
      </c>
      <c r="K2" s="21">
        <f t="shared" si="0"/>
        <v>655.00257683221287</v>
      </c>
      <c r="L2" s="21">
        <f t="shared" si="0"/>
        <v>87.049107817797648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64.346166264654727</v>
      </c>
      <c r="D3" s="24">
        <f t="shared" si="2"/>
        <v>34.211594204441496</v>
      </c>
      <c r="E3" s="24">
        <f t="shared" si="2"/>
        <v>18.992213645343465</v>
      </c>
      <c r="F3" s="24">
        <f t="shared" si="2"/>
        <v>20.383932226896889</v>
      </c>
      <c r="G3" s="24">
        <f t="shared" si="2"/>
        <v>18.307969359581719</v>
      </c>
      <c r="H3" s="24">
        <f t="shared" si="2"/>
        <v>20.66256389840278</v>
      </c>
      <c r="I3" s="24">
        <f t="shared" si="2"/>
        <v>37.919845722307272</v>
      </c>
      <c r="J3" s="24">
        <f t="shared" si="2"/>
        <v>35.093623877914126</v>
      </c>
      <c r="K3" s="24">
        <f t="shared" si="2"/>
        <v>34.435508572600959</v>
      </c>
      <c r="L3" s="24">
        <f t="shared" si="2"/>
        <v>4.884284010155886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49.609300285046899</v>
      </c>
      <c r="D4" s="19">
        <f t="shared" si="4"/>
        <v>25.297243698953672</v>
      </c>
      <c r="E4" s="19">
        <f t="shared" si="4"/>
        <v>3.2127339540826165</v>
      </c>
      <c r="F4" s="19">
        <f t="shared" si="4"/>
        <v>1.7056235424184167</v>
      </c>
      <c r="G4" s="19">
        <f t="shared" si="4"/>
        <v>3.4878190096113162</v>
      </c>
      <c r="H4" s="19">
        <f t="shared" si="4"/>
        <v>3.3699948234711865</v>
      </c>
      <c r="I4" s="19">
        <f t="shared" si="4"/>
        <v>3.3448252414777726</v>
      </c>
      <c r="J4" s="19">
        <f t="shared" si="4"/>
        <v>4.8151324827913857</v>
      </c>
      <c r="K4" s="19">
        <f t="shared" si="4"/>
        <v>8.0868154747445349</v>
      </c>
      <c r="L4" s="19">
        <f t="shared" si="4"/>
        <v>1.5067190300893636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49.609300285046899</v>
      </c>
      <c r="D7" s="8">
        <v>25.297243698953672</v>
      </c>
      <c r="E7" s="8">
        <v>3.2127339540826165</v>
      </c>
      <c r="F7" s="8">
        <v>1.7056235424184167</v>
      </c>
      <c r="G7" s="8">
        <v>3.4878190096113162</v>
      </c>
      <c r="H7" s="8">
        <v>3.3699948234711865</v>
      </c>
      <c r="I7" s="8">
        <v>3.3448252414777726</v>
      </c>
      <c r="J7" s="8">
        <v>4.8151324827913857</v>
      </c>
      <c r="K7" s="8">
        <v>8.0868154747445349</v>
      </c>
      <c r="L7" s="8">
        <v>1.5067190300893636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14.736865979607822</v>
      </c>
      <c r="D11" s="19">
        <f t="shared" si="8"/>
        <v>8.9143505054878229</v>
      </c>
      <c r="E11" s="19">
        <f t="shared" si="8"/>
        <v>15.779479691260848</v>
      </c>
      <c r="F11" s="19">
        <f t="shared" si="8"/>
        <v>18.678308684478473</v>
      </c>
      <c r="G11" s="19">
        <f t="shared" si="8"/>
        <v>14.820150349970405</v>
      </c>
      <c r="H11" s="19">
        <f t="shared" si="8"/>
        <v>17.292569074931595</v>
      </c>
      <c r="I11" s="19">
        <f t="shared" si="8"/>
        <v>34.575020480829501</v>
      </c>
      <c r="J11" s="19">
        <f t="shared" si="8"/>
        <v>30.278491395122739</v>
      </c>
      <c r="K11" s="19">
        <f t="shared" si="8"/>
        <v>26.348693097856422</v>
      </c>
      <c r="L11" s="19">
        <f t="shared" si="8"/>
        <v>3.3775649800665226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14.736865979607822</v>
      </c>
      <c r="D13" s="8">
        <v>8.9143505054878229</v>
      </c>
      <c r="E13" s="8">
        <v>15.779479691260848</v>
      </c>
      <c r="F13" s="8">
        <v>18.678308684478473</v>
      </c>
      <c r="G13" s="8">
        <v>14.820150349970405</v>
      </c>
      <c r="H13" s="8">
        <v>17.292569074931595</v>
      </c>
      <c r="I13" s="8">
        <v>34.575020480829501</v>
      </c>
      <c r="J13" s="8">
        <v>30.278491395122739</v>
      </c>
      <c r="K13" s="8">
        <v>26.348693097856422</v>
      </c>
      <c r="L13" s="8">
        <v>3.3775649800665226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144.76680944481359</v>
      </c>
      <c r="D26" s="27">
        <f t="shared" si="14"/>
        <v>88.990877961760475</v>
      </c>
      <c r="E26" s="27">
        <f t="shared" si="14"/>
        <v>151.21637288955392</v>
      </c>
      <c r="F26" s="27">
        <f t="shared" si="14"/>
        <v>169.19279425290003</v>
      </c>
      <c r="G26" s="27">
        <f t="shared" si="14"/>
        <v>152.49154836942051</v>
      </c>
      <c r="H26" s="27">
        <f t="shared" si="14"/>
        <v>131.83339123946308</v>
      </c>
      <c r="I26" s="27">
        <f t="shared" si="14"/>
        <v>137.21911545497841</v>
      </c>
      <c r="J26" s="27">
        <f t="shared" si="14"/>
        <v>112.18464837680735</v>
      </c>
      <c r="K26" s="27">
        <f t="shared" si="14"/>
        <v>120.14543365411251</v>
      </c>
      <c r="L26" s="27">
        <f t="shared" si="14"/>
        <v>13.764963839236959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144.76680944481359</v>
      </c>
      <c r="D33" s="19">
        <f t="shared" si="18"/>
        <v>88.990877961760475</v>
      </c>
      <c r="E33" s="19">
        <f t="shared" si="18"/>
        <v>151.21637288955392</v>
      </c>
      <c r="F33" s="19">
        <f t="shared" si="18"/>
        <v>169.19279425290003</v>
      </c>
      <c r="G33" s="19">
        <f t="shared" si="18"/>
        <v>152.49154836942051</v>
      </c>
      <c r="H33" s="19">
        <f t="shared" si="18"/>
        <v>131.83339123946308</v>
      </c>
      <c r="I33" s="19">
        <f t="shared" si="18"/>
        <v>137.21911545497841</v>
      </c>
      <c r="J33" s="19">
        <f t="shared" si="18"/>
        <v>112.18464837680735</v>
      </c>
      <c r="K33" s="19">
        <f t="shared" si="18"/>
        <v>120.14543365411251</v>
      </c>
      <c r="L33" s="19">
        <f t="shared" si="18"/>
        <v>13.764963839236959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31.799923688751509</v>
      </c>
      <c r="D36" s="8">
        <v>18.049857721397469</v>
      </c>
      <c r="E36" s="8">
        <v>29.892631927845937</v>
      </c>
      <c r="F36" s="8">
        <v>36.715218393308213</v>
      </c>
      <c r="G36" s="8">
        <v>35.680757709449878</v>
      </c>
      <c r="H36" s="8">
        <v>33.60595315806858</v>
      </c>
      <c r="I36" s="8">
        <v>31.391945616824746</v>
      </c>
      <c r="J36" s="8">
        <v>29.499536397607084</v>
      </c>
      <c r="K36" s="8">
        <v>25.024734539610655</v>
      </c>
      <c r="L36" s="8">
        <v>3.0930347170612906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5.006395961341628</v>
      </c>
      <c r="D41" s="8">
        <v>4.0355958508024523</v>
      </c>
      <c r="E41" s="8">
        <v>5.1588353676359642</v>
      </c>
      <c r="F41" s="8">
        <v>2.6309186462263363</v>
      </c>
      <c r="G41" s="8">
        <v>0</v>
      </c>
      <c r="H41" s="8">
        <v>2.5562590662429661</v>
      </c>
      <c r="I41" s="8">
        <v>2.529799464964654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8.2263147228660998</v>
      </c>
      <c r="D43" s="8">
        <v>4.9012710948092257</v>
      </c>
      <c r="E43" s="8">
        <v>9.0224588320672616</v>
      </c>
      <c r="F43" s="8">
        <v>11.398566851435868</v>
      </c>
      <c r="G43" s="8">
        <v>13.570046502205109</v>
      </c>
      <c r="H43" s="8">
        <v>12.781037476226473</v>
      </c>
      <c r="I43" s="8">
        <v>12.567248919494659</v>
      </c>
      <c r="J43" s="8">
        <v>10.685230469902352</v>
      </c>
      <c r="K43" s="8">
        <v>10.877254731838406</v>
      </c>
      <c r="L43" s="8">
        <v>1.2915788210659331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99.734175071854366</v>
      </c>
      <c r="D44" s="8">
        <v>62.004153294751333</v>
      </c>
      <c r="E44" s="8">
        <v>107.14244676200477</v>
      </c>
      <c r="F44" s="8">
        <v>118.44809036192962</v>
      </c>
      <c r="G44" s="8">
        <v>103.24074415776552</v>
      </c>
      <c r="H44" s="8">
        <v>82.890141538925079</v>
      </c>
      <c r="I44" s="8">
        <v>90.730121453694352</v>
      </c>
      <c r="J44" s="8">
        <v>71.999881509297907</v>
      </c>
      <c r="K44" s="8">
        <v>84.243444382663455</v>
      </c>
      <c r="L44" s="8">
        <v>9.3803503011097344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459.25684463202424</v>
      </c>
      <c r="D51" s="27">
        <v>274.19149635103452</v>
      </c>
      <c r="E51" s="27">
        <v>512.50678151423381</v>
      </c>
      <c r="F51" s="27">
        <v>559.19745991937327</v>
      </c>
      <c r="G51" s="27">
        <v>584.67183948283832</v>
      </c>
      <c r="H51" s="27">
        <v>542.5874124230761</v>
      </c>
      <c r="I51" s="27">
        <v>531.32914305305587</v>
      </c>
      <c r="J51" s="27">
        <v>521.35373218547147</v>
      </c>
      <c r="K51" s="27">
        <v>500.42163460549943</v>
      </c>
      <c r="L51" s="27">
        <v>68.399859968404812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53.801013848822464</v>
      </c>
      <c r="D2" s="21">
        <f t="shared" ref="D2:X2" si="0">SUM(D3,D17,D22,D25,D26,D51,D52)</f>
        <v>66.467897020334775</v>
      </c>
      <c r="E2" s="21">
        <f t="shared" si="0"/>
        <v>49.06508987145331</v>
      </c>
      <c r="F2" s="21">
        <f t="shared" si="0"/>
        <v>51.827319368282893</v>
      </c>
      <c r="G2" s="21">
        <f t="shared" si="0"/>
        <v>51.046476353715029</v>
      </c>
      <c r="H2" s="21">
        <f t="shared" si="0"/>
        <v>45.505781609812402</v>
      </c>
      <c r="I2" s="21">
        <f t="shared" si="0"/>
        <v>46.040197907807126</v>
      </c>
      <c r="J2" s="21">
        <f t="shared" si="0"/>
        <v>41.816178389627567</v>
      </c>
      <c r="K2" s="21">
        <f t="shared" si="0"/>
        <v>40.126011709273683</v>
      </c>
      <c r="L2" s="21">
        <f t="shared" si="0"/>
        <v>83.167638805363467</v>
      </c>
      <c r="M2" s="21">
        <f t="shared" si="0"/>
        <v>83.938915608664274</v>
      </c>
      <c r="N2" s="21">
        <f t="shared" si="0"/>
        <v>72.979121581740173</v>
      </c>
      <c r="O2" s="21">
        <f t="shared" si="0"/>
        <v>51.917989873490335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1.6787718071070281</v>
      </c>
      <c r="D3" s="24">
        <f t="shared" si="2"/>
        <v>1.8244738568654033</v>
      </c>
      <c r="E3" s="24">
        <f t="shared" si="2"/>
        <v>0.43810055514492624</v>
      </c>
      <c r="F3" s="24">
        <f t="shared" si="2"/>
        <v>0.4433471112084526</v>
      </c>
      <c r="G3" s="24">
        <f t="shared" si="2"/>
        <v>0.38910573638681339</v>
      </c>
      <c r="H3" s="24">
        <f t="shared" si="2"/>
        <v>0.43396816093571261</v>
      </c>
      <c r="I3" s="24">
        <f t="shared" si="2"/>
        <v>0.80433977237016874</v>
      </c>
      <c r="J3" s="24">
        <f t="shared" si="2"/>
        <v>0.7143272640331928</v>
      </c>
      <c r="K3" s="24">
        <f t="shared" si="2"/>
        <v>0.6991464603629477</v>
      </c>
      <c r="L3" s="24">
        <f t="shared" si="2"/>
        <v>1.4281020437725149</v>
      </c>
      <c r="M3" s="24">
        <f t="shared" si="2"/>
        <v>1.5828698318480854</v>
      </c>
      <c r="N3" s="24">
        <f t="shared" si="2"/>
        <v>0.83093939575515618</v>
      </c>
      <c r="O3" s="24">
        <f t="shared" si="2"/>
        <v>0.51493110912922102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1.2942914787852788</v>
      </c>
      <c r="D4" s="19">
        <f t="shared" si="4"/>
        <v>1.3490794817594935</v>
      </c>
      <c r="E4" s="19">
        <f t="shared" si="4"/>
        <v>7.4109345814022107E-2</v>
      </c>
      <c r="F4" s="19">
        <f t="shared" si="4"/>
        <v>3.7097026320688904E-2</v>
      </c>
      <c r="G4" s="19">
        <f t="shared" si="4"/>
        <v>7.4127848777967562E-2</v>
      </c>
      <c r="H4" s="19">
        <f t="shared" si="4"/>
        <v>7.0778750550782879E-2</v>
      </c>
      <c r="I4" s="19">
        <f t="shared" si="4"/>
        <v>7.0949022130792766E-2</v>
      </c>
      <c r="J4" s="19">
        <f t="shared" si="4"/>
        <v>9.8011548318735917E-2</v>
      </c>
      <c r="K4" s="19">
        <f t="shared" si="4"/>
        <v>0.16418716171581457</v>
      </c>
      <c r="L4" s="19">
        <f t="shared" si="4"/>
        <v>0.44054533311073496</v>
      </c>
      <c r="M4" s="19">
        <f t="shared" si="4"/>
        <v>0.43147379219783527</v>
      </c>
      <c r="N4" s="19">
        <f t="shared" si="4"/>
        <v>0.22369769587596464</v>
      </c>
      <c r="O4" s="19">
        <f t="shared" si="4"/>
        <v>0.16765431505779554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1.2942914787852788</v>
      </c>
      <c r="D7" s="8">
        <v>1.3490794817594935</v>
      </c>
      <c r="E7" s="8">
        <v>7.4109345814022107E-2</v>
      </c>
      <c r="F7" s="8">
        <v>3.7097026320688904E-2</v>
      </c>
      <c r="G7" s="8">
        <v>7.4127848777967562E-2</v>
      </c>
      <c r="H7" s="8">
        <v>7.0778750550782879E-2</v>
      </c>
      <c r="I7" s="8">
        <v>7.0949022130792766E-2</v>
      </c>
      <c r="J7" s="8">
        <v>9.8011548318735917E-2</v>
      </c>
      <c r="K7" s="8">
        <v>0.16418716171581457</v>
      </c>
      <c r="L7" s="8">
        <v>0.44054533311073496</v>
      </c>
      <c r="M7" s="8">
        <v>0.43147379219783527</v>
      </c>
      <c r="N7" s="8">
        <v>0.22369769587596464</v>
      </c>
      <c r="O7" s="8">
        <v>0.16765431505779554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0.38448032832174917</v>
      </c>
      <c r="D11" s="19">
        <f t="shared" si="8"/>
        <v>0.47539437510590965</v>
      </c>
      <c r="E11" s="19">
        <f t="shared" si="8"/>
        <v>0.36399120933090412</v>
      </c>
      <c r="F11" s="19">
        <f t="shared" si="8"/>
        <v>0.40625008488776371</v>
      </c>
      <c r="G11" s="19">
        <f t="shared" si="8"/>
        <v>0.31497788760884582</v>
      </c>
      <c r="H11" s="19">
        <f t="shared" si="8"/>
        <v>0.36318941038492975</v>
      </c>
      <c r="I11" s="19">
        <f t="shared" si="8"/>
        <v>0.73339075023937594</v>
      </c>
      <c r="J11" s="19">
        <f t="shared" si="8"/>
        <v>0.61631571571445687</v>
      </c>
      <c r="K11" s="19">
        <f t="shared" si="8"/>
        <v>0.5349592986471331</v>
      </c>
      <c r="L11" s="19">
        <f t="shared" si="8"/>
        <v>0.98755671066177986</v>
      </c>
      <c r="M11" s="19">
        <f t="shared" si="8"/>
        <v>1.1513960396502501</v>
      </c>
      <c r="N11" s="19">
        <f t="shared" si="8"/>
        <v>0.60724169987919152</v>
      </c>
      <c r="O11" s="19">
        <f t="shared" si="8"/>
        <v>0.34727679407142553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0.38448032832174917</v>
      </c>
      <c r="D13" s="8">
        <v>0.47539437510590965</v>
      </c>
      <c r="E13" s="8">
        <v>0.36399120933090412</v>
      </c>
      <c r="F13" s="8">
        <v>0.40625008488776371</v>
      </c>
      <c r="G13" s="8">
        <v>0.31497788760884582</v>
      </c>
      <c r="H13" s="8">
        <v>0.36318941038492975</v>
      </c>
      <c r="I13" s="8">
        <v>0.73339075023937594</v>
      </c>
      <c r="J13" s="8">
        <v>0.61631571571445687</v>
      </c>
      <c r="K13" s="8">
        <v>0.5349592986471331</v>
      </c>
      <c r="L13" s="8">
        <v>0.98755671066177986</v>
      </c>
      <c r="M13" s="8">
        <v>1.1513960396502501</v>
      </c>
      <c r="N13" s="8">
        <v>0.60724169987919152</v>
      </c>
      <c r="O13" s="8">
        <v>0.34727679407142553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11.543350608339939</v>
      </c>
      <c r="D26" s="27">
        <f t="shared" si="14"/>
        <v>14.563772933330352</v>
      </c>
      <c r="E26" s="27">
        <f t="shared" si="14"/>
        <v>10.220569001643032</v>
      </c>
      <c r="F26" s="27">
        <f t="shared" si="14"/>
        <v>11.138731936802287</v>
      </c>
      <c r="G26" s="27">
        <f t="shared" si="14"/>
        <v>9.8753823924326429</v>
      </c>
      <c r="H26" s="27">
        <f t="shared" si="14"/>
        <v>8.2352896021270077</v>
      </c>
      <c r="I26" s="27">
        <f t="shared" si="14"/>
        <v>8.6647094839809196</v>
      </c>
      <c r="J26" s="27">
        <f t="shared" si="14"/>
        <v>6.867011572907403</v>
      </c>
      <c r="K26" s="27">
        <f t="shared" si="14"/>
        <v>7.1752978297357881</v>
      </c>
      <c r="L26" s="27">
        <f t="shared" si="14"/>
        <v>12.942662992514709</v>
      </c>
      <c r="M26" s="27">
        <f t="shared" si="14"/>
        <v>6.3005227180069703</v>
      </c>
      <c r="N26" s="27">
        <f t="shared" si="14"/>
        <v>6.8530199588035892</v>
      </c>
      <c r="O26" s="27">
        <f t="shared" si="14"/>
        <v>4.0408666561451785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11.543350608339939</v>
      </c>
      <c r="D33" s="19">
        <f t="shared" si="18"/>
        <v>14.563772933330352</v>
      </c>
      <c r="E33" s="19">
        <f t="shared" si="18"/>
        <v>10.220569001643032</v>
      </c>
      <c r="F33" s="19">
        <f t="shared" si="18"/>
        <v>11.138731936802287</v>
      </c>
      <c r="G33" s="19">
        <f t="shared" si="18"/>
        <v>9.8753823924326429</v>
      </c>
      <c r="H33" s="19">
        <f t="shared" si="18"/>
        <v>8.2352896021270077</v>
      </c>
      <c r="I33" s="19">
        <f t="shared" si="18"/>
        <v>8.6647094839809196</v>
      </c>
      <c r="J33" s="19">
        <f t="shared" si="18"/>
        <v>6.867011572907403</v>
      </c>
      <c r="K33" s="19">
        <f t="shared" si="18"/>
        <v>7.1752978297357881</v>
      </c>
      <c r="L33" s="19">
        <f t="shared" si="18"/>
        <v>12.942662992514709</v>
      </c>
      <c r="M33" s="19">
        <f t="shared" si="18"/>
        <v>6.3005227180069703</v>
      </c>
      <c r="N33" s="19">
        <f t="shared" si="18"/>
        <v>6.8530199588035892</v>
      </c>
      <c r="O33" s="19">
        <f t="shared" si="18"/>
        <v>4.0408666561451785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2.775420343591791</v>
      </c>
      <c r="D36" s="8">
        <v>3.2558603353772644</v>
      </c>
      <c r="E36" s="8">
        <v>2.2133226999714419</v>
      </c>
      <c r="F36" s="8">
        <v>2.6104002702851612</v>
      </c>
      <c r="G36" s="8">
        <v>2.4590926549419421</v>
      </c>
      <c r="H36" s="8">
        <v>2.2546626817132482</v>
      </c>
      <c r="I36" s="8">
        <v>2.1351593216492977</v>
      </c>
      <c r="J36" s="8">
        <v>1.9144569657577932</v>
      </c>
      <c r="K36" s="8">
        <v>1.5940271788214526</v>
      </c>
      <c r="L36" s="8">
        <v>3.0729943853006283</v>
      </c>
      <c r="M36" s="8">
        <v>4.5503349544775755</v>
      </c>
      <c r="N36" s="8">
        <v>2.2644528343421557</v>
      </c>
      <c r="O36" s="8">
        <v>1.7383947317953263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0.13061534016722684</v>
      </c>
      <c r="D41" s="8">
        <v>0.21521473342238157</v>
      </c>
      <c r="E41" s="8">
        <v>0.1190008011002302</v>
      </c>
      <c r="F41" s="8">
        <v>5.7222039822611093E-2</v>
      </c>
      <c r="G41" s="8">
        <v>0</v>
      </c>
      <c r="H41" s="8">
        <v>5.3688160448396888E-2</v>
      </c>
      <c r="I41" s="8">
        <v>5.3661039148026196E-2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0.72685848003730469</v>
      </c>
      <c r="D43" s="8">
        <v>0.89519166486802093</v>
      </c>
      <c r="E43" s="8">
        <v>0.67612831415093411</v>
      </c>
      <c r="F43" s="8">
        <v>0.82035076180222055</v>
      </c>
      <c r="G43" s="8">
        <v>0.94653691060908041</v>
      </c>
      <c r="H43" s="8">
        <v>0.86771086280215826</v>
      </c>
      <c r="I43" s="8">
        <v>0.8649981548796698</v>
      </c>
      <c r="J43" s="8">
        <v>0.70164866603554532</v>
      </c>
      <c r="K43" s="8">
        <v>0.70102587510226522</v>
      </c>
      <c r="L43" s="8">
        <v>1.2990755413348773</v>
      </c>
      <c r="M43" s="8">
        <v>1.7501877635293948</v>
      </c>
      <c r="N43" s="8">
        <v>0.88915950745431993</v>
      </c>
      <c r="O43" s="8">
        <v>0.79625808642233786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7.9104564445436161</v>
      </c>
      <c r="D44" s="8">
        <v>10.197506199662685</v>
      </c>
      <c r="E44" s="8">
        <v>7.212117186420425</v>
      </c>
      <c r="F44" s="8">
        <v>7.6507588648922953</v>
      </c>
      <c r="G44" s="8">
        <v>6.4697528268816207</v>
      </c>
      <c r="H44" s="8">
        <v>5.0592278971632032</v>
      </c>
      <c r="I44" s="8">
        <v>5.6108909683039263</v>
      </c>
      <c r="J44" s="8">
        <v>4.2509059411140644</v>
      </c>
      <c r="K44" s="8">
        <v>4.8802447758120699</v>
      </c>
      <c r="L44" s="8">
        <v>8.5705930658792031</v>
      </c>
      <c r="M44" s="8">
        <v>0</v>
      </c>
      <c r="N44" s="8">
        <v>3.6994076170071142</v>
      </c>
      <c r="O44" s="8">
        <v>1.5062138379275141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40.578891433375496</v>
      </c>
      <c r="D51" s="27">
        <v>50.079650230139016</v>
      </c>
      <c r="E51" s="27">
        <v>38.406420314665354</v>
      </c>
      <c r="F51" s="27">
        <v>40.245240320272153</v>
      </c>
      <c r="G51" s="27">
        <v>40.781988224895571</v>
      </c>
      <c r="H51" s="27">
        <v>36.836523846749685</v>
      </c>
      <c r="I51" s="27">
        <v>36.571148651456035</v>
      </c>
      <c r="J51" s="27">
        <v>34.234839552686971</v>
      </c>
      <c r="K51" s="27">
        <v>32.251567419174947</v>
      </c>
      <c r="L51" s="27">
        <v>68.796873769076242</v>
      </c>
      <c r="M51" s="27">
        <v>76.055523058809214</v>
      </c>
      <c r="N51" s="27">
        <v>65.295162227181422</v>
      </c>
      <c r="O51" s="27">
        <v>47.362192108215936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143.6388068340749</v>
      </c>
      <c r="D2" s="21">
        <f t="shared" ref="D2:X2" si="0">SUM(D3,D17,D22,D25,D26,D51,D52)</f>
        <v>147.73044163891771</v>
      </c>
      <c r="E2" s="21">
        <f t="shared" si="0"/>
        <v>123.09732488682366</v>
      </c>
      <c r="F2" s="21">
        <f t="shared" si="0"/>
        <v>131.4671217586689</v>
      </c>
      <c r="G2" s="21">
        <f t="shared" si="0"/>
        <v>131.56765943338388</v>
      </c>
      <c r="H2" s="21">
        <f t="shared" si="0"/>
        <v>189.21599327638933</v>
      </c>
      <c r="I2" s="21">
        <f t="shared" si="0"/>
        <v>217.63698327394292</v>
      </c>
      <c r="J2" s="21">
        <f t="shared" si="0"/>
        <v>214.71546511842664</v>
      </c>
      <c r="K2" s="21">
        <f t="shared" si="0"/>
        <v>205.07622771915942</v>
      </c>
      <c r="L2" s="21">
        <f t="shared" si="0"/>
        <v>233.84942351178611</v>
      </c>
      <c r="M2" s="21">
        <f t="shared" si="0"/>
        <v>346.64558062985981</v>
      </c>
      <c r="N2" s="21">
        <f t="shared" si="0"/>
        <v>311.00933510627453</v>
      </c>
      <c r="O2" s="21">
        <f t="shared" si="0"/>
        <v>279.58928972089871</v>
      </c>
      <c r="P2" s="21">
        <f t="shared" si="0"/>
        <v>269.66089561049921</v>
      </c>
      <c r="Q2" s="21">
        <f t="shared" si="0"/>
        <v>197.67030040302541</v>
      </c>
      <c r="R2" s="21">
        <f t="shared" si="0"/>
        <v>184.67081411298295</v>
      </c>
      <c r="S2" s="21">
        <f t="shared" si="0"/>
        <v>205.61467762020646</v>
      </c>
      <c r="T2" s="21">
        <f t="shared" si="0"/>
        <v>228.14406048273219</v>
      </c>
      <c r="U2" s="21">
        <f t="shared" si="0"/>
        <v>228.3492433355147</v>
      </c>
      <c r="V2" s="21">
        <f t="shared" si="0"/>
        <v>226.16648011048767</v>
      </c>
      <c r="W2" s="21">
        <f t="shared" si="0"/>
        <v>177.98890350727316</v>
      </c>
      <c r="X2" s="21">
        <f t="shared" si="0"/>
        <v>279.49239182264307</v>
      </c>
      <c r="Y2" s="21">
        <f t="shared" ref="Y2:Z2" si="1">SUM(Y3,Y17,Y22,Y25,Y26,Y51,Y52)</f>
        <v>259.1910387424212</v>
      </c>
      <c r="Z2" s="21">
        <f t="shared" si="1"/>
        <v>183.24158534294284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5.4012840977261831</v>
      </c>
      <c r="D3" s="24">
        <f t="shared" ref="D3:W3" si="3">SUM(D4,D8,D11)</f>
        <v>4.8731469385896462</v>
      </c>
      <c r="E3" s="24">
        <f t="shared" si="3"/>
        <v>1.3286366731289148</v>
      </c>
      <c r="F3" s="24">
        <f t="shared" si="3"/>
        <v>1.3616889960591796</v>
      </c>
      <c r="G3" s="24">
        <f t="shared" si="3"/>
        <v>1.2146588786204986</v>
      </c>
      <c r="H3" s="24">
        <f t="shared" si="3"/>
        <v>2.1832928777193956</v>
      </c>
      <c r="I3" s="24">
        <f t="shared" si="3"/>
        <v>4.593772872644478</v>
      </c>
      <c r="J3" s="24">
        <f t="shared" si="3"/>
        <v>4.4336275939415435</v>
      </c>
      <c r="K3" s="24">
        <f t="shared" si="3"/>
        <v>4.3140396728721377</v>
      </c>
      <c r="L3" s="24">
        <f t="shared" si="3"/>
        <v>4.8090603906723146</v>
      </c>
      <c r="M3" s="24">
        <f t="shared" si="3"/>
        <v>7.823855320947052</v>
      </c>
      <c r="N3" s="24">
        <f t="shared" si="3"/>
        <v>4.2643710158332278</v>
      </c>
      <c r="O3" s="24">
        <f t="shared" si="3"/>
        <v>3.3443806951240371</v>
      </c>
      <c r="P3" s="24">
        <f t="shared" si="3"/>
        <v>0.6633179639490272</v>
      </c>
      <c r="Q3" s="24">
        <f t="shared" si="3"/>
        <v>0.45158912905852761</v>
      </c>
      <c r="R3" s="24">
        <f t="shared" si="3"/>
        <v>0.87950443856203675</v>
      </c>
      <c r="S3" s="24">
        <f t="shared" si="3"/>
        <v>0</v>
      </c>
      <c r="T3" s="24">
        <f t="shared" si="3"/>
        <v>0</v>
      </c>
      <c r="U3" s="24">
        <f t="shared" si="3"/>
        <v>8.5744553066913145</v>
      </c>
      <c r="V3" s="24">
        <f t="shared" si="3"/>
        <v>7.3376280596380301</v>
      </c>
      <c r="W3" s="24">
        <f t="shared" si="3"/>
        <v>3.2419953604205798</v>
      </c>
      <c r="X3" s="24">
        <f t="shared" ref="X3:Z3" si="4">SUM(X4,X8,X11)</f>
        <v>3.0623024501155314</v>
      </c>
      <c r="Y3" s="24">
        <f t="shared" si="4"/>
        <v>3.9542002950191786</v>
      </c>
      <c r="Z3" s="24">
        <f t="shared" si="4"/>
        <v>2.6313987562276373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4.164256245303827</v>
      </c>
      <c r="D4" s="19">
        <f t="shared" ref="D4:W4" si="6">SUM(D5:D7)</f>
        <v>3.6033744861356953</v>
      </c>
      <c r="E4" s="19">
        <f t="shared" si="6"/>
        <v>0.22475295571704998</v>
      </c>
      <c r="F4" s="19">
        <f t="shared" si="6"/>
        <v>0.11393919403175926</v>
      </c>
      <c r="G4" s="19">
        <f t="shared" si="6"/>
        <v>0.23140252443280965</v>
      </c>
      <c r="H4" s="19">
        <f t="shared" si="6"/>
        <v>0.35608774071859611</v>
      </c>
      <c r="I4" s="19">
        <f t="shared" si="6"/>
        <v>0.4052064866128412</v>
      </c>
      <c r="J4" s="19">
        <f t="shared" si="6"/>
        <v>0.60833000087014788</v>
      </c>
      <c r="K4" s="19">
        <f t="shared" si="6"/>
        <v>1.0131066515742537</v>
      </c>
      <c r="L4" s="19">
        <f t="shared" si="6"/>
        <v>1.4835138154146172</v>
      </c>
      <c r="M4" s="19">
        <f t="shared" si="6"/>
        <v>2.1327012853576357</v>
      </c>
      <c r="N4" s="19">
        <f t="shared" si="6"/>
        <v>1.1480138930411525</v>
      </c>
      <c r="O4" s="19">
        <f t="shared" si="6"/>
        <v>1.0888832404818407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7.7315903208749717</v>
      </c>
      <c r="V4" s="19">
        <f t="shared" si="6"/>
        <v>6.7308874036335435</v>
      </c>
      <c r="W4" s="19">
        <f t="shared" si="6"/>
        <v>3.0633273980334663</v>
      </c>
      <c r="X4" s="19">
        <f t="shared" ref="X4:Z4" si="7">SUM(X5:X7)</f>
        <v>3.0623024501155314</v>
      </c>
      <c r="Y4" s="19">
        <f t="shared" si="7"/>
        <v>3.9542002950191786</v>
      </c>
      <c r="Z4" s="19">
        <f t="shared" si="7"/>
        <v>2.6313987562276373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4.164256245303827</v>
      </c>
      <c r="D7" s="8">
        <v>3.6033744861356953</v>
      </c>
      <c r="E7" s="8">
        <v>0.22475295571704998</v>
      </c>
      <c r="F7" s="8">
        <v>0.11393919403175926</v>
      </c>
      <c r="G7" s="8">
        <v>0.23140252443280965</v>
      </c>
      <c r="H7" s="8">
        <v>0.35608774071859611</v>
      </c>
      <c r="I7" s="8">
        <v>0.4052064866128412</v>
      </c>
      <c r="J7" s="8">
        <v>0.60833000087014788</v>
      </c>
      <c r="K7" s="8">
        <v>1.0131066515742537</v>
      </c>
      <c r="L7" s="8">
        <v>1.4835138154146172</v>
      </c>
      <c r="M7" s="8">
        <v>2.1327012853576357</v>
      </c>
      <c r="N7" s="8">
        <v>1.1480138930411525</v>
      </c>
      <c r="O7" s="8">
        <v>1.0888832404818407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7.7315903208749717</v>
      </c>
      <c r="V7" s="8">
        <v>6.7308874036335435</v>
      </c>
      <c r="W7" s="8">
        <v>3.0633273980334663</v>
      </c>
      <c r="X7" s="8">
        <v>3.0623024501155314</v>
      </c>
      <c r="Y7" s="8">
        <v>3.9542002950191786</v>
      </c>
      <c r="Z7" s="8">
        <v>2.6313987562276373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1.2370278524223566</v>
      </c>
      <c r="D11" s="19">
        <f t="shared" si="10"/>
        <v>1.2697724524539507</v>
      </c>
      <c r="E11" s="19">
        <f t="shared" si="10"/>
        <v>1.1038837174118648</v>
      </c>
      <c r="F11" s="19">
        <f t="shared" si="10"/>
        <v>1.2477498020274203</v>
      </c>
      <c r="G11" s="19">
        <f t="shared" si="10"/>
        <v>0.98325635418768886</v>
      </c>
      <c r="H11" s="19">
        <f t="shared" si="10"/>
        <v>1.8272051370007996</v>
      </c>
      <c r="I11" s="19">
        <f t="shared" si="10"/>
        <v>4.1885663860316367</v>
      </c>
      <c r="J11" s="19">
        <f t="shared" si="10"/>
        <v>3.8252975930713955</v>
      </c>
      <c r="K11" s="19">
        <f t="shared" si="10"/>
        <v>3.3009330212978845</v>
      </c>
      <c r="L11" s="19">
        <f t="shared" si="10"/>
        <v>3.3255465752576976</v>
      </c>
      <c r="M11" s="19">
        <f t="shared" si="10"/>
        <v>5.6911540355894168</v>
      </c>
      <c r="N11" s="19">
        <f t="shared" si="10"/>
        <v>3.1163571227920754</v>
      </c>
      <c r="O11" s="19">
        <f t="shared" si="10"/>
        <v>2.2554974546421964</v>
      </c>
      <c r="P11" s="19">
        <f t="shared" si="10"/>
        <v>0.6633179639490272</v>
      </c>
      <c r="Q11" s="19">
        <f t="shared" si="10"/>
        <v>0.45158912905852761</v>
      </c>
      <c r="R11" s="19">
        <f t="shared" si="10"/>
        <v>0.87950443856203675</v>
      </c>
      <c r="S11" s="19">
        <f t="shared" si="10"/>
        <v>0</v>
      </c>
      <c r="T11" s="19">
        <f t="shared" si="10"/>
        <v>0</v>
      </c>
      <c r="U11" s="19">
        <f t="shared" si="10"/>
        <v>0.84286498581634339</v>
      </c>
      <c r="V11" s="19">
        <f t="shared" si="10"/>
        <v>0.60674065600448657</v>
      </c>
      <c r="W11" s="19">
        <f t="shared" si="10"/>
        <v>0.17866796238711333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1.2370278524223566</v>
      </c>
      <c r="D13" s="8">
        <v>1.2697724524539507</v>
      </c>
      <c r="E13" s="8">
        <v>1.1038837174118648</v>
      </c>
      <c r="F13" s="8">
        <v>1.2477498020274203</v>
      </c>
      <c r="G13" s="8">
        <v>0.98325635418768886</v>
      </c>
      <c r="H13" s="8">
        <v>1.8272051370007996</v>
      </c>
      <c r="I13" s="8">
        <v>4.1885663860316367</v>
      </c>
      <c r="J13" s="8">
        <v>3.8252975930713955</v>
      </c>
      <c r="K13" s="8">
        <v>3.3009330212978845</v>
      </c>
      <c r="L13" s="8">
        <v>3.3255465752576976</v>
      </c>
      <c r="M13" s="8">
        <v>5.6911540355894168</v>
      </c>
      <c r="N13" s="8">
        <v>3.1163571227920754</v>
      </c>
      <c r="O13" s="8">
        <v>2.2554974546421964</v>
      </c>
      <c r="P13" s="8">
        <v>0.6633179639490272</v>
      </c>
      <c r="Q13" s="8">
        <v>0.45158912905852761</v>
      </c>
      <c r="R13" s="8">
        <v>0.87950443856203675</v>
      </c>
      <c r="S13" s="8">
        <v>0</v>
      </c>
      <c r="T13" s="8">
        <v>0</v>
      </c>
      <c r="U13" s="8">
        <v>0.84286498581634339</v>
      </c>
      <c r="V13" s="8">
        <v>0.60674065600448657</v>
      </c>
      <c r="W13" s="8">
        <v>0.17866796238711333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30.753285051959967</v>
      </c>
      <c r="D26" s="27">
        <f t="shared" si="16"/>
        <v>32.238300581747055</v>
      </c>
      <c r="E26" s="27">
        <f t="shared" si="16"/>
        <v>25.748427852273952</v>
      </c>
      <c r="F26" s="27">
        <f t="shared" si="16"/>
        <v>28.336770415433897</v>
      </c>
      <c r="G26" s="27">
        <f t="shared" si="16"/>
        <v>25.520925210241614</v>
      </c>
      <c r="H26" s="27">
        <f t="shared" si="16"/>
        <v>34.386090438594671</v>
      </c>
      <c r="I26" s="27">
        <f t="shared" si="16"/>
        <v>41.050363691143403</v>
      </c>
      <c r="J26" s="27">
        <f t="shared" si="16"/>
        <v>35.326249761954017</v>
      </c>
      <c r="K26" s="27">
        <f t="shared" si="16"/>
        <v>36.74317758808391</v>
      </c>
      <c r="L26" s="27">
        <f t="shared" si="16"/>
        <v>36.07647221248596</v>
      </c>
      <c r="M26" s="27">
        <f t="shared" si="16"/>
        <v>26.11741639838224</v>
      </c>
      <c r="N26" s="27">
        <f t="shared" si="16"/>
        <v>29.030325833830609</v>
      </c>
      <c r="O26" s="27">
        <f t="shared" si="16"/>
        <v>21.727493748975462</v>
      </c>
      <c r="P26" s="27">
        <f t="shared" si="16"/>
        <v>19.478434029660818</v>
      </c>
      <c r="Q26" s="27">
        <f t="shared" si="16"/>
        <v>15.575730482814365</v>
      </c>
      <c r="R26" s="27">
        <f t="shared" si="16"/>
        <v>16.750588810311065</v>
      </c>
      <c r="S26" s="27">
        <f t="shared" si="16"/>
        <v>29.394146409778621</v>
      </c>
      <c r="T26" s="27">
        <f t="shared" si="16"/>
        <v>27.496717373818754</v>
      </c>
      <c r="U26" s="27">
        <f t="shared" si="16"/>
        <v>35.962925861869309</v>
      </c>
      <c r="V26" s="27">
        <f t="shared" si="16"/>
        <v>36.431988298665225</v>
      </c>
      <c r="W26" s="27">
        <f t="shared" si="16"/>
        <v>23.756019209900888</v>
      </c>
      <c r="X26" s="27">
        <f t="shared" si="16"/>
        <v>41.61965594242254</v>
      </c>
      <c r="Y26" s="27">
        <f t="shared" ref="Y26:Z26" si="17">SUM(Y27,Y33)</f>
        <v>13.936908104499324</v>
      </c>
      <c r="Z26" s="27">
        <f t="shared" si="17"/>
        <v>9.9614911699796949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30.753285051959967</v>
      </c>
      <c r="D33" s="19">
        <f t="shared" si="20"/>
        <v>32.238300581747055</v>
      </c>
      <c r="E33" s="19">
        <f t="shared" si="20"/>
        <v>25.748427852273952</v>
      </c>
      <c r="F33" s="19">
        <f t="shared" si="20"/>
        <v>28.336770415433897</v>
      </c>
      <c r="G33" s="19">
        <f t="shared" si="20"/>
        <v>25.520925210241614</v>
      </c>
      <c r="H33" s="19">
        <f t="shared" si="20"/>
        <v>34.386090438594671</v>
      </c>
      <c r="I33" s="19">
        <f t="shared" si="20"/>
        <v>41.050363691143403</v>
      </c>
      <c r="J33" s="19">
        <f t="shared" si="20"/>
        <v>35.326249761954017</v>
      </c>
      <c r="K33" s="19">
        <f t="shared" si="20"/>
        <v>36.74317758808391</v>
      </c>
      <c r="L33" s="19">
        <f t="shared" si="20"/>
        <v>36.07647221248596</v>
      </c>
      <c r="M33" s="19">
        <f t="shared" si="20"/>
        <v>26.11741639838224</v>
      </c>
      <c r="N33" s="19">
        <f t="shared" si="20"/>
        <v>29.030325833830609</v>
      </c>
      <c r="O33" s="19">
        <f t="shared" si="20"/>
        <v>21.727493748975462</v>
      </c>
      <c r="P33" s="19">
        <f t="shared" si="20"/>
        <v>19.478434029660818</v>
      </c>
      <c r="Q33" s="19">
        <f t="shared" si="20"/>
        <v>15.575730482814365</v>
      </c>
      <c r="R33" s="19">
        <f t="shared" si="20"/>
        <v>16.750588810311065</v>
      </c>
      <c r="S33" s="19">
        <f t="shared" si="20"/>
        <v>29.394146409778621</v>
      </c>
      <c r="T33" s="19">
        <f t="shared" si="20"/>
        <v>27.496717373818754</v>
      </c>
      <c r="U33" s="19">
        <f t="shared" si="20"/>
        <v>35.962925861869309</v>
      </c>
      <c r="V33" s="19">
        <f t="shared" si="20"/>
        <v>36.431988298665225</v>
      </c>
      <c r="W33" s="19">
        <f t="shared" si="20"/>
        <v>23.756019209900888</v>
      </c>
      <c r="X33" s="19">
        <f t="shared" si="20"/>
        <v>41.61965594242254</v>
      </c>
      <c r="Y33" s="19">
        <f t="shared" ref="Y33:Z33" si="21">SUM(Y34:Y50)</f>
        <v>13.936908104499324</v>
      </c>
      <c r="Z33" s="19">
        <f t="shared" si="21"/>
        <v>9.9614911699796949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7.4357651483781018</v>
      </c>
      <c r="D36" s="8">
        <v>7.2756049275180628</v>
      </c>
      <c r="E36" s="8">
        <v>5.5952218824962312</v>
      </c>
      <c r="F36" s="8">
        <v>6.6756232954530121</v>
      </c>
      <c r="G36" s="8">
        <v>6.3916448620322432</v>
      </c>
      <c r="H36" s="8">
        <v>9.445507170442605</v>
      </c>
      <c r="I36" s="8">
        <v>10.152137212315905</v>
      </c>
      <c r="J36" s="8">
        <v>9.8901604274391612</v>
      </c>
      <c r="K36" s="8">
        <v>8.1942988282870441</v>
      </c>
      <c r="L36" s="8">
        <v>8.7185235073519891</v>
      </c>
      <c r="M36" s="8">
        <v>18.921472789724934</v>
      </c>
      <c r="N36" s="8">
        <v>9.7424873097659059</v>
      </c>
      <c r="O36" s="8">
        <v>9.4478119663844975</v>
      </c>
      <c r="P36" s="8">
        <v>7.6363765080157524</v>
      </c>
      <c r="Q36" s="8">
        <v>5.0854440339708811</v>
      </c>
      <c r="R36" s="8">
        <v>5.4635655183980241</v>
      </c>
      <c r="S36" s="8">
        <v>6.6925770058316196</v>
      </c>
      <c r="T36" s="8">
        <v>8.1205743446047798</v>
      </c>
      <c r="U36" s="8">
        <v>6.773291447149421</v>
      </c>
      <c r="V36" s="8">
        <v>7.1215590398923538</v>
      </c>
      <c r="W36" s="8">
        <v>6.7970554714971287</v>
      </c>
      <c r="X36" s="8">
        <v>9.1225453420347566</v>
      </c>
      <c r="Y36" s="8">
        <v>4.3054915140005141</v>
      </c>
      <c r="Z36" s="8">
        <v>3.7123216125720813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0.42024208220418402</v>
      </c>
      <c r="D41" s="8">
        <v>0.57483587137748526</v>
      </c>
      <c r="E41" s="8">
        <v>0.36089620662813865</v>
      </c>
      <c r="F41" s="8">
        <v>0.17575082816288828</v>
      </c>
      <c r="G41" s="8">
        <v>0</v>
      </c>
      <c r="H41" s="8">
        <v>0.27010501893065247</v>
      </c>
      <c r="I41" s="8">
        <v>0.30647076574334836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1.9252825020987627</v>
      </c>
      <c r="D43" s="8">
        <v>1.977354096044442</v>
      </c>
      <c r="E43" s="8">
        <v>1.6903948931088206</v>
      </c>
      <c r="F43" s="8">
        <v>2.0744316351378687</v>
      </c>
      <c r="G43" s="8">
        <v>2.4331189588438975</v>
      </c>
      <c r="H43" s="8">
        <v>3.5957008914121111</v>
      </c>
      <c r="I43" s="8">
        <v>4.0680563926138182</v>
      </c>
      <c r="J43" s="8">
        <v>3.5857435400017779</v>
      </c>
      <c r="K43" s="8">
        <v>3.5651467367600898</v>
      </c>
      <c r="L43" s="8">
        <v>3.643692762575597</v>
      </c>
      <c r="M43" s="8">
        <v>7.1959436086573074</v>
      </c>
      <c r="N43" s="8">
        <v>3.7817902972037953</v>
      </c>
      <c r="O43" s="8">
        <v>4.2789731857514237</v>
      </c>
      <c r="P43" s="8">
        <v>3.3221426899908657</v>
      </c>
      <c r="Q43" s="8">
        <v>3.0728052920706577</v>
      </c>
      <c r="R43" s="8">
        <v>3.565338005089139</v>
      </c>
      <c r="S43" s="8">
        <v>3.0329399422772751</v>
      </c>
      <c r="T43" s="8">
        <v>5.0469596376659647</v>
      </c>
      <c r="U43" s="8">
        <v>3.069340715312546</v>
      </c>
      <c r="V43" s="8">
        <v>2.9424971474162205</v>
      </c>
      <c r="W43" s="8">
        <v>4.1674653337352199</v>
      </c>
      <c r="X43" s="8">
        <v>12.393900339430042</v>
      </c>
      <c r="Y43" s="8">
        <v>9.6314165904988105</v>
      </c>
      <c r="Z43" s="8">
        <v>6.2491695574076145</v>
      </c>
    </row>
    <row r="44" spans="1:26" ht="11.25" customHeight="1" x14ac:dyDescent="0.2">
      <c r="A44" s="28" t="s">
        <v>74</v>
      </c>
      <c r="B44" s="7" t="s">
        <v>75</v>
      </c>
      <c r="C44" s="8">
        <v>20.971995319278918</v>
      </c>
      <c r="D44" s="8">
        <v>22.410505686807067</v>
      </c>
      <c r="E44" s="8">
        <v>18.101914870040762</v>
      </c>
      <c r="F44" s="8">
        <v>19.410964656680129</v>
      </c>
      <c r="G44" s="8">
        <v>16.696161389365471</v>
      </c>
      <c r="H44" s="8">
        <v>21.074777357809303</v>
      </c>
      <c r="I44" s="8">
        <v>26.523699320470328</v>
      </c>
      <c r="J44" s="8">
        <v>21.850345794513078</v>
      </c>
      <c r="K44" s="8">
        <v>24.983732023036779</v>
      </c>
      <c r="L44" s="8">
        <v>23.714255942558374</v>
      </c>
      <c r="M44" s="8">
        <v>0</v>
      </c>
      <c r="N44" s="8">
        <v>15.506048226860907</v>
      </c>
      <c r="O44" s="8">
        <v>8.0007085968395391</v>
      </c>
      <c r="P44" s="8">
        <v>8.5199148316542015</v>
      </c>
      <c r="Q44" s="8">
        <v>7.4174811567728272</v>
      </c>
      <c r="R44" s="8">
        <v>7.7216852868239032</v>
      </c>
      <c r="S44" s="8">
        <v>19.668629461669727</v>
      </c>
      <c r="T44" s="8">
        <v>14.32918339154801</v>
      </c>
      <c r="U44" s="8">
        <v>26.120293699407338</v>
      </c>
      <c r="V44" s="8">
        <v>26.367932111356648</v>
      </c>
      <c r="W44" s="8">
        <v>12.791498404668539</v>
      </c>
      <c r="X44" s="8">
        <v>20.103210260957738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107.48423768438873</v>
      </c>
      <c r="D51" s="27">
        <v>110.618994118581</v>
      </c>
      <c r="E51" s="27">
        <v>96.020260361420782</v>
      </c>
      <c r="F51" s="27">
        <v>101.76866234717583</v>
      </c>
      <c r="G51" s="27">
        <v>104.83207534452178</v>
      </c>
      <c r="H51" s="27">
        <v>152.64660996007527</v>
      </c>
      <c r="I51" s="27">
        <v>171.99284671015505</v>
      </c>
      <c r="J51" s="27">
        <v>174.95558776253108</v>
      </c>
      <c r="K51" s="27">
        <v>164.01901045820338</v>
      </c>
      <c r="L51" s="27">
        <v>192.96389090862783</v>
      </c>
      <c r="M51" s="27">
        <v>312.70430891053053</v>
      </c>
      <c r="N51" s="27">
        <v>277.71463825661067</v>
      </c>
      <c r="O51" s="27">
        <v>254.5174152767992</v>
      </c>
      <c r="P51" s="27">
        <v>249.51914361688935</v>
      </c>
      <c r="Q51" s="27">
        <v>181.64298079115252</v>
      </c>
      <c r="R51" s="27">
        <v>167.04072086410986</v>
      </c>
      <c r="S51" s="27">
        <v>176.22053121042785</v>
      </c>
      <c r="T51" s="27">
        <v>200.64734310891345</v>
      </c>
      <c r="U51" s="27">
        <v>183.81186216695409</v>
      </c>
      <c r="V51" s="27">
        <v>182.3968637521844</v>
      </c>
      <c r="W51" s="27">
        <v>150.99088893695171</v>
      </c>
      <c r="X51" s="27">
        <v>234.81043343010498</v>
      </c>
      <c r="Y51" s="27">
        <v>241.29993034290271</v>
      </c>
      <c r="Z51" s="27">
        <v>170.64869541673551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2.3266209493045715E-2</v>
      </c>
      <c r="U61" s="49">
        <f t="shared" si="24"/>
        <v>7.0816600427192275E-2</v>
      </c>
      <c r="V61" s="49">
        <f t="shared" si="24"/>
        <v>0.1212673813366944</v>
      </c>
      <c r="W61" s="49">
        <f t="shared" si="24"/>
        <v>0.21057583218628378</v>
      </c>
      <c r="X61" s="49">
        <f t="shared" si="24"/>
        <v>0.50754617205759645</v>
      </c>
      <c r="Y61" s="49">
        <f t="shared" ref="Y61:Z61" si="25">SUM(Y62:Y72)</f>
        <v>0.78742298408182143</v>
      </c>
      <c r="Z61" s="49">
        <f t="shared" si="25"/>
        <v>0.75549641001092649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2.3266209493045715E-2</v>
      </c>
      <c r="U64" s="52">
        <v>7.0816600427192275E-2</v>
      </c>
      <c r="V64" s="52">
        <v>0.1212673813366944</v>
      </c>
      <c r="W64" s="52">
        <v>0.21057583218628378</v>
      </c>
      <c r="X64" s="52">
        <v>0.50754617205759645</v>
      </c>
      <c r="Y64" s="52">
        <v>0.78742298408182143</v>
      </c>
      <c r="Z64" s="52">
        <v>0.75549641001092649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392.54765345755766</v>
      </c>
      <c r="D2" s="21">
        <f t="shared" ref="D2:X2" si="0">SUM(D3,D17,D22,D25,D26,D51,D52)</f>
        <v>638.73568158343687</v>
      </c>
      <c r="E2" s="21">
        <f t="shared" si="0"/>
        <v>328.15059625910402</v>
      </c>
      <c r="F2" s="21">
        <f t="shared" si="0"/>
        <v>302.2302333265277</v>
      </c>
      <c r="G2" s="21">
        <f t="shared" si="0"/>
        <v>284.77360950181657</v>
      </c>
      <c r="H2" s="21">
        <f t="shared" si="0"/>
        <v>261.57652710582374</v>
      </c>
      <c r="I2" s="21">
        <f t="shared" si="0"/>
        <v>255.75853881705493</v>
      </c>
      <c r="J2" s="21">
        <f t="shared" si="0"/>
        <v>246.63305509674186</v>
      </c>
      <c r="K2" s="21">
        <f t="shared" si="0"/>
        <v>226.85999909510571</v>
      </c>
      <c r="L2" s="21">
        <f t="shared" si="0"/>
        <v>640.38169293938449</v>
      </c>
      <c r="M2" s="21">
        <f t="shared" si="0"/>
        <v>662.00312780129207</v>
      </c>
      <c r="N2" s="21">
        <f t="shared" si="0"/>
        <v>943.42307186242363</v>
      </c>
      <c r="O2" s="21">
        <f t="shared" si="0"/>
        <v>718.04401981618457</v>
      </c>
      <c r="P2" s="21">
        <f t="shared" si="0"/>
        <v>760.85015794967023</v>
      </c>
      <c r="Q2" s="21">
        <f t="shared" si="0"/>
        <v>823.68894890408683</v>
      </c>
      <c r="R2" s="21">
        <f t="shared" si="0"/>
        <v>806.46131091131269</v>
      </c>
      <c r="S2" s="21">
        <f t="shared" si="0"/>
        <v>870.40973653979336</v>
      </c>
      <c r="T2" s="21">
        <f t="shared" si="0"/>
        <v>917.52949763991728</v>
      </c>
      <c r="U2" s="21">
        <f t="shared" si="0"/>
        <v>1035.7873918007656</v>
      </c>
      <c r="V2" s="21">
        <f t="shared" si="0"/>
        <v>1011.0952597773035</v>
      </c>
      <c r="W2" s="21">
        <f t="shared" si="0"/>
        <v>935.03170993890467</v>
      </c>
      <c r="X2" s="21">
        <f t="shared" si="0"/>
        <v>1175.3866751181583</v>
      </c>
      <c r="Y2" s="21">
        <f t="shared" ref="Y2:Z2" si="1">SUM(Y3,Y17,Y22,Y25,Y26,Y51,Y52)</f>
        <v>853.82738299062544</v>
      </c>
      <c r="Z2" s="21">
        <f t="shared" si="1"/>
        <v>876.39094758239605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37.098157472459526</v>
      </c>
      <c r="D3" s="24">
        <f t="shared" ref="D3:W3" si="3">SUM(D4,D8,D11)</f>
        <v>54.478704160029096</v>
      </c>
      <c r="E3" s="24">
        <f t="shared" si="3"/>
        <v>8.8407566728946723</v>
      </c>
      <c r="F3" s="24">
        <f t="shared" si="3"/>
        <v>8.0043223184850198</v>
      </c>
      <c r="G3" s="24">
        <f t="shared" si="3"/>
        <v>6.6712655261668887</v>
      </c>
      <c r="H3" s="24">
        <f t="shared" si="3"/>
        <v>7.4879176159095167</v>
      </c>
      <c r="I3" s="24">
        <f t="shared" si="3"/>
        <v>13.231705501824759</v>
      </c>
      <c r="J3" s="24">
        <f t="shared" si="3"/>
        <v>12.410018149099933</v>
      </c>
      <c r="K3" s="24">
        <f t="shared" si="3"/>
        <v>11.364695889915605</v>
      </c>
      <c r="L3" s="24">
        <f t="shared" si="3"/>
        <v>35.5872719897311</v>
      </c>
      <c r="M3" s="24">
        <f t="shared" si="3"/>
        <v>42.813446847020991</v>
      </c>
      <c r="N3" s="24">
        <f t="shared" si="3"/>
        <v>38.736087818849846</v>
      </c>
      <c r="O3" s="24">
        <f t="shared" si="3"/>
        <v>25.306445366320474</v>
      </c>
      <c r="P3" s="24">
        <f t="shared" si="3"/>
        <v>5.7855259562201526</v>
      </c>
      <c r="Q3" s="24">
        <f t="shared" si="3"/>
        <v>5.7482850980534517</v>
      </c>
      <c r="R3" s="24">
        <f t="shared" si="3"/>
        <v>11.580736265733515</v>
      </c>
      <c r="S3" s="24">
        <f t="shared" si="3"/>
        <v>0</v>
      </c>
      <c r="T3" s="24">
        <f t="shared" si="3"/>
        <v>0</v>
      </c>
      <c r="U3" s="24">
        <f t="shared" si="3"/>
        <v>117.32085989506885</v>
      </c>
      <c r="V3" s="24">
        <f t="shared" si="3"/>
        <v>104.62669761155503</v>
      </c>
      <c r="W3" s="24">
        <f t="shared" si="3"/>
        <v>52.177577273620088</v>
      </c>
      <c r="X3" s="24">
        <f t="shared" ref="X3:Z3" si="4">SUM(X4,X8,X11)</f>
        <v>38.694719350576094</v>
      </c>
      <c r="Y3" s="24">
        <f t="shared" si="4"/>
        <v>37.971574947626024</v>
      </c>
      <c r="Z3" s="24">
        <f t="shared" si="4"/>
        <v>37.477136604383496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28.601760460811452</v>
      </c>
      <c r="D4" s="19">
        <f t="shared" ref="D4:W4" si="6">SUM(D5:D7)</f>
        <v>40.283450321076778</v>
      </c>
      <c r="E4" s="19">
        <f t="shared" si="6"/>
        <v>1.4955075628982863</v>
      </c>
      <c r="F4" s="19">
        <f t="shared" si="6"/>
        <v>0.66976088987868254</v>
      </c>
      <c r="G4" s="19">
        <f t="shared" si="6"/>
        <v>1.2709310499338262</v>
      </c>
      <c r="H4" s="19">
        <f t="shared" si="6"/>
        <v>1.2212542319660722</v>
      </c>
      <c r="I4" s="19">
        <f t="shared" si="6"/>
        <v>1.1671393094373292</v>
      </c>
      <c r="J4" s="19">
        <f t="shared" si="6"/>
        <v>1.7027560821203358</v>
      </c>
      <c r="K4" s="19">
        <f t="shared" si="6"/>
        <v>2.6688787939510745</v>
      </c>
      <c r="L4" s="19">
        <f t="shared" si="6"/>
        <v>10.978071673228252</v>
      </c>
      <c r="M4" s="19">
        <f t="shared" si="6"/>
        <v>11.670498670491762</v>
      </c>
      <c r="N4" s="19">
        <f t="shared" si="6"/>
        <v>10.428165563688117</v>
      </c>
      <c r="O4" s="19">
        <f t="shared" si="6"/>
        <v>8.2394221075760949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105.78827369868968</v>
      </c>
      <c r="V4" s="19">
        <f t="shared" si="6"/>
        <v>95.975227323273685</v>
      </c>
      <c r="W4" s="19">
        <f t="shared" si="6"/>
        <v>49.302045270216958</v>
      </c>
      <c r="X4" s="19">
        <f t="shared" ref="X4:Z4" si="7">SUM(X5:X7)</f>
        <v>38.694719350576094</v>
      </c>
      <c r="Y4" s="19">
        <f t="shared" si="7"/>
        <v>37.971574947626024</v>
      </c>
      <c r="Z4" s="19">
        <f t="shared" si="7"/>
        <v>37.477136604383496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28.601760460811452</v>
      </c>
      <c r="D7" s="8">
        <v>40.283450321076778</v>
      </c>
      <c r="E7" s="8">
        <v>1.4955075628982863</v>
      </c>
      <c r="F7" s="8">
        <v>0.66976088987868254</v>
      </c>
      <c r="G7" s="8">
        <v>1.2709310499338262</v>
      </c>
      <c r="H7" s="8">
        <v>1.2212542319660722</v>
      </c>
      <c r="I7" s="8">
        <v>1.1671393094373292</v>
      </c>
      <c r="J7" s="8">
        <v>1.7027560821203358</v>
      </c>
      <c r="K7" s="8">
        <v>2.6688787939510745</v>
      </c>
      <c r="L7" s="8">
        <v>10.978071673228252</v>
      </c>
      <c r="M7" s="8">
        <v>11.670498670491762</v>
      </c>
      <c r="N7" s="8">
        <v>10.428165563688117</v>
      </c>
      <c r="O7" s="8">
        <v>8.2394221075760949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105.78827369868968</v>
      </c>
      <c r="V7" s="8">
        <v>95.975227323273685</v>
      </c>
      <c r="W7" s="8">
        <v>49.302045270216958</v>
      </c>
      <c r="X7" s="8">
        <v>38.694719350576094</v>
      </c>
      <c r="Y7" s="8">
        <v>37.971574947626024</v>
      </c>
      <c r="Z7" s="8">
        <v>37.477136604383496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8.4963970116480745</v>
      </c>
      <c r="D11" s="19">
        <f t="shared" si="10"/>
        <v>14.195253838952315</v>
      </c>
      <c r="E11" s="19">
        <f t="shared" si="10"/>
        <v>7.3452491099963861</v>
      </c>
      <c r="F11" s="19">
        <f t="shared" si="10"/>
        <v>7.3345614286063379</v>
      </c>
      <c r="G11" s="19">
        <f t="shared" si="10"/>
        <v>5.4003344762330627</v>
      </c>
      <c r="H11" s="19">
        <f t="shared" si="10"/>
        <v>6.2666633839434445</v>
      </c>
      <c r="I11" s="19">
        <f t="shared" si="10"/>
        <v>12.06456619238743</v>
      </c>
      <c r="J11" s="19">
        <f t="shared" si="10"/>
        <v>10.707262066979597</v>
      </c>
      <c r="K11" s="19">
        <f t="shared" si="10"/>
        <v>8.6958170959645305</v>
      </c>
      <c r="L11" s="19">
        <f t="shared" si="10"/>
        <v>24.60920031650285</v>
      </c>
      <c r="M11" s="19">
        <f t="shared" si="10"/>
        <v>31.142948176529227</v>
      </c>
      <c r="N11" s="19">
        <f t="shared" si="10"/>
        <v>28.307922255161728</v>
      </c>
      <c r="O11" s="19">
        <f t="shared" si="10"/>
        <v>17.067023258744381</v>
      </c>
      <c r="P11" s="19">
        <f t="shared" si="10"/>
        <v>5.7855259562201526</v>
      </c>
      <c r="Q11" s="19">
        <f t="shared" si="10"/>
        <v>5.7482850980534517</v>
      </c>
      <c r="R11" s="19">
        <f t="shared" si="10"/>
        <v>11.580736265733515</v>
      </c>
      <c r="S11" s="19">
        <f t="shared" si="10"/>
        <v>0</v>
      </c>
      <c r="T11" s="19">
        <f t="shared" si="10"/>
        <v>0</v>
      </c>
      <c r="U11" s="19">
        <f t="shared" si="10"/>
        <v>11.532586196379176</v>
      </c>
      <c r="V11" s="19">
        <f t="shared" si="10"/>
        <v>8.6514702882813506</v>
      </c>
      <c r="W11" s="19">
        <f t="shared" si="10"/>
        <v>2.8755320034031335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8.4963970116480745</v>
      </c>
      <c r="D13" s="8">
        <v>14.195253838952315</v>
      </c>
      <c r="E13" s="8">
        <v>7.3452491099963861</v>
      </c>
      <c r="F13" s="8">
        <v>7.3345614286063379</v>
      </c>
      <c r="G13" s="8">
        <v>5.4003344762330627</v>
      </c>
      <c r="H13" s="8">
        <v>6.2666633839434445</v>
      </c>
      <c r="I13" s="8">
        <v>12.06456619238743</v>
      </c>
      <c r="J13" s="8">
        <v>10.707262066979597</v>
      </c>
      <c r="K13" s="8">
        <v>8.6958170959645305</v>
      </c>
      <c r="L13" s="8">
        <v>24.60920031650285</v>
      </c>
      <c r="M13" s="8">
        <v>31.142948176529227</v>
      </c>
      <c r="N13" s="8">
        <v>28.307922255161728</v>
      </c>
      <c r="O13" s="8">
        <v>17.067023258744381</v>
      </c>
      <c r="P13" s="8">
        <v>5.7855259562201526</v>
      </c>
      <c r="Q13" s="8">
        <v>5.7482850980534517</v>
      </c>
      <c r="R13" s="8">
        <v>11.580736265733515</v>
      </c>
      <c r="S13" s="8">
        <v>0</v>
      </c>
      <c r="T13" s="8">
        <v>0</v>
      </c>
      <c r="U13" s="8">
        <v>11.532586196379176</v>
      </c>
      <c r="V13" s="8">
        <v>8.6514702882813506</v>
      </c>
      <c r="W13" s="8">
        <v>2.8755320034031335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81.617989734886521</v>
      </c>
      <c r="D26" s="27">
        <f t="shared" si="16"/>
        <v>136.17799812316213</v>
      </c>
      <c r="E26" s="27">
        <f t="shared" si="16"/>
        <v>69.692371776529114</v>
      </c>
      <c r="F26" s="27">
        <f t="shared" si="16"/>
        <v>66.269803594863788</v>
      </c>
      <c r="G26" s="27">
        <f t="shared" si="16"/>
        <v>56.348807027905281</v>
      </c>
      <c r="H26" s="27">
        <f t="shared" si="16"/>
        <v>48.105445719815243</v>
      </c>
      <c r="I26" s="27">
        <f t="shared" si="16"/>
        <v>48.203501729897262</v>
      </c>
      <c r="J26" s="27">
        <f t="shared" si="16"/>
        <v>40.648726448331274</v>
      </c>
      <c r="K26" s="27">
        <f t="shared" si="16"/>
        <v>40.831095688067769</v>
      </c>
      <c r="L26" s="27">
        <f t="shared" si="16"/>
        <v>99.093095595762406</v>
      </c>
      <c r="M26" s="27">
        <f t="shared" si="16"/>
        <v>47.730692923610796</v>
      </c>
      <c r="N26" s="27">
        <f t="shared" si="16"/>
        <v>88.648344527365822</v>
      </c>
      <c r="O26" s="27">
        <f t="shared" si="16"/>
        <v>55.806121834879377</v>
      </c>
      <c r="P26" s="27">
        <f t="shared" si="16"/>
        <v>56.23010561033918</v>
      </c>
      <c r="Q26" s="27">
        <f t="shared" si="16"/>
        <v>66.578934597185651</v>
      </c>
      <c r="R26" s="27">
        <f t="shared" si="16"/>
        <v>74.559545509688945</v>
      </c>
      <c r="S26" s="27">
        <f t="shared" si="16"/>
        <v>129.58039775022141</v>
      </c>
      <c r="T26" s="27">
        <f t="shared" si="16"/>
        <v>114.20182566618126</v>
      </c>
      <c r="U26" s="27">
        <f t="shared" si="16"/>
        <v>157.06755637813069</v>
      </c>
      <c r="V26" s="27">
        <f t="shared" si="16"/>
        <v>157.85710866133479</v>
      </c>
      <c r="W26" s="27">
        <f t="shared" si="16"/>
        <v>124.04494683009909</v>
      </c>
      <c r="X26" s="27">
        <f t="shared" si="16"/>
        <v>176.11918221757747</v>
      </c>
      <c r="Y26" s="27">
        <f t="shared" ref="Y26:Z26" si="17">SUM(Y27,Y33)</f>
        <v>44.549727255500684</v>
      </c>
      <c r="Z26" s="27">
        <f t="shared" si="17"/>
        <v>46.271190670020303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81.617989734886521</v>
      </c>
      <c r="D33" s="19">
        <f t="shared" si="20"/>
        <v>136.17799812316213</v>
      </c>
      <c r="E33" s="19">
        <f t="shared" si="20"/>
        <v>69.692371776529114</v>
      </c>
      <c r="F33" s="19">
        <f t="shared" si="20"/>
        <v>66.269803594863788</v>
      </c>
      <c r="G33" s="19">
        <f t="shared" si="20"/>
        <v>56.348807027905281</v>
      </c>
      <c r="H33" s="19">
        <f t="shared" si="20"/>
        <v>48.105445719815243</v>
      </c>
      <c r="I33" s="19">
        <f t="shared" si="20"/>
        <v>48.203501729897262</v>
      </c>
      <c r="J33" s="19">
        <f t="shared" si="20"/>
        <v>40.648726448331274</v>
      </c>
      <c r="K33" s="19">
        <f t="shared" si="20"/>
        <v>40.831095688067769</v>
      </c>
      <c r="L33" s="19">
        <f t="shared" si="20"/>
        <v>99.093095595762406</v>
      </c>
      <c r="M33" s="19">
        <f t="shared" si="20"/>
        <v>47.730692923610796</v>
      </c>
      <c r="N33" s="19">
        <f t="shared" si="20"/>
        <v>88.648344527365822</v>
      </c>
      <c r="O33" s="19">
        <f t="shared" si="20"/>
        <v>55.806121834879377</v>
      </c>
      <c r="P33" s="19">
        <f t="shared" si="20"/>
        <v>56.23010561033918</v>
      </c>
      <c r="Q33" s="19">
        <f t="shared" si="20"/>
        <v>66.578934597185651</v>
      </c>
      <c r="R33" s="19">
        <f t="shared" si="20"/>
        <v>74.559545509688945</v>
      </c>
      <c r="S33" s="19">
        <f t="shared" si="20"/>
        <v>129.58039775022141</v>
      </c>
      <c r="T33" s="19">
        <f t="shared" si="20"/>
        <v>114.20182566618126</v>
      </c>
      <c r="U33" s="19">
        <f t="shared" si="20"/>
        <v>157.06755637813069</v>
      </c>
      <c r="V33" s="19">
        <f t="shared" si="20"/>
        <v>157.85710866133479</v>
      </c>
      <c r="W33" s="19">
        <f t="shared" si="20"/>
        <v>124.04494683009909</v>
      </c>
      <c r="X33" s="19">
        <f t="shared" si="20"/>
        <v>176.11918221757747</v>
      </c>
      <c r="Y33" s="19">
        <f t="shared" ref="Y33:Z33" si="21">SUM(Y34:Y50)</f>
        <v>44.549727255500684</v>
      </c>
      <c r="Z33" s="19">
        <f t="shared" si="21"/>
        <v>46.271190670020303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18.943415099278592</v>
      </c>
      <c r="D36" s="8">
        <v>29.470777975707204</v>
      </c>
      <c r="E36" s="8">
        <v>14.545623489686387</v>
      </c>
      <c r="F36" s="8">
        <v>14.953282320953619</v>
      </c>
      <c r="G36" s="8">
        <v>13.52060573357595</v>
      </c>
      <c r="H36" s="8">
        <v>12.745977949775583</v>
      </c>
      <c r="I36" s="8">
        <v>11.470208329210037</v>
      </c>
      <c r="J36" s="8">
        <v>10.942646209195955</v>
      </c>
      <c r="K36" s="8">
        <v>8.7260151732808442</v>
      </c>
      <c r="L36" s="8">
        <v>22.849222150286092</v>
      </c>
      <c r="M36" s="8">
        <v>34.580293215797496</v>
      </c>
      <c r="N36" s="8">
        <v>28.62948509589194</v>
      </c>
      <c r="O36" s="8">
        <v>23.644917581820184</v>
      </c>
      <c r="P36" s="8">
        <v>21.389673971984244</v>
      </c>
      <c r="Q36" s="8">
        <v>21.037955966029124</v>
      </c>
      <c r="R36" s="8">
        <v>23.562484961601974</v>
      </c>
      <c r="S36" s="8">
        <v>28.138547274168388</v>
      </c>
      <c r="T36" s="8">
        <v>32.515850895395218</v>
      </c>
      <c r="U36" s="8">
        <v>28.057832832850583</v>
      </c>
      <c r="V36" s="8">
        <v>29.230628600107657</v>
      </c>
      <c r="W36" s="8">
        <v>34.161482648502862</v>
      </c>
      <c r="X36" s="8">
        <v>37.321906777965246</v>
      </c>
      <c r="Y36" s="8">
        <v>13.763269205999491</v>
      </c>
      <c r="Z36" s="8">
        <v>17.244551347427919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0.62617537628696118</v>
      </c>
      <c r="D41" s="8">
        <v>1.3577823043976798</v>
      </c>
      <c r="E41" s="8">
        <v>0.54469638463566594</v>
      </c>
      <c r="F41" s="8">
        <v>0.22769344578816411</v>
      </c>
      <c r="G41" s="8">
        <v>0</v>
      </c>
      <c r="H41" s="8">
        <v>0.21153271437798424</v>
      </c>
      <c r="I41" s="8">
        <v>0.20165369014397108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4.9049332149978335</v>
      </c>
      <c r="D43" s="8">
        <v>8.009572064278311</v>
      </c>
      <c r="E43" s="8">
        <v>4.3944068806729844</v>
      </c>
      <c r="F43" s="8">
        <v>4.6466107516240438</v>
      </c>
      <c r="G43" s="8">
        <v>5.1468287083419169</v>
      </c>
      <c r="H43" s="8">
        <v>4.8520818495592541</v>
      </c>
      <c r="I43" s="8">
        <v>4.5962276130118473</v>
      </c>
      <c r="J43" s="8">
        <v>3.9673373240603271</v>
      </c>
      <c r="K43" s="8">
        <v>3.7965326562992416</v>
      </c>
      <c r="L43" s="8">
        <v>9.5490417950235909</v>
      </c>
      <c r="M43" s="8">
        <v>13.1503997078133</v>
      </c>
      <c r="N43" s="8">
        <v>11.112439115341887</v>
      </c>
      <c r="O43" s="8">
        <v>10.708157647826241</v>
      </c>
      <c r="P43" s="8">
        <v>9.304408390009133</v>
      </c>
      <c r="Q43" s="8">
        <v>12.710583627929342</v>
      </c>
      <c r="R43" s="8">
        <v>15.374621994910862</v>
      </c>
      <c r="S43" s="8">
        <v>12.750448977722726</v>
      </c>
      <c r="T43" s="8">
        <v>20.206409282334036</v>
      </c>
      <c r="U43" s="8">
        <v>12.714048204687455</v>
      </c>
      <c r="V43" s="8">
        <v>12.07689113258378</v>
      </c>
      <c r="W43" s="8">
        <v>20.943720506264782</v>
      </c>
      <c r="X43" s="8">
        <v>50.701508660569957</v>
      </c>
      <c r="Y43" s="8">
        <v>30.786458049501192</v>
      </c>
      <c r="Z43" s="8">
        <v>29.026639322592384</v>
      </c>
    </row>
    <row r="44" spans="1:26" ht="11.25" customHeight="1" x14ac:dyDescent="0.2">
      <c r="A44" s="28" t="s">
        <v>74</v>
      </c>
      <c r="B44" s="7" t="s">
        <v>75</v>
      </c>
      <c r="C44" s="8">
        <v>57.143466044323134</v>
      </c>
      <c r="D44" s="8">
        <v>97.339865778778915</v>
      </c>
      <c r="E44" s="8">
        <v>50.20764502153407</v>
      </c>
      <c r="F44" s="8">
        <v>46.442217076497968</v>
      </c>
      <c r="G44" s="8">
        <v>37.681372585987411</v>
      </c>
      <c r="H44" s="8">
        <v>30.295853206102421</v>
      </c>
      <c r="I44" s="8">
        <v>31.935412097531408</v>
      </c>
      <c r="J44" s="8">
        <v>25.73874291507499</v>
      </c>
      <c r="K44" s="8">
        <v>28.308547858487685</v>
      </c>
      <c r="L44" s="8">
        <v>66.694831650452727</v>
      </c>
      <c r="M44" s="8">
        <v>0</v>
      </c>
      <c r="N44" s="8">
        <v>48.906420316131999</v>
      </c>
      <c r="O44" s="8">
        <v>21.453046605232956</v>
      </c>
      <c r="P44" s="8">
        <v>25.536023248345799</v>
      </c>
      <c r="Q44" s="8">
        <v>32.830395003227189</v>
      </c>
      <c r="R44" s="8">
        <v>35.622438553176103</v>
      </c>
      <c r="S44" s="8">
        <v>88.691401498330293</v>
      </c>
      <c r="T44" s="8">
        <v>61.479565488452018</v>
      </c>
      <c r="U44" s="8">
        <v>116.29567534059267</v>
      </c>
      <c r="V44" s="8">
        <v>116.54958892864336</v>
      </c>
      <c r="W44" s="8">
        <v>68.939743675331457</v>
      </c>
      <c r="X44" s="8">
        <v>88.095766779042251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273.83150625021159</v>
      </c>
      <c r="D51" s="27">
        <v>448.07897930024558</v>
      </c>
      <c r="E51" s="27">
        <v>249.61746780968022</v>
      </c>
      <c r="F51" s="27">
        <v>227.95610741317887</v>
      </c>
      <c r="G51" s="27">
        <v>221.75353694774438</v>
      </c>
      <c r="H51" s="27">
        <v>205.98316377009897</v>
      </c>
      <c r="I51" s="27">
        <v>194.32333158533291</v>
      </c>
      <c r="J51" s="27">
        <v>193.57431049931066</v>
      </c>
      <c r="K51" s="27">
        <v>174.66420751712232</v>
      </c>
      <c r="L51" s="27">
        <v>505.70132535389104</v>
      </c>
      <c r="M51" s="27">
        <v>571.45898803066029</v>
      </c>
      <c r="N51" s="27">
        <v>816.03863951620792</v>
      </c>
      <c r="O51" s="27">
        <v>636.93145261498478</v>
      </c>
      <c r="P51" s="27">
        <v>698.83452638311087</v>
      </c>
      <c r="Q51" s="27">
        <v>751.36172920884769</v>
      </c>
      <c r="R51" s="27">
        <v>720.32102913589017</v>
      </c>
      <c r="S51" s="27">
        <v>740.82933878957192</v>
      </c>
      <c r="T51" s="27">
        <v>803.32767197373596</v>
      </c>
      <c r="U51" s="27">
        <v>761.39897552756611</v>
      </c>
      <c r="V51" s="27">
        <v>748.61145350441359</v>
      </c>
      <c r="W51" s="27">
        <v>758.80918583518553</v>
      </c>
      <c r="X51" s="27">
        <v>960.57277355000485</v>
      </c>
      <c r="Y51" s="27">
        <v>771.30608078749867</v>
      </c>
      <c r="Z51" s="27">
        <v>792.64262030799227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9.315044803536876E-2</v>
      </c>
      <c r="U61" s="49">
        <f t="shared" si="24"/>
        <v>0.29334171570839435</v>
      </c>
      <c r="V61" s="49">
        <f t="shared" si="24"/>
        <v>0.4977177169475841</v>
      </c>
      <c r="W61" s="49">
        <f t="shared" si="24"/>
        <v>1.0582550834875994</v>
      </c>
      <c r="X61" s="49">
        <f t="shared" si="24"/>
        <v>2.0762920415253858</v>
      </c>
      <c r="Y61" s="49">
        <f t="shared" ref="Y61:Z61" si="25">SUM(Y62:Y72)</f>
        <v>2.5169677210891503</v>
      </c>
      <c r="Z61" s="49">
        <f t="shared" si="25"/>
        <v>3.5091897573663711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9.315044803536876E-2</v>
      </c>
      <c r="U64" s="52">
        <v>0.29334171570839435</v>
      </c>
      <c r="V64" s="52">
        <v>0.4977177169475841</v>
      </c>
      <c r="W64" s="52">
        <v>1.0582550834875994</v>
      </c>
      <c r="X64" s="52">
        <v>2.0762920415253858</v>
      </c>
      <c r="Y64" s="52">
        <v>2.5169677210891503</v>
      </c>
      <c r="Z64" s="52">
        <v>3.5091897573663711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11057.698569751727</v>
      </c>
      <c r="D2" s="21">
        <f t="shared" ref="D2:X2" si="0">SUM(D3,D17,D22,D25,D26,D51,D52)</f>
        <v>8800.9277280411188</v>
      </c>
      <c r="E2" s="21">
        <f t="shared" si="0"/>
        <v>8908.4872749247443</v>
      </c>
      <c r="F2" s="21">
        <f t="shared" si="0"/>
        <v>10248.718517354942</v>
      </c>
      <c r="G2" s="21">
        <f t="shared" si="0"/>
        <v>6927.0082561266772</v>
      </c>
      <c r="H2" s="21">
        <f t="shared" si="0"/>
        <v>6669.9256883181679</v>
      </c>
      <c r="I2" s="21">
        <f t="shared" si="0"/>
        <v>6226.7939857123329</v>
      </c>
      <c r="J2" s="21">
        <f t="shared" si="0"/>
        <v>7719.1820441572927</v>
      </c>
      <c r="K2" s="21">
        <f t="shared" si="0"/>
        <v>5356.0282106174727</v>
      </c>
      <c r="L2" s="21">
        <f t="shared" si="0"/>
        <v>5058.1524942500837</v>
      </c>
      <c r="M2" s="21">
        <f t="shared" si="0"/>
        <v>4784.9884884174762</v>
      </c>
      <c r="N2" s="21">
        <f t="shared" si="0"/>
        <v>4719.0634595621414</v>
      </c>
      <c r="O2" s="21">
        <f t="shared" si="0"/>
        <v>5214.4076485073547</v>
      </c>
      <c r="P2" s="21">
        <f t="shared" si="0"/>
        <v>4364.0452786801707</v>
      </c>
      <c r="Q2" s="21">
        <f t="shared" si="0"/>
        <v>4343.8197887471133</v>
      </c>
      <c r="R2" s="21">
        <f t="shared" si="0"/>
        <v>3468.9607991796361</v>
      </c>
      <c r="S2" s="21">
        <f t="shared" si="0"/>
        <v>3924.9366490799998</v>
      </c>
      <c r="T2" s="21">
        <f t="shared" si="0"/>
        <v>3737.6870820979711</v>
      </c>
      <c r="U2" s="21">
        <f t="shared" si="0"/>
        <v>3823.4692689069757</v>
      </c>
      <c r="V2" s="21">
        <f t="shared" si="0"/>
        <v>3673.1401657226183</v>
      </c>
      <c r="W2" s="21">
        <f t="shared" si="0"/>
        <v>3369.9829613439147</v>
      </c>
      <c r="X2" s="21">
        <f t="shared" si="0"/>
        <v>6535.6068496184143</v>
      </c>
      <c r="Y2" s="21">
        <f t="shared" ref="Y2:Z2" si="1">SUM(Y3,Y17,Y22,Y25,Y26,Y51,Y52)</f>
        <v>5526.15767382798</v>
      </c>
      <c r="Z2" s="21">
        <f t="shared" si="1"/>
        <v>5609.3309225089715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32.237285911725991</v>
      </c>
      <c r="D3" s="24">
        <f t="shared" ref="D3:W3" si="3">SUM(D4,D8,D11)</f>
        <v>32.411772641118056</v>
      </c>
      <c r="E3" s="24">
        <f t="shared" si="3"/>
        <v>32.103089964744385</v>
      </c>
      <c r="F3" s="24">
        <f t="shared" si="3"/>
        <v>26.571902474944679</v>
      </c>
      <c r="G3" s="24">
        <f t="shared" si="3"/>
        <v>19.892551086675525</v>
      </c>
      <c r="H3" s="24">
        <f t="shared" si="3"/>
        <v>23.620720118167782</v>
      </c>
      <c r="I3" s="24">
        <f t="shared" si="3"/>
        <v>26.817440152331457</v>
      </c>
      <c r="J3" s="24">
        <f t="shared" si="3"/>
        <v>26.692928957291112</v>
      </c>
      <c r="K3" s="24">
        <f t="shared" si="3"/>
        <v>22.506457897472814</v>
      </c>
      <c r="L3" s="24">
        <f t="shared" si="3"/>
        <v>13.664318450084526</v>
      </c>
      <c r="M3" s="24">
        <f t="shared" si="3"/>
        <v>14.241251537475772</v>
      </c>
      <c r="N3" s="24">
        <f t="shared" si="3"/>
        <v>14.329419442140956</v>
      </c>
      <c r="O3" s="24">
        <f t="shared" si="3"/>
        <v>14.583082067354063</v>
      </c>
      <c r="P3" s="24">
        <f t="shared" si="3"/>
        <v>6.4488439201691801</v>
      </c>
      <c r="Q3" s="24">
        <f t="shared" si="3"/>
        <v>6.1998742271119784</v>
      </c>
      <c r="R3" s="24">
        <f t="shared" si="3"/>
        <v>3.115257819635596</v>
      </c>
      <c r="S3" s="24">
        <f t="shared" si="3"/>
        <v>0</v>
      </c>
      <c r="T3" s="24">
        <f t="shared" si="3"/>
        <v>0</v>
      </c>
      <c r="U3" s="24">
        <f t="shared" si="3"/>
        <v>6.1877255910977595</v>
      </c>
      <c r="V3" s="24">
        <f t="shared" si="3"/>
        <v>3.0860703147619453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7.3825147397259929</v>
      </c>
      <c r="D4" s="19">
        <f t="shared" ref="D4:W4" si="6">SUM(D5:D7)</f>
        <v>7.5570014691180578</v>
      </c>
      <c r="E4" s="19">
        <f t="shared" si="6"/>
        <v>7.5104862367443861</v>
      </c>
      <c r="F4" s="19">
        <f t="shared" si="6"/>
        <v>5.0531834069446795</v>
      </c>
      <c r="G4" s="19">
        <f t="shared" si="6"/>
        <v>7.5962492226755263</v>
      </c>
      <c r="H4" s="19">
        <f t="shared" si="6"/>
        <v>7.5270034562881492</v>
      </c>
      <c r="I4" s="19">
        <f t="shared" si="6"/>
        <v>7.4820112410668838</v>
      </c>
      <c r="J4" s="19">
        <f t="shared" si="6"/>
        <v>7.2242301141006058</v>
      </c>
      <c r="K4" s="19">
        <f t="shared" si="6"/>
        <v>9.5464577961086725</v>
      </c>
      <c r="L4" s="19">
        <f t="shared" si="6"/>
        <v>7.2044249259214865</v>
      </c>
      <c r="M4" s="19">
        <f t="shared" si="6"/>
        <v>4.7447787365147507</v>
      </c>
      <c r="N4" s="19">
        <f t="shared" si="6"/>
        <v>4.7198835926947309</v>
      </c>
      <c r="O4" s="19">
        <f t="shared" si="6"/>
        <v>4.7479798315578652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7.3825147397259929</v>
      </c>
      <c r="D7" s="8">
        <f>FC_IND_CPC_BC_E!D7+FC_IND_CPC_OC_E!D7+FC_IND_CPC_PH_E!D7</f>
        <v>7.5570014691180578</v>
      </c>
      <c r="E7" s="8">
        <f>FC_IND_CPC_BC_E!E7+FC_IND_CPC_OC_E!E7+FC_IND_CPC_PH_E!E7</f>
        <v>7.5104862367443861</v>
      </c>
      <c r="F7" s="8">
        <f>FC_IND_CPC_BC_E!F7+FC_IND_CPC_OC_E!F7+FC_IND_CPC_PH_E!F7</f>
        <v>5.0531834069446795</v>
      </c>
      <c r="G7" s="8">
        <f>FC_IND_CPC_BC_E!G7+FC_IND_CPC_OC_E!G7+FC_IND_CPC_PH_E!G7</f>
        <v>7.5962492226755263</v>
      </c>
      <c r="H7" s="8">
        <f>FC_IND_CPC_BC_E!H7+FC_IND_CPC_OC_E!H7+FC_IND_CPC_PH_E!H7</f>
        <v>7.5270034562881492</v>
      </c>
      <c r="I7" s="8">
        <f>FC_IND_CPC_BC_E!I7+FC_IND_CPC_OC_E!I7+FC_IND_CPC_PH_E!I7</f>
        <v>7.4820112410668838</v>
      </c>
      <c r="J7" s="8">
        <f>FC_IND_CPC_BC_E!J7+FC_IND_CPC_OC_E!J7+FC_IND_CPC_PH_E!J7</f>
        <v>7.2242301141006058</v>
      </c>
      <c r="K7" s="8">
        <f>FC_IND_CPC_BC_E!K7+FC_IND_CPC_OC_E!K7+FC_IND_CPC_PH_E!K7</f>
        <v>9.5464577961086725</v>
      </c>
      <c r="L7" s="8">
        <f>FC_IND_CPC_BC_E!L7+FC_IND_CPC_OC_E!L7+FC_IND_CPC_PH_E!L7</f>
        <v>7.2044249259214865</v>
      </c>
      <c r="M7" s="8">
        <f>FC_IND_CPC_BC_E!M7+FC_IND_CPC_OC_E!M7+FC_IND_CPC_PH_E!M7</f>
        <v>4.7447787365147507</v>
      </c>
      <c r="N7" s="8">
        <f>FC_IND_CPC_BC_E!N7+FC_IND_CPC_OC_E!N7+FC_IND_CPC_PH_E!N7</f>
        <v>4.7198835926947309</v>
      </c>
      <c r="O7" s="8">
        <f>FC_IND_CPC_BC_E!O7+FC_IND_CPC_OC_E!O7+FC_IND_CPC_PH_E!O7</f>
        <v>4.7479798315578652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24.854771172</v>
      </c>
      <c r="D11" s="19">
        <f t="shared" ref="D11:W11" si="12">SUM(D12:D16)</f>
        <v>24.854771172</v>
      </c>
      <c r="E11" s="19">
        <f t="shared" si="12"/>
        <v>24.592603728</v>
      </c>
      <c r="F11" s="19">
        <f t="shared" si="12"/>
        <v>21.518719067999999</v>
      </c>
      <c r="G11" s="19">
        <f t="shared" si="12"/>
        <v>12.296301864</v>
      </c>
      <c r="H11" s="19">
        <f t="shared" si="12"/>
        <v>16.093716661879633</v>
      </c>
      <c r="I11" s="19">
        <f t="shared" si="12"/>
        <v>19.335428911264572</v>
      </c>
      <c r="J11" s="19">
        <f t="shared" si="12"/>
        <v>19.468698843190506</v>
      </c>
      <c r="K11" s="19">
        <f t="shared" si="12"/>
        <v>12.960000101364139</v>
      </c>
      <c r="L11" s="19">
        <f t="shared" si="12"/>
        <v>6.4598935241630384</v>
      </c>
      <c r="M11" s="19">
        <f t="shared" si="12"/>
        <v>9.4964728009610209</v>
      </c>
      <c r="N11" s="19">
        <f t="shared" si="12"/>
        <v>9.6095358494462264</v>
      </c>
      <c r="O11" s="19">
        <f t="shared" si="12"/>
        <v>9.8351022357961977</v>
      </c>
      <c r="P11" s="19">
        <f t="shared" si="12"/>
        <v>6.4488439201691801</v>
      </c>
      <c r="Q11" s="19">
        <f t="shared" si="12"/>
        <v>6.1998742271119784</v>
      </c>
      <c r="R11" s="19">
        <f t="shared" si="12"/>
        <v>3.115257819635596</v>
      </c>
      <c r="S11" s="19">
        <f t="shared" si="12"/>
        <v>0</v>
      </c>
      <c r="T11" s="19">
        <f t="shared" si="12"/>
        <v>0</v>
      </c>
      <c r="U11" s="19">
        <f t="shared" si="12"/>
        <v>6.1877255910977595</v>
      </c>
      <c r="V11" s="19">
        <f t="shared" si="12"/>
        <v>3.0860703147619453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24.854771172</v>
      </c>
      <c r="D13" s="8">
        <f>FC_IND_CPC_BC_E!D13+FC_IND_CPC_OC_E!D13+FC_IND_CPC_PH_E!D13</f>
        <v>24.854771172</v>
      </c>
      <c r="E13" s="8">
        <f>FC_IND_CPC_BC_E!E13+FC_IND_CPC_OC_E!E13+FC_IND_CPC_PH_E!E13</f>
        <v>24.592603728</v>
      </c>
      <c r="F13" s="8">
        <f>FC_IND_CPC_BC_E!F13+FC_IND_CPC_OC_E!F13+FC_IND_CPC_PH_E!F13</f>
        <v>21.518719067999999</v>
      </c>
      <c r="G13" s="8">
        <f>FC_IND_CPC_BC_E!G13+FC_IND_CPC_OC_E!G13+FC_IND_CPC_PH_E!G13</f>
        <v>12.296301864</v>
      </c>
      <c r="H13" s="8">
        <f>FC_IND_CPC_BC_E!H13+FC_IND_CPC_OC_E!H13+FC_IND_CPC_PH_E!H13</f>
        <v>16.093716661879633</v>
      </c>
      <c r="I13" s="8">
        <f>FC_IND_CPC_BC_E!I13+FC_IND_CPC_OC_E!I13+FC_IND_CPC_PH_E!I13</f>
        <v>19.335428911264572</v>
      </c>
      <c r="J13" s="8">
        <f>FC_IND_CPC_BC_E!J13+FC_IND_CPC_OC_E!J13+FC_IND_CPC_PH_E!J13</f>
        <v>19.468698843190506</v>
      </c>
      <c r="K13" s="8">
        <f>FC_IND_CPC_BC_E!K13+FC_IND_CPC_OC_E!K13+FC_IND_CPC_PH_E!K13</f>
        <v>12.960000101364139</v>
      </c>
      <c r="L13" s="8">
        <f>FC_IND_CPC_BC_E!L13+FC_IND_CPC_OC_E!L13+FC_IND_CPC_PH_E!L13</f>
        <v>6.4598935241630384</v>
      </c>
      <c r="M13" s="8">
        <f>FC_IND_CPC_BC_E!M13+FC_IND_CPC_OC_E!M13+FC_IND_CPC_PH_E!M13</f>
        <v>9.4964728009610209</v>
      </c>
      <c r="N13" s="8">
        <f>FC_IND_CPC_BC_E!N13+FC_IND_CPC_OC_E!N13+FC_IND_CPC_PH_E!N13</f>
        <v>9.6095358494462264</v>
      </c>
      <c r="O13" s="8">
        <f>FC_IND_CPC_BC_E!O13+FC_IND_CPC_OC_E!O13+FC_IND_CPC_PH_E!O13</f>
        <v>9.8351022357961977</v>
      </c>
      <c r="P13" s="8">
        <f>FC_IND_CPC_BC_E!P13+FC_IND_CPC_OC_E!P13+FC_IND_CPC_PH_E!P13</f>
        <v>6.4488439201691801</v>
      </c>
      <c r="Q13" s="8">
        <f>FC_IND_CPC_BC_E!Q13+FC_IND_CPC_OC_E!Q13+FC_IND_CPC_PH_E!Q13</f>
        <v>6.1998742271119784</v>
      </c>
      <c r="R13" s="8">
        <f>FC_IND_CPC_BC_E!R13+FC_IND_CPC_OC_E!R13+FC_IND_CPC_PH_E!R13</f>
        <v>3.115257819635596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6.1877255910977595</v>
      </c>
      <c r="V13" s="8">
        <f>FC_IND_CPC_BC_E!V13+FC_IND_CPC_OC_E!V13+FC_IND_CPC_PH_E!V13</f>
        <v>3.0860703147619453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3961.7588138400001</v>
      </c>
      <c r="D26" s="27">
        <f t="shared" ref="D26:W26" si="21">SUM(D27,D33)</f>
        <v>1693.2512753999997</v>
      </c>
      <c r="E26" s="27">
        <f t="shared" si="21"/>
        <v>2064.7277949599998</v>
      </c>
      <c r="F26" s="27">
        <f t="shared" si="21"/>
        <v>3281.5387648799997</v>
      </c>
      <c r="G26" s="27">
        <f t="shared" si="21"/>
        <v>1588.0951850400004</v>
      </c>
      <c r="H26" s="27">
        <f t="shared" si="21"/>
        <v>1571.8075181999998</v>
      </c>
      <c r="I26" s="27">
        <f t="shared" si="21"/>
        <v>1319.76461556</v>
      </c>
      <c r="J26" s="27">
        <f t="shared" si="21"/>
        <v>3024.2846951999995</v>
      </c>
      <c r="K26" s="27">
        <f t="shared" si="21"/>
        <v>2179.9668427199995</v>
      </c>
      <c r="L26" s="27">
        <f t="shared" si="21"/>
        <v>1319.2349958</v>
      </c>
      <c r="M26" s="27">
        <f t="shared" si="21"/>
        <v>597.52416528000003</v>
      </c>
      <c r="N26" s="27">
        <f t="shared" si="21"/>
        <v>2056.12538292</v>
      </c>
      <c r="O26" s="27">
        <f t="shared" si="21"/>
        <v>2181.3458108399996</v>
      </c>
      <c r="P26" s="27">
        <f t="shared" si="21"/>
        <v>1458.3716931600002</v>
      </c>
      <c r="Q26" s="27">
        <f t="shared" si="21"/>
        <v>1463.5353517199999</v>
      </c>
      <c r="R26" s="27">
        <f t="shared" si="21"/>
        <v>844.9628241600002</v>
      </c>
      <c r="S26" s="27">
        <f t="shared" si="21"/>
        <v>1211.3794774799999</v>
      </c>
      <c r="T26" s="27">
        <f t="shared" si="21"/>
        <v>928.49559408000016</v>
      </c>
      <c r="U26" s="27">
        <f t="shared" si="21"/>
        <v>1142.4425216400005</v>
      </c>
      <c r="V26" s="27">
        <f t="shared" si="21"/>
        <v>996.87392135999994</v>
      </c>
      <c r="W26" s="27">
        <f t="shared" si="21"/>
        <v>759.49890696000011</v>
      </c>
      <c r="X26" s="27">
        <f t="shared" ref="X26:Z26" si="22">SUM(X27,X33)</f>
        <v>2617.7292925200004</v>
      </c>
      <c r="Y26" s="27">
        <f t="shared" si="22"/>
        <v>3096.1385697599999</v>
      </c>
      <c r="Z26" s="27">
        <f t="shared" si="22"/>
        <v>3274.9020791999992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3961.7588138400001</v>
      </c>
      <c r="D33" s="19">
        <f t="shared" ref="D33:W33" si="27">SUM(D34:D50)</f>
        <v>1693.2512753999997</v>
      </c>
      <c r="E33" s="19">
        <f t="shared" si="27"/>
        <v>2064.7277949599998</v>
      </c>
      <c r="F33" s="19">
        <f t="shared" si="27"/>
        <v>3281.5387648799997</v>
      </c>
      <c r="G33" s="19">
        <f t="shared" si="27"/>
        <v>1588.0951850400004</v>
      </c>
      <c r="H33" s="19">
        <f t="shared" si="27"/>
        <v>1571.8075181999998</v>
      </c>
      <c r="I33" s="19">
        <f t="shared" si="27"/>
        <v>1319.76461556</v>
      </c>
      <c r="J33" s="19">
        <f t="shared" si="27"/>
        <v>3024.2846951999995</v>
      </c>
      <c r="K33" s="19">
        <f t="shared" si="27"/>
        <v>2179.9668427199995</v>
      </c>
      <c r="L33" s="19">
        <f t="shared" si="27"/>
        <v>1319.2349958</v>
      </c>
      <c r="M33" s="19">
        <f t="shared" si="27"/>
        <v>597.52416528000003</v>
      </c>
      <c r="N33" s="19">
        <f t="shared" si="27"/>
        <v>2056.12538292</v>
      </c>
      <c r="O33" s="19">
        <f t="shared" si="27"/>
        <v>2181.3458108399996</v>
      </c>
      <c r="P33" s="19">
        <f t="shared" si="27"/>
        <v>1458.3716931600002</v>
      </c>
      <c r="Q33" s="19">
        <f t="shared" si="27"/>
        <v>1463.5353517199999</v>
      </c>
      <c r="R33" s="19">
        <f t="shared" si="27"/>
        <v>844.9628241600002</v>
      </c>
      <c r="S33" s="19">
        <f t="shared" si="27"/>
        <v>1211.3794774799999</v>
      </c>
      <c r="T33" s="19">
        <f t="shared" si="27"/>
        <v>928.49559408000016</v>
      </c>
      <c r="U33" s="19">
        <f t="shared" si="27"/>
        <v>1142.4425216400005</v>
      </c>
      <c r="V33" s="19">
        <f t="shared" si="27"/>
        <v>996.87392135999994</v>
      </c>
      <c r="W33" s="19">
        <f t="shared" si="27"/>
        <v>759.49890696000011</v>
      </c>
      <c r="X33" s="19">
        <f t="shared" ref="X33:Z33" si="28">SUM(X34:X50)</f>
        <v>2617.7292925200004</v>
      </c>
      <c r="Y33" s="19">
        <f t="shared" si="28"/>
        <v>3096.1385697599999</v>
      </c>
      <c r="Z33" s="19">
        <f t="shared" si="28"/>
        <v>3274.9020791999992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322.18559999999991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764.12159999999994</v>
      </c>
      <c r="K34" s="8">
        <f>FC_IND_CPC_BC_E!K34+FC_IND_CPC_OC_E!K34+FC_IND_CPC_PH_E!K34</f>
        <v>550.28160000000003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51.321600000000018</v>
      </c>
      <c r="O34" s="8">
        <f>FC_IND_CPC_BC_E!O34+FC_IND_CPC_OC_E!O34+FC_IND_CPC_PH_E!O34</f>
        <v>0</v>
      </c>
      <c r="P34" s="8">
        <f>FC_IND_CPC_BC_E!P34+FC_IND_CPC_OC_E!P34+FC_IND_CPC_PH_E!P34</f>
        <v>2.8512000000000004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88.712340480000023</v>
      </c>
      <c r="Z34" s="8">
        <f>FC_IND_CPC_BC_E!Z34+FC_IND_CPC_OC_E!Z34+FC_IND_CPC_PH_E!Z34</f>
        <v>153.25479936000002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37.733774760000003</v>
      </c>
      <c r="D36" s="8">
        <f>FC_IND_CPC_BC_E!D36+FC_IND_CPC_OC_E!D36+FC_IND_CPC_PH_E!D36</f>
        <v>191.57152428000006</v>
      </c>
      <c r="E36" s="8">
        <f>FC_IND_CPC_BC_E!E36+FC_IND_CPC_OC_E!E36+FC_IND_CPC_PH_E!E36</f>
        <v>156.74040000000002</v>
      </c>
      <c r="F36" s="8">
        <f>FC_IND_CPC_BC_E!F36+FC_IND_CPC_OC_E!F36+FC_IND_CPC_PH_E!F36</f>
        <v>89.980574759999996</v>
      </c>
      <c r="G36" s="8">
        <f>FC_IND_CPC_BC_E!G36+FC_IND_CPC_OC_E!G36+FC_IND_CPC_PH_E!G36</f>
        <v>40.636425239999994</v>
      </c>
      <c r="H36" s="8">
        <f>FC_IND_CPC_BC_E!H36+FC_IND_CPC_OC_E!H36+FC_IND_CPC_PH_E!H36</f>
        <v>63.857174759999992</v>
      </c>
      <c r="I36" s="8">
        <f>FC_IND_CPC_BC_E!I36+FC_IND_CPC_OC_E!I36+FC_IND_CPC_PH_E!I36</f>
        <v>75.467549520000006</v>
      </c>
      <c r="J36" s="8">
        <f>FC_IND_CPC_BC_E!J36+FC_IND_CPC_OC_E!J36+FC_IND_CPC_PH_E!J36</f>
        <v>72.56489904</v>
      </c>
      <c r="K36" s="8">
        <f>FC_IND_CPC_BC_E!K36+FC_IND_CPC_OC_E!K36+FC_IND_CPC_PH_E!K36</f>
        <v>49.344149520000002</v>
      </c>
      <c r="L36" s="8">
        <f>FC_IND_CPC_BC_E!L36+FC_IND_CPC_OC_E!L36+FC_IND_CPC_PH_E!L36</f>
        <v>43.539075719999985</v>
      </c>
      <c r="M36" s="8">
        <f>FC_IND_CPC_BC_E!M36+FC_IND_CPC_OC_E!M36+FC_IND_CPC_PH_E!M36</f>
        <v>0</v>
      </c>
      <c r="N36" s="8">
        <f>FC_IND_CPC_BC_E!N36+FC_IND_CPC_OC_E!N36+FC_IND_CPC_PH_E!N36</f>
        <v>78.37020000000004</v>
      </c>
      <c r="O36" s="8">
        <f>FC_IND_CPC_BC_E!O36+FC_IND_CPC_OC_E!O36+FC_IND_CPC_PH_E!O36</f>
        <v>52.246799999999993</v>
      </c>
      <c r="P36" s="8">
        <f>FC_IND_CPC_BC_E!P36+FC_IND_CPC_OC_E!P36+FC_IND_CPC_PH_E!P36</f>
        <v>14.513025240000001</v>
      </c>
      <c r="Q36" s="8">
        <f>FC_IND_CPC_BC_E!Q36+FC_IND_CPC_OC_E!Q36+FC_IND_CPC_PH_E!Q36</f>
        <v>5.8053009600000003</v>
      </c>
      <c r="R36" s="8">
        <f>FC_IND_CPC_BC_E!R36+FC_IND_CPC_OC_E!R36+FC_IND_CPC_PH_E!R36</f>
        <v>14.513025240000005</v>
      </c>
      <c r="S36" s="8">
        <f>FC_IND_CPC_BC_E!S36+FC_IND_CPC_OC_E!S36+FC_IND_CPC_PH_E!S36</f>
        <v>26.123400000000007</v>
      </c>
      <c r="T36" s="8">
        <f>FC_IND_CPC_BC_E!T36+FC_IND_CPC_OC_E!T36+FC_IND_CPC_PH_E!T36</f>
        <v>20.318099040000003</v>
      </c>
      <c r="U36" s="8">
        <f>FC_IND_CPC_BC_E!U36+FC_IND_CPC_OC_E!U36+FC_IND_CPC_PH_E!U36</f>
        <v>29.026050479999995</v>
      </c>
      <c r="V36" s="8">
        <f>FC_IND_CPC_BC_E!V36+FC_IND_CPC_OC_E!V36+FC_IND_CPC_PH_E!V36</f>
        <v>30.29155884</v>
      </c>
      <c r="W36" s="8">
        <f>FC_IND_CPC_BC_E!W36+FC_IND_CPC_OC_E!W36+FC_IND_CPC_PH_E!W36</f>
        <v>38.264874840000004</v>
      </c>
      <c r="X36" s="8">
        <f>FC_IND_CPC_BC_E!X36+FC_IND_CPC_OC_E!X36+FC_IND_CPC_PH_E!X36</f>
        <v>13.711831920000003</v>
      </c>
      <c r="Y36" s="8">
        <f>FC_IND_CPC_BC_E!Y36+FC_IND_CPC_OC_E!Y36+FC_IND_CPC_PH_E!Y36</f>
        <v>50.891336279999983</v>
      </c>
      <c r="Z36" s="8">
        <f>FC_IND_CPC_BC_E!Z36+FC_IND_CPC_OC_E!Z36+FC_IND_CPC_PH_E!Z36</f>
        <v>59.297164919999986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497.01954455999987</v>
      </c>
      <c r="F37" s="8">
        <f>FC_IND_CPC_BC_E!F37+FC_IND_CPC_OC_E!F37+FC_IND_CPC_PH_E!F37</f>
        <v>774.49668912000004</v>
      </c>
      <c r="G37" s="8">
        <f>FC_IND_CPC_BC_E!G37+FC_IND_CPC_OC_E!G37+FC_IND_CPC_PH_E!G37</f>
        <v>814.13631683999984</v>
      </c>
      <c r="H37" s="8">
        <f>FC_IND_CPC_BC_E!H37+FC_IND_CPC_OC_E!H37+FC_IND_CPC_PH_E!H37</f>
        <v>783.64437227999997</v>
      </c>
      <c r="I37" s="8">
        <f>FC_IND_CPC_BC_E!I37+FC_IND_CPC_OC_E!I37+FC_IND_CPC_PH_E!I37</f>
        <v>734.85731087999989</v>
      </c>
      <c r="J37" s="8">
        <f>FC_IND_CPC_BC_E!J37+FC_IND_CPC_OC_E!J37+FC_IND_CPC_PH_E!J37</f>
        <v>987.94079999999997</v>
      </c>
      <c r="K37" s="8">
        <f>FC_IND_CPC_BC_E!K37+FC_IND_CPC_OC_E!K37+FC_IND_CPC_PH_E!K37</f>
        <v>609.83988911999984</v>
      </c>
      <c r="L37" s="8">
        <f>FC_IND_CPC_BC_E!L37+FC_IND_CPC_OC_E!L37+FC_IND_CPC_PH_E!L37</f>
        <v>609.83988911999984</v>
      </c>
      <c r="M37" s="8">
        <f>FC_IND_CPC_BC_E!M37+FC_IND_CPC_OC_E!M37+FC_IND_CPC_PH_E!M37</f>
        <v>417.74028912000006</v>
      </c>
      <c r="N37" s="8">
        <f>FC_IND_CPC_BC_E!N37+FC_IND_CPC_OC_E!N37+FC_IND_CPC_PH_E!N37</f>
        <v>0</v>
      </c>
      <c r="O37" s="8">
        <f>FC_IND_CPC_BC_E!O37+FC_IND_CPC_OC_E!O37+FC_IND_CPC_PH_E!O37</f>
        <v>1335.54951684</v>
      </c>
      <c r="P37" s="8">
        <f>FC_IND_CPC_BC_E!P37+FC_IND_CPC_OC_E!P37+FC_IND_CPC_PH_E!P37</f>
        <v>862.92362772000001</v>
      </c>
      <c r="Q37" s="8">
        <f>FC_IND_CPC_BC_E!Q37+FC_IND_CPC_OC_E!Q37+FC_IND_CPC_PH_E!Q37</f>
        <v>872.07131087999983</v>
      </c>
      <c r="R37" s="8">
        <f>FC_IND_CPC_BC_E!R37+FC_IND_CPC_OC_E!R37+FC_IND_CPC_PH_E!R37</f>
        <v>0</v>
      </c>
      <c r="S37" s="8">
        <f>FC_IND_CPC_BC_E!S37+FC_IND_CPC_OC_E!S37+FC_IND_CPC_PH_E!S37</f>
        <v>381.15005543999996</v>
      </c>
      <c r="T37" s="8">
        <f>FC_IND_CPC_BC_E!T37+FC_IND_CPC_OC_E!T37+FC_IND_CPC_PH_E!T37</f>
        <v>350.65811087999998</v>
      </c>
      <c r="U37" s="8">
        <f>FC_IND_CPC_BC_E!U37+FC_IND_CPC_OC_E!U37+FC_IND_CPC_PH_E!U37</f>
        <v>362.85468912000005</v>
      </c>
      <c r="V37" s="8">
        <f>FC_IND_CPC_BC_E!V37+FC_IND_CPC_OC_E!V37+FC_IND_CPC_PH_E!V37</f>
        <v>346.59333323999982</v>
      </c>
      <c r="W37" s="8">
        <f>FC_IND_CPC_BC_E!W37+FC_IND_CPC_OC_E!W37+FC_IND_CPC_PH_E!W37</f>
        <v>137.07079848000001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1809.3372879600004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126.26631108000001</v>
      </c>
      <c r="H43" s="8">
        <f>FC_IND_CPC_BC_E!H43+FC_IND_CPC_OC_E!H43+FC_IND_CPC_PH_E!H43</f>
        <v>123.10973999999999</v>
      </c>
      <c r="I43" s="8">
        <f>FC_IND_CPC_BC_E!I43+FC_IND_CPC_OC_E!I43+FC_IND_CPC_PH_E!I43</f>
        <v>75.759839999999997</v>
      </c>
      <c r="J43" s="8">
        <f>FC_IND_CPC_BC_E!J43+FC_IND_CPC_OC_E!J43+FC_IND_CPC_PH_E!J43</f>
        <v>101.01320891999998</v>
      </c>
      <c r="K43" s="8">
        <f>FC_IND_CPC_BC_E!K43+FC_IND_CPC_OC_E!K43+FC_IND_CPC_PH_E!K43</f>
        <v>63.133288920000012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1155.3375599999999</v>
      </c>
      <c r="O43" s="8">
        <f>FC_IND_CPC_BC_E!O43+FC_IND_CPC_OC_E!O43+FC_IND_CPC_PH_E!O43</f>
        <v>524.00547107999989</v>
      </c>
      <c r="P43" s="8">
        <f>FC_IND_CPC_BC_E!P43+FC_IND_CPC_OC_E!P43+FC_IND_CPC_PH_E!P43</f>
        <v>268.31601108000001</v>
      </c>
      <c r="Q43" s="8">
        <f>FC_IND_CPC_BC_E!Q43+FC_IND_CPC_OC_E!Q43+FC_IND_CPC_PH_E!Q43</f>
        <v>337.76270892000008</v>
      </c>
      <c r="R43" s="8">
        <f>FC_IND_CPC_BC_E!R43+FC_IND_CPC_OC_E!R43+FC_IND_CPC_PH_E!R43</f>
        <v>353.5458310800002</v>
      </c>
      <c r="S43" s="8">
        <f>FC_IND_CPC_BC_E!S43+FC_IND_CPC_OC_E!S43+FC_IND_CPC_PH_E!S43</f>
        <v>277.78599108000003</v>
      </c>
      <c r="T43" s="8">
        <f>FC_IND_CPC_BC_E!T43+FC_IND_CPC_OC_E!T43+FC_IND_CPC_PH_E!T43</f>
        <v>198.86957999999998</v>
      </c>
      <c r="U43" s="8">
        <f>FC_IND_CPC_BC_E!U43+FC_IND_CPC_OC_E!U43+FC_IND_CPC_PH_E!U43</f>
        <v>391.42575108000017</v>
      </c>
      <c r="V43" s="8">
        <f>FC_IND_CPC_BC_E!V43+FC_IND_CPC_OC_E!V43+FC_IND_CPC_PH_E!V43</f>
        <v>372.47005224000003</v>
      </c>
      <c r="W43" s="8">
        <f>FC_IND_CPC_BC_E!W43+FC_IND_CPC_OC_E!W43+FC_IND_CPC_PH_E!W43</f>
        <v>356.24490876000004</v>
      </c>
      <c r="X43" s="8">
        <f>FC_IND_CPC_BC_E!X43+FC_IND_CPC_OC_E!X43+FC_IND_CPC_PH_E!X43</f>
        <v>387.80821872000007</v>
      </c>
      <c r="Y43" s="8">
        <f>FC_IND_CPC_BC_E!Y43+FC_IND_CPC_OC_E!Y43+FC_IND_CPC_PH_E!Y43</f>
        <v>296.80171092</v>
      </c>
      <c r="Z43" s="8">
        <f>FC_IND_CPC_BC_E!Z43+FC_IND_CPC_OC_E!Z43+FC_IND_CPC_PH_E!Z43</f>
        <v>259.03543067999999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2099.0879071199997</v>
      </c>
      <c r="D44" s="8">
        <f>FC_IND_CPC_BC_E!D44+FC_IND_CPC_OC_E!D44+FC_IND_CPC_PH_E!D44</f>
        <v>1486.0799071199997</v>
      </c>
      <c r="E44" s="8">
        <f>FC_IND_CPC_BC_E!E44+FC_IND_CPC_OC_E!E44+FC_IND_CPC_PH_E!E44</f>
        <v>1287.9359380800001</v>
      </c>
      <c r="F44" s="8">
        <f>FC_IND_CPC_BC_E!F44+FC_IND_CPC_OC_E!F44+FC_IND_CPC_PH_E!F44</f>
        <v>1842.1199690399999</v>
      </c>
      <c r="G44" s="8">
        <f>FC_IND_CPC_BC_E!G44+FC_IND_CPC_OC_E!G44+FC_IND_CPC_PH_E!G44</f>
        <v>575.85609288000035</v>
      </c>
      <c r="H44" s="8">
        <f>FC_IND_CPC_BC_E!H44+FC_IND_CPC_OC_E!H44+FC_IND_CPC_PH_E!H44</f>
        <v>517.03212383999983</v>
      </c>
      <c r="I44" s="8">
        <f>FC_IND_CPC_BC_E!I44+FC_IND_CPC_OC_E!I44+FC_IND_CPC_PH_E!I44</f>
        <v>402.47987615999995</v>
      </c>
      <c r="J44" s="8">
        <f>FC_IND_CPC_BC_E!J44+FC_IND_CPC_OC_E!J44+FC_IND_CPC_PH_E!J44</f>
        <v>1000.00803096</v>
      </c>
      <c r="K44" s="8">
        <f>FC_IND_CPC_BC_E!K44+FC_IND_CPC_OC_E!K44+FC_IND_CPC_PH_E!K44</f>
        <v>876.16787615999999</v>
      </c>
      <c r="L44" s="8">
        <f>FC_IND_CPC_BC_E!L44+FC_IND_CPC_OC_E!L44+FC_IND_CPC_PH_E!L44</f>
        <v>637.77603096000007</v>
      </c>
      <c r="M44" s="8">
        <f>FC_IND_CPC_BC_E!M44+FC_IND_CPC_OC_E!M44+FC_IND_CPC_PH_E!M44</f>
        <v>151.70387615999996</v>
      </c>
      <c r="N44" s="8">
        <f>FC_IND_CPC_BC_E!N44+FC_IND_CPC_OC_E!N44+FC_IND_CPC_PH_E!N44</f>
        <v>746.13606191999997</v>
      </c>
      <c r="O44" s="8">
        <f>FC_IND_CPC_BC_E!O44+FC_IND_CPC_OC_E!O44+FC_IND_CPC_PH_E!O44</f>
        <v>244.58406191999998</v>
      </c>
      <c r="P44" s="8">
        <f>FC_IND_CPC_BC_E!P44+FC_IND_CPC_OC_E!P44+FC_IND_CPC_PH_E!P44</f>
        <v>287.92790711999999</v>
      </c>
      <c r="Q44" s="8">
        <f>FC_IND_CPC_BC_E!Q44+FC_IND_CPC_OC_E!Q44+FC_IND_CPC_PH_E!Q44</f>
        <v>219.81603096000006</v>
      </c>
      <c r="R44" s="8">
        <f>FC_IND_CPC_BC_E!R44+FC_IND_CPC_OC_E!R44+FC_IND_CPC_PH_E!R44</f>
        <v>461.30412383999999</v>
      </c>
      <c r="S44" s="8">
        <f>FC_IND_CPC_BC_E!S44+FC_IND_CPC_OC_E!S44+FC_IND_CPC_PH_E!S44</f>
        <v>526.32003096000005</v>
      </c>
      <c r="T44" s="8">
        <f>FC_IND_CPC_BC_E!T44+FC_IND_CPC_OC_E!T44+FC_IND_CPC_PH_E!T44</f>
        <v>358.64980416000014</v>
      </c>
      <c r="U44" s="8">
        <f>FC_IND_CPC_BC_E!U44+FC_IND_CPC_OC_E!U44+FC_IND_CPC_PH_E!U44</f>
        <v>359.13603096000008</v>
      </c>
      <c r="V44" s="8">
        <f>FC_IND_CPC_BC_E!V44+FC_IND_CPC_OC_E!V44+FC_IND_CPC_PH_E!V44</f>
        <v>247.51897704000004</v>
      </c>
      <c r="W44" s="8">
        <f>FC_IND_CPC_BC_E!W44+FC_IND_CPC_OC_E!W44+FC_IND_CPC_PH_E!W44</f>
        <v>227.91832488000006</v>
      </c>
      <c r="X44" s="8">
        <f>FC_IND_CPC_BC_E!X44+FC_IND_CPC_OC_E!X44+FC_IND_CPC_PH_E!X44</f>
        <v>159.43167792000003</v>
      </c>
      <c r="Y44" s="8">
        <f>FC_IND_CPC_BC_E!Y44+FC_IND_CPC_OC_E!Y44+FC_IND_CPC_PH_E!Y44</f>
        <v>318.35233008000012</v>
      </c>
      <c r="Z44" s="8">
        <f>FC_IND_CPC_BC_E!Z44+FC_IND_CPC_OC_E!Z44+FC_IND_CPC_PH_E!Z44</f>
        <v>449.83335096000002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15.599844000000004</v>
      </c>
      <c r="D48" s="8">
        <f>FC_IND_CPC_BC_E!D48+FC_IND_CPC_OC_E!D48+FC_IND_CPC_PH_E!D48</f>
        <v>15.599844000000001</v>
      </c>
      <c r="E48" s="8">
        <f>FC_IND_CPC_BC_E!E48+FC_IND_CPC_OC_E!E48+FC_IND_CPC_PH_E!E48</f>
        <v>46.799883000000008</v>
      </c>
      <c r="F48" s="8">
        <f>FC_IND_CPC_BC_E!F48+FC_IND_CPC_OC_E!F48+FC_IND_CPC_PH_E!F48</f>
        <v>155.999844</v>
      </c>
      <c r="G48" s="8">
        <f>FC_IND_CPC_BC_E!G48+FC_IND_CPC_OC_E!G48+FC_IND_CPC_PH_E!G48</f>
        <v>31.200039</v>
      </c>
      <c r="H48" s="8">
        <f>FC_IND_CPC_BC_E!H48+FC_IND_CPC_OC_E!H48+FC_IND_CPC_PH_E!H48</f>
        <v>34.320077999999995</v>
      </c>
      <c r="I48" s="8">
        <f>FC_IND_CPC_BC_E!I48+FC_IND_CPC_OC_E!I48+FC_IND_CPC_PH_E!I48</f>
        <v>31.200038999999997</v>
      </c>
      <c r="J48" s="8">
        <f>FC_IND_CPC_BC_E!J48+FC_IND_CPC_OC_E!J48+FC_IND_CPC_PH_E!J48</f>
        <v>31.200038999999997</v>
      </c>
      <c r="K48" s="8">
        <f>FC_IND_CPC_BC_E!K48+FC_IND_CPC_OC_E!K48+FC_IND_CPC_PH_E!K48</f>
        <v>31.200038999999993</v>
      </c>
      <c r="L48" s="8">
        <f>FC_IND_CPC_BC_E!L48+FC_IND_CPC_OC_E!L48+FC_IND_CPC_PH_E!L48</f>
        <v>28.080000000000002</v>
      </c>
      <c r="M48" s="8">
        <f>FC_IND_CPC_BC_E!M48+FC_IND_CPC_OC_E!M48+FC_IND_CPC_PH_E!M48</f>
        <v>28.08</v>
      </c>
      <c r="N48" s="8">
        <f>FC_IND_CPC_BC_E!N48+FC_IND_CPC_OC_E!N48+FC_IND_CPC_PH_E!N48</f>
        <v>24.959961</v>
      </c>
      <c r="O48" s="8">
        <f>FC_IND_CPC_BC_E!O48+FC_IND_CPC_OC_E!O48+FC_IND_CPC_PH_E!O48</f>
        <v>24.959961</v>
      </c>
      <c r="P48" s="8">
        <f>FC_IND_CPC_BC_E!P48+FC_IND_CPC_OC_E!P48+FC_IND_CPC_PH_E!P48</f>
        <v>21.839922000000001</v>
      </c>
      <c r="Q48" s="8">
        <f>FC_IND_CPC_BC_E!Q48+FC_IND_CPC_OC_E!Q48+FC_IND_CPC_PH_E!Q48</f>
        <v>28.080000000000005</v>
      </c>
      <c r="R48" s="8">
        <f>FC_IND_CPC_BC_E!R48+FC_IND_CPC_OC_E!R48+FC_IND_CPC_PH_E!R48</f>
        <v>15.599844000000004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76.232029319999995</v>
      </c>
      <c r="F50" s="8">
        <f>FC_IND_CPC_BC_E!F50+FC_IND_CPC_OC_E!F50+FC_IND_CPC_PH_E!F50</f>
        <v>96.756087959999988</v>
      </c>
      <c r="G50" s="8">
        <f>FC_IND_CPC_BC_E!G50+FC_IND_CPC_OC_E!G50+FC_IND_CPC_PH_E!G50</f>
        <v>0</v>
      </c>
      <c r="H50" s="8">
        <f>FC_IND_CPC_BC_E!H50+FC_IND_CPC_OC_E!H50+FC_IND_CPC_PH_E!H50</f>
        <v>49.844029320000004</v>
      </c>
      <c r="I50" s="8">
        <f>FC_IND_CPC_BC_E!I50+FC_IND_CPC_OC_E!I50+FC_IND_CPC_PH_E!I50</f>
        <v>0</v>
      </c>
      <c r="J50" s="8">
        <f>FC_IND_CPC_BC_E!J50+FC_IND_CPC_OC_E!J50+FC_IND_CPC_PH_E!J50</f>
        <v>67.436117280000019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2056.7775639600004</v>
      </c>
      <c r="Y50" s="8">
        <f>FC_IND_CPC_BC_E!Y50+FC_IND_CPC_OC_E!Y50+FC_IND_CPC_PH_E!Y50</f>
        <v>2341.3808519999998</v>
      </c>
      <c r="Z50" s="8">
        <f>FC_IND_CPC_BC_E!Z50+FC_IND_CPC_OC_E!Z50+FC_IND_CPC_PH_E!Z50</f>
        <v>2353.4813332799995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7063.7024700000011</v>
      </c>
      <c r="D51" s="27">
        <f>FC_IND_CPC_BC_E!D51+FC_IND_CPC_OC_E!D51+FC_IND_CPC_PH_E!D51</f>
        <v>7075.2646800000002</v>
      </c>
      <c r="E51" s="27">
        <f>FC_IND_CPC_BC_E!E51+FC_IND_CPC_OC_E!E51+FC_IND_CPC_PH_E!E51</f>
        <v>6811.6563900000001</v>
      </c>
      <c r="F51" s="27">
        <f>FC_IND_CPC_BC_E!F51+FC_IND_CPC_OC_E!F51+FC_IND_CPC_PH_E!F51</f>
        <v>6940.6078499999985</v>
      </c>
      <c r="G51" s="27">
        <f>FC_IND_CPC_BC_E!G51+FC_IND_CPC_OC_E!G51+FC_IND_CPC_PH_E!G51</f>
        <v>5319.0205200000009</v>
      </c>
      <c r="H51" s="27">
        <f>FC_IND_CPC_BC_E!H51+FC_IND_CPC_OC_E!H51+FC_IND_CPC_PH_E!H51</f>
        <v>5074.4974500000008</v>
      </c>
      <c r="I51" s="27">
        <f>FC_IND_CPC_BC_E!I51+FC_IND_CPC_OC_E!I51+FC_IND_CPC_PH_E!I51</f>
        <v>4880.2119300000013</v>
      </c>
      <c r="J51" s="27">
        <f>FC_IND_CPC_BC_E!J51+FC_IND_CPC_OC_E!J51+FC_IND_CPC_PH_E!J51</f>
        <v>4668.2044200000018</v>
      </c>
      <c r="K51" s="27">
        <f>FC_IND_CPC_BC_E!K51+FC_IND_CPC_OC_E!K51+FC_IND_CPC_PH_E!K51</f>
        <v>3153.5549099999998</v>
      </c>
      <c r="L51" s="27">
        <f>FC_IND_CPC_BC_E!L51+FC_IND_CPC_OC_E!L51+FC_IND_CPC_PH_E!L51</f>
        <v>3725.2531799999997</v>
      </c>
      <c r="M51" s="27">
        <f>FC_IND_CPC_BC_E!M51+FC_IND_CPC_OC_E!M51+FC_IND_CPC_PH_E!M51</f>
        <v>3706.4709000000003</v>
      </c>
      <c r="N51" s="27">
        <f>FC_IND_CPC_BC_E!N51+FC_IND_CPC_OC_E!N51+FC_IND_CPC_PH_E!N51</f>
        <v>2178.1386000000002</v>
      </c>
      <c r="O51" s="27">
        <f>FC_IND_CPC_BC_E!O51+FC_IND_CPC_OC_E!O51+FC_IND_CPC_PH_E!O51</f>
        <v>2628.6608700000006</v>
      </c>
      <c r="P51" s="27">
        <f>FC_IND_CPC_BC_E!P51+FC_IND_CPC_OC_E!P51+FC_IND_CPC_PH_E!P51</f>
        <v>2473.656570000001</v>
      </c>
      <c r="Q51" s="27">
        <f>FC_IND_CPC_BC_E!Q51+FC_IND_CPC_OC_E!Q51+FC_IND_CPC_PH_E!Q51</f>
        <v>2415.3406200000013</v>
      </c>
      <c r="R51" s="27">
        <f>FC_IND_CPC_BC_E!R51+FC_IND_CPC_OC_E!R51+FC_IND_CPC_PH_E!R51</f>
        <v>2198.0316600000001</v>
      </c>
      <c r="S51" s="27">
        <f>FC_IND_CPC_BC_E!S51+FC_IND_CPC_OC_E!S51+FC_IND_CPC_PH_E!S51</f>
        <v>2246.8049999999998</v>
      </c>
      <c r="T51" s="27">
        <f>FC_IND_CPC_BC_E!T51+FC_IND_CPC_OC_E!T51+FC_IND_CPC_PH_E!T51</f>
        <v>2367.766961617971</v>
      </c>
      <c r="U51" s="27">
        <f>FC_IND_CPC_BC_E!U51+FC_IND_CPC_OC_E!U51+FC_IND_CPC_PH_E!U51</f>
        <v>2211.1277736758775</v>
      </c>
      <c r="V51" s="27">
        <f>FC_IND_CPC_BC_E!V51+FC_IND_CPC_OC_E!V51+FC_IND_CPC_PH_E!V51</f>
        <v>2186.2874820478564</v>
      </c>
      <c r="W51" s="27">
        <f>FC_IND_CPC_BC_E!W51+FC_IND_CPC_OC_E!W51+FC_IND_CPC_PH_E!W51</f>
        <v>2131.2351127839147</v>
      </c>
      <c r="X51" s="27">
        <f>FC_IND_CPC_BC_E!X51+FC_IND_CPC_OC_E!X51+FC_IND_CPC_PH_E!X51</f>
        <v>3463.6659134984138</v>
      </c>
      <c r="Y51" s="27">
        <f>FC_IND_CPC_BC_E!Y51+FC_IND_CPC_OC_E!Y51+FC_IND_CPC_PH_E!Y51</f>
        <v>1972.8535380679803</v>
      </c>
      <c r="Z51" s="27">
        <f>FC_IND_CPC_BC_E!Z51+FC_IND_CPC_OC_E!Z51+FC_IND_CPC_PH_E!Z51</f>
        <v>1876.7742173089723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466.75217160000005</v>
      </c>
      <c r="N52" s="27">
        <f t="shared" si="30"/>
        <v>470.47005720000004</v>
      </c>
      <c r="O52" s="27">
        <f t="shared" si="30"/>
        <v>389.81788559999995</v>
      </c>
      <c r="P52" s="27">
        <f t="shared" si="30"/>
        <v>425.56817160000003</v>
      </c>
      <c r="Q52" s="27">
        <f t="shared" si="30"/>
        <v>458.74394279999996</v>
      </c>
      <c r="R52" s="27">
        <f t="shared" si="30"/>
        <v>422.85105720000007</v>
      </c>
      <c r="S52" s="27">
        <f t="shared" si="30"/>
        <v>466.75217159999994</v>
      </c>
      <c r="T52" s="27">
        <f t="shared" si="30"/>
        <v>441.42452639999999</v>
      </c>
      <c r="U52" s="27">
        <f t="shared" si="30"/>
        <v>463.71124800000001</v>
      </c>
      <c r="V52" s="27">
        <f t="shared" si="30"/>
        <v>486.89269200000001</v>
      </c>
      <c r="W52" s="27">
        <f t="shared" si="30"/>
        <v>479.24894160000002</v>
      </c>
      <c r="X52" s="27">
        <f t="shared" ref="X52:Z52" si="31">SUM(X53:X54)</f>
        <v>454.2116436</v>
      </c>
      <c r="Y52" s="27">
        <f t="shared" si="31"/>
        <v>457.16556600000001</v>
      </c>
      <c r="Z52" s="27">
        <f t="shared" si="31"/>
        <v>457.65462600000006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466.75217160000005</v>
      </c>
      <c r="N53" s="8">
        <f>FC_IND_CPC_BC_E!N53+FC_IND_CPC_OC_E!N53+FC_IND_CPC_PH_E!N53</f>
        <v>470.47005720000004</v>
      </c>
      <c r="O53" s="8">
        <f>FC_IND_CPC_BC_E!O53+FC_IND_CPC_OC_E!O53+FC_IND_CPC_PH_E!O53</f>
        <v>389.81788559999995</v>
      </c>
      <c r="P53" s="8">
        <f>FC_IND_CPC_BC_E!P53+FC_IND_CPC_OC_E!P53+FC_IND_CPC_PH_E!P53</f>
        <v>425.56817160000003</v>
      </c>
      <c r="Q53" s="8">
        <f>FC_IND_CPC_BC_E!Q53+FC_IND_CPC_OC_E!Q53+FC_IND_CPC_PH_E!Q53</f>
        <v>458.74394279999996</v>
      </c>
      <c r="R53" s="8">
        <f>FC_IND_CPC_BC_E!R53+FC_IND_CPC_OC_E!R53+FC_IND_CPC_PH_E!R53</f>
        <v>422.85105720000007</v>
      </c>
      <c r="S53" s="8">
        <f>FC_IND_CPC_BC_E!S53+FC_IND_CPC_OC_E!S53+FC_IND_CPC_PH_E!S53</f>
        <v>466.75217159999994</v>
      </c>
      <c r="T53" s="8">
        <f>FC_IND_CPC_BC_E!T53+FC_IND_CPC_OC_E!T53+FC_IND_CPC_PH_E!T53</f>
        <v>441.42452639999999</v>
      </c>
      <c r="U53" s="8">
        <f>FC_IND_CPC_BC_E!U53+FC_IND_CPC_OC_E!U53+FC_IND_CPC_PH_E!U53</f>
        <v>463.71124800000001</v>
      </c>
      <c r="V53" s="8">
        <f>FC_IND_CPC_BC_E!V53+FC_IND_CPC_OC_E!V53+FC_IND_CPC_PH_E!V53</f>
        <v>486.89269200000001</v>
      </c>
      <c r="W53" s="8">
        <f>FC_IND_CPC_BC_E!W53+FC_IND_CPC_OC_E!W53+FC_IND_CPC_PH_E!W53</f>
        <v>479.24894160000002</v>
      </c>
      <c r="X53" s="8">
        <f>FC_IND_CPC_BC_E!X53+FC_IND_CPC_OC_E!X53+FC_IND_CPC_PH_E!X53</f>
        <v>454.2116436</v>
      </c>
      <c r="Y53" s="8">
        <f>FC_IND_CPC_BC_E!Y53+FC_IND_CPC_OC_E!Y53+FC_IND_CPC_PH_E!Y53</f>
        <v>457.16556600000001</v>
      </c>
      <c r="Z53" s="8">
        <f>FC_IND_CPC_BC_E!Z53+FC_IND_CPC_OC_E!Z53+FC_IND_CPC_PH_E!Z53</f>
        <v>457.65462600000006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24.147244799999996</v>
      </c>
      <c r="D61" s="49">
        <f t="shared" si="32"/>
        <v>27.596620799999997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27.596620800000004</v>
      </c>
      <c r="L61" s="49">
        <f t="shared" si="32"/>
        <v>20.697465599999994</v>
      </c>
      <c r="M61" s="49">
        <f t="shared" si="32"/>
        <v>0.4479552</v>
      </c>
      <c r="N61" s="49">
        <f t="shared" si="32"/>
        <v>0.22417920000000002</v>
      </c>
      <c r="O61" s="49">
        <f t="shared" si="32"/>
        <v>15.451778160000002</v>
      </c>
      <c r="P61" s="49">
        <f t="shared" si="32"/>
        <v>15.563867760000001</v>
      </c>
      <c r="Q61" s="49">
        <f t="shared" si="32"/>
        <v>15.563867759999999</v>
      </c>
      <c r="R61" s="49">
        <f t="shared" si="32"/>
        <v>20.379688560000002</v>
      </c>
      <c r="S61" s="49">
        <f t="shared" si="32"/>
        <v>20.267598960000001</v>
      </c>
      <c r="T61" s="49">
        <f t="shared" si="32"/>
        <v>19.62165959063795</v>
      </c>
      <c r="U61" s="49">
        <f t="shared" si="32"/>
        <v>20.438538751392208</v>
      </c>
      <c r="V61" s="49">
        <f t="shared" si="32"/>
        <v>19.967892258878059</v>
      </c>
      <c r="W61" s="49">
        <f t="shared" si="32"/>
        <v>21.416297199826897</v>
      </c>
      <c r="X61" s="49">
        <f t="shared" si="32"/>
        <v>77.28937328304184</v>
      </c>
      <c r="Y61" s="49">
        <f t="shared" ref="Y61:Z61" si="33">SUM(Y62:Y72)</f>
        <v>75.834710532767758</v>
      </c>
      <c r="Z61" s="49">
        <f t="shared" si="33"/>
        <v>84.60506581608081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0.4479552</v>
      </c>
      <c r="N62" s="52">
        <f>FC_IND_CPC_BC_E!N62+FC_IND_CPC_OC_E!N62+FC_IND_CPC_PH_E!N62</f>
        <v>0.22417920000000002</v>
      </c>
      <c r="O62" s="52">
        <f>FC_IND_CPC_BC_E!O62+FC_IND_CPC_OC_E!O62+FC_IND_CPC_PH_E!O62</f>
        <v>0</v>
      </c>
      <c r="P62" s="52">
        <f>FC_IND_CPC_BC_E!P62+FC_IND_CPC_OC_E!P62+FC_IND_CPC_PH_E!P62</f>
        <v>0.11208959999999996</v>
      </c>
      <c r="Q62" s="52">
        <f>FC_IND_CPC_BC_E!Q62+FC_IND_CPC_OC_E!Q62+FC_IND_CPC_PH_E!Q62</f>
        <v>0.11208959999999996</v>
      </c>
      <c r="R62" s="52">
        <f>FC_IND_CPC_BC_E!R62+FC_IND_CPC_OC_E!R62+FC_IND_CPC_PH_E!R62</f>
        <v>4.9279104000000009</v>
      </c>
      <c r="S62" s="52">
        <f>FC_IND_CPC_BC_E!S62+FC_IND_CPC_OC_E!S62+FC_IND_CPC_PH_E!S62</f>
        <v>4.8158207999999991</v>
      </c>
      <c r="T62" s="52">
        <f>FC_IND_CPC_BC_E!T62+FC_IND_CPC_OC_E!T62+FC_IND_CPC_PH_E!T62</f>
        <v>4.8234815999999983</v>
      </c>
      <c r="U62" s="52">
        <f>FC_IND_CPC_BC_E!U62+FC_IND_CPC_OC_E!U62+FC_IND_CPC_PH_E!U62</f>
        <v>4.9081536000000003</v>
      </c>
      <c r="V62" s="52">
        <f>FC_IND_CPC_BC_E!V62+FC_IND_CPC_OC_E!V62+FC_IND_CPC_PH_E!V62</f>
        <v>5.7689855999999988</v>
      </c>
      <c r="W62" s="52">
        <f>FC_IND_CPC_BC_E!W62+FC_IND_CPC_OC_E!W62+FC_IND_CPC_PH_E!W62</f>
        <v>5.6770559999999985</v>
      </c>
      <c r="X62" s="52">
        <f>FC_IND_CPC_BC_E!X62+FC_IND_CPC_OC_E!X62+FC_IND_CPC_PH_E!X62</f>
        <v>57.341491200000021</v>
      </c>
      <c r="Y62" s="52">
        <f>FC_IND_CPC_BC_E!Y62+FC_IND_CPC_OC_E!Y62+FC_IND_CPC_PH_E!Y62</f>
        <v>56.943532800000035</v>
      </c>
      <c r="Z62" s="52">
        <f>FC_IND_CPC_BC_E!Z62+FC_IND_CPC_OC_E!Z62+FC_IND_CPC_PH_E!Z62</f>
        <v>64.293465600000019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24.147244799999996</v>
      </c>
      <c r="D63" s="52">
        <f>FC_IND_CPC_BC_E!D63+FC_IND_CPC_OC_E!D63+FC_IND_CPC_PH_E!D63</f>
        <v>27.596620799999997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27.596620800000004</v>
      </c>
      <c r="L63" s="52">
        <f>FC_IND_CPC_BC_E!L63+FC_IND_CPC_OC_E!L63+FC_IND_CPC_PH_E!L63</f>
        <v>20.697465599999994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15.451778160000002</v>
      </c>
      <c r="P64" s="52">
        <f>FC_IND_CPC_BC_E!P64+FC_IND_CPC_OC_E!P64+FC_IND_CPC_PH_E!P64</f>
        <v>15.451778160000002</v>
      </c>
      <c r="Q64" s="52">
        <f>FC_IND_CPC_BC_E!Q64+FC_IND_CPC_OC_E!Q64+FC_IND_CPC_PH_E!Q64</f>
        <v>15.45177816</v>
      </c>
      <c r="R64" s="52">
        <f>FC_IND_CPC_BC_E!R64+FC_IND_CPC_OC_E!R64+FC_IND_CPC_PH_E!R64</f>
        <v>15.45177816</v>
      </c>
      <c r="S64" s="52">
        <f>FC_IND_CPC_BC_E!S64+FC_IND_CPC_OC_E!S64+FC_IND_CPC_PH_E!S64</f>
        <v>15.45177816</v>
      </c>
      <c r="T64" s="52">
        <f>FC_IND_CPC_BC_E!T64+FC_IND_CPC_OC_E!T64+FC_IND_CPC_PH_E!T64</f>
        <v>14.798177990637953</v>
      </c>
      <c r="U64" s="52">
        <f>FC_IND_CPC_BC_E!U64+FC_IND_CPC_OC_E!U64+FC_IND_CPC_PH_E!U64</f>
        <v>15.53038515139221</v>
      </c>
      <c r="V64" s="52">
        <f>FC_IND_CPC_BC_E!V64+FC_IND_CPC_OC_E!V64+FC_IND_CPC_PH_E!V64</f>
        <v>14.198906658878059</v>
      </c>
      <c r="W64" s="52">
        <f>FC_IND_CPC_BC_E!W64+FC_IND_CPC_OC_E!W64+FC_IND_CPC_PH_E!W64</f>
        <v>15.739241199826898</v>
      </c>
      <c r="X64" s="52">
        <f>FC_IND_CPC_BC_E!X64+FC_IND_CPC_OC_E!X64+FC_IND_CPC_PH_E!X64</f>
        <v>19.947882083041826</v>
      </c>
      <c r="Y64" s="52">
        <f>FC_IND_CPC_BC_E!Y64+FC_IND_CPC_OC_E!Y64+FC_IND_CPC_PH_E!Y64</f>
        <v>18.89117773276773</v>
      </c>
      <c r="Z64" s="52">
        <f>FC_IND_CPC_BC_E!Z64+FC_IND_CPC_OC_E!Z64+FC_IND_CPC_PH_E!Z64</f>
        <v>20.311600216080798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3925.7917637271066</v>
      </c>
      <c r="D2" s="21">
        <f t="shared" ref="D2:X2" si="0">SUM(D3,D17,D22,D25,D26,D51,D52)</f>
        <v>3106.1416943729259</v>
      </c>
      <c r="E2" s="21">
        <f t="shared" si="0"/>
        <v>3121.1955014717155</v>
      </c>
      <c r="F2" s="21">
        <f t="shared" si="0"/>
        <v>3273.6090259470461</v>
      </c>
      <c r="G2" s="21">
        <f t="shared" si="0"/>
        <v>2163.171221397959</v>
      </c>
      <c r="H2" s="21">
        <f t="shared" si="0"/>
        <v>2374.5159867066386</v>
      </c>
      <c r="I2" s="21">
        <f t="shared" si="0"/>
        <v>2247.169727611757</v>
      </c>
      <c r="J2" s="21">
        <f t="shared" si="0"/>
        <v>2773.7705033751181</v>
      </c>
      <c r="K2" s="21">
        <f t="shared" si="0"/>
        <v>2269.1232976095894</v>
      </c>
      <c r="L2" s="21">
        <f t="shared" si="0"/>
        <v>1771.1708020948111</v>
      </c>
      <c r="M2" s="21">
        <f t="shared" si="0"/>
        <v>2128.5171789877591</v>
      </c>
      <c r="N2" s="21">
        <f t="shared" si="0"/>
        <v>2051.1870674820761</v>
      </c>
      <c r="O2" s="21">
        <f t="shared" si="0"/>
        <v>2125.5274830456638</v>
      </c>
      <c r="P2" s="21">
        <f t="shared" si="0"/>
        <v>1855.0583390240988</v>
      </c>
      <c r="Q2" s="21">
        <f t="shared" si="0"/>
        <v>1872.4053198510242</v>
      </c>
      <c r="R2" s="21">
        <f t="shared" si="0"/>
        <v>1690.3419600752122</v>
      </c>
      <c r="S2" s="21">
        <f t="shared" si="0"/>
        <v>1973.7350642255956</v>
      </c>
      <c r="T2" s="21">
        <f t="shared" si="0"/>
        <v>1979.9069953947551</v>
      </c>
      <c r="U2" s="21">
        <f t="shared" si="0"/>
        <v>1996.3501642753947</v>
      </c>
      <c r="V2" s="21">
        <f t="shared" si="0"/>
        <v>1862.0926290327675</v>
      </c>
      <c r="W2" s="21">
        <f t="shared" si="0"/>
        <v>1600.5789019499593</v>
      </c>
      <c r="X2" s="21">
        <f t="shared" si="0"/>
        <v>3396.4064885110079</v>
      </c>
      <c r="Y2" s="21">
        <f t="shared" ref="Y2:Z2" si="1">SUM(Y3,Y17,Y22,Y25,Y26,Y51,Y52)</f>
        <v>2660.8640263242041</v>
      </c>
      <c r="Z2" s="21">
        <f t="shared" si="1"/>
        <v>2567.3908536011695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11.88446319840109</v>
      </c>
      <c r="D3" s="24">
        <f t="shared" si="2"/>
        <v>11.934625906204991</v>
      </c>
      <c r="E3" s="24">
        <f t="shared" si="2"/>
        <v>11.762306640131737</v>
      </c>
      <c r="F3" s="24">
        <f t="shared" si="2"/>
        <v>8.8580784412808917</v>
      </c>
      <c r="G3" s="24">
        <f t="shared" si="2"/>
        <v>6.5438491419888827</v>
      </c>
      <c r="H3" s="24">
        <f t="shared" si="2"/>
        <v>8.8362562255328392</v>
      </c>
      <c r="I3" s="24">
        <f t="shared" si="2"/>
        <v>10.166717605835306</v>
      </c>
      <c r="J3" s="24">
        <f t="shared" si="2"/>
        <v>10.037928620027234</v>
      </c>
      <c r="K3" s="24">
        <f t="shared" si="2"/>
        <v>9.9754957053427766</v>
      </c>
      <c r="L3" s="24">
        <f t="shared" si="2"/>
        <v>5.0540760156044593</v>
      </c>
      <c r="M3" s="24">
        <f t="shared" si="2"/>
        <v>6.6713745019492183</v>
      </c>
      <c r="N3" s="24">
        <f t="shared" si="2"/>
        <v>6.5048654014274838</v>
      </c>
      <c r="O3" s="24">
        <f t="shared" si="2"/>
        <v>6.2235280485352993</v>
      </c>
      <c r="P3" s="24">
        <f t="shared" si="2"/>
        <v>2.8744306235508885</v>
      </c>
      <c r="Q3" s="24">
        <f t="shared" si="2"/>
        <v>2.802015795753686</v>
      </c>
      <c r="R3" s="24">
        <f t="shared" si="2"/>
        <v>1.5718414315189093</v>
      </c>
      <c r="S3" s="24">
        <f t="shared" si="2"/>
        <v>0</v>
      </c>
      <c r="T3" s="24">
        <f t="shared" si="2"/>
        <v>0</v>
      </c>
      <c r="U3" s="24">
        <f t="shared" si="2"/>
        <v>3.3460928208303011</v>
      </c>
      <c r="V3" s="24">
        <f t="shared" si="2"/>
        <v>1.6289609277035111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2.7216070538994606</v>
      </c>
      <c r="D4" s="19">
        <f t="shared" si="4"/>
        <v>2.7826304505218324</v>
      </c>
      <c r="E4" s="19">
        <f t="shared" si="4"/>
        <v>2.7517800383107107</v>
      </c>
      <c r="F4" s="19">
        <f t="shared" si="4"/>
        <v>1.6845423484111364</v>
      </c>
      <c r="G4" s="19">
        <f t="shared" si="4"/>
        <v>2.4988604398475043</v>
      </c>
      <c r="H4" s="19">
        <f t="shared" si="4"/>
        <v>2.8157706800427755</v>
      </c>
      <c r="I4" s="19">
        <f t="shared" si="4"/>
        <v>2.8364935273286775</v>
      </c>
      <c r="J4" s="19">
        <f t="shared" si="4"/>
        <v>2.7166859933587548</v>
      </c>
      <c r="K4" s="19">
        <f t="shared" si="4"/>
        <v>4.2312588315823483</v>
      </c>
      <c r="L4" s="19">
        <f t="shared" si="4"/>
        <v>2.6647294087395541</v>
      </c>
      <c r="M4" s="19">
        <f t="shared" si="4"/>
        <v>2.2227116624460641</v>
      </c>
      <c r="N4" s="19">
        <f t="shared" si="4"/>
        <v>2.1425995383032759</v>
      </c>
      <c r="O4" s="19">
        <f t="shared" si="4"/>
        <v>2.0262647853933151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2.7216070538994606</v>
      </c>
      <c r="D7" s="8">
        <v>2.7826304505218324</v>
      </c>
      <c r="E7" s="8">
        <v>2.7517800383107107</v>
      </c>
      <c r="F7" s="8">
        <v>1.6845423484111364</v>
      </c>
      <c r="G7" s="8">
        <v>2.4988604398475043</v>
      </c>
      <c r="H7" s="8">
        <v>2.8157706800427755</v>
      </c>
      <c r="I7" s="8">
        <v>2.8364935273286775</v>
      </c>
      <c r="J7" s="8">
        <v>2.7166859933587548</v>
      </c>
      <c r="K7" s="8">
        <v>4.2312588315823483</v>
      </c>
      <c r="L7" s="8">
        <v>2.6647294087395541</v>
      </c>
      <c r="M7" s="8">
        <v>2.2227116624460641</v>
      </c>
      <c r="N7" s="8">
        <v>2.1425995383032759</v>
      </c>
      <c r="O7" s="8">
        <v>2.0262647853933151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9.1628561445016299</v>
      </c>
      <c r="D11" s="19">
        <f t="shared" si="8"/>
        <v>9.1519954556831582</v>
      </c>
      <c r="E11" s="19">
        <f t="shared" si="8"/>
        <v>9.0105266018210255</v>
      </c>
      <c r="F11" s="19">
        <f t="shared" si="8"/>
        <v>7.1735360928697558</v>
      </c>
      <c r="G11" s="19">
        <f t="shared" si="8"/>
        <v>4.0449887021413788</v>
      </c>
      <c r="H11" s="19">
        <f t="shared" si="8"/>
        <v>6.0204855454900645</v>
      </c>
      <c r="I11" s="19">
        <f t="shared" si="8"/>
        <v>7.3302240785066282</v>
      </c>
      <c r="J11" s="19">
        <f t="shared" si="8"/>
        <v>7.3212426266684787</v>
      </c>
      <c r="K11" s="19">
        <f t="shared" si="8"/>
        <v>5.7442368737604275</v>
      </c>
      <c r="L11" s="19">
        <f t="shared" si="8"/>
        <v>2.3893466068649052</v>
      </c>
      <c r="M11" s="19">
        <f t="shared" si="8"/>
        <v>4.4486628395031547</v>
      </c>
      <c r="N11" s="19">
        <f t="shared" si="8"/>
        <v>4.3622658631242075</v>
      </c>
      <c r="O11" s="19">
        <f t="shared" si="8"/>
        <v>4.1972632631419842</v>
      </c>
      <c r="P11" s="19">
        <f t="shared" si="8"/>
        <v>2.8744306235508885</v>
      </c>
      <c r="Q11" s="19">
        <f t="shared" si="8"/>
        <v>2.802015795753686</v>
      </c>
      <c r="R11" s="19">
        <f t="shared" si="8"/>
        <v>1.5718414315189093</v>
      </c>
      <c r="S11" s="19">
        <f t="shared" si="8"/>
        <v>0</v>
      </c>
      <c r="T11" s="19">
        <f t="shared" si="8"/>
        <v>0</v>
      </c>
      <c r="U11" s="19">
        <f t="shared" si="8"/>
        <v>3.3460928208303011</v>
      </c>
      <c r="V11" s="19">
        <f t="shared" si="8"/>
        <v>1.6289609277035111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9.1628561445016299</v>
      </c>
      <c r="D13" s="8">
        <v>9.1519954556831582</v>
      </c>
      <c r="E13" s="8">
        <v>9.0105266018210255</v>
      </c>
      <c r="F13" s="8">
        <v>7.1735360928697558</v>
      </c>
      <c r="G13" s="8">
        <v>4.0449887021413788</v>
      </c>
      <c r="H13" s="8">
        <v>6.0204855454900645</v>
      </c>
      <c r="I13" s="8">
        <v>7.3302240785066282</v>
      </c>
      <c r="J13" s="8">
        <v>7.3212426266684787</v>
      </c>
      <c r="K13" s="8">
        <v>5.7442368737604275</v>
      </c>
      <c r="L13" s="8">
        <v>2.3893466068649052</v>
      </c>
      <c r="M13" s="8">
        <v>4.4486628395031547</v>
      </c>
      <c r="N13" s="8">
        <v>4.3622658631242075</v>
      </c>
      <c r="O13" s="8">
        <v>4.1972632631419842</v>
      </c>
      <c r="P13" s="8">
        <v>2.8744306235508885</v>
      </c>
      <c r="Q13" s="8">
        <v>2.802015795753686</v>
      </c>
      <c r="R13" s="8">
        <v>1.5718414315189093</v>
      </c>
      <c r="S13" s="8">
        <v>0</v>
      </c>
      <c r="T13" s="8">
        <v>0</v>
      </c>
      <c r="U13" s="8">
        <v>3.3460928208303011</v>
      </c>
      <c r="V13" s="8">
        <v>1.6289609277035111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1447.6987878381908</v>
      </c>
      <c r="D26" s="27">
        <f t="shared" si="14"/>
        <v>623.39414584177462</v>
      </c>
      <c r="E26" s="27">
        <f t="shared" si="14"/>
        <v>752.65192127958665</v>
      </c>
      <c r="F26" s="27">
        <f t="shared" si="14"/>
        <v>1085.1726728132178</v>
      </c>
      <c r="G26" s="27">
        <f t="shared" si="14"/>
        <v>514.71720341077378</v>
      </c>
      <c r="H26" s="27">
        <f t="shared" si="14"/>
        <v>579.52179262590425</v>
      </c>
      <c r="I26" s="27">
        <f t="shared" si="14"/>
        <v>493.12528034746919</v>
      </c>
      <c r="J26" s="27">
        <f t="shared" si="14"/>
        <v>1118.6258939311053</v>
      </c>
      <c r="K26" s="27">
        <f t="shared" si="14"/>
        <v>953.59827598886864</v>
      </c>
      <c r="L26" s="27">
        <f t="shared" si="14"/>
        <v>482.04466461147183</v>
      </c>
      <c r="M26" s="27">
        <f t="shared" si="14"/>
        <v>275.63970087717922</v>
      </c>
      <c r="N26" s="27">
        <f t="shared" si="14"/>
        <v>922.56696677461866</v>
      </c>
      <c r="O26" s="27">
        <f t="shared" si="14"/>
        <v>912.71509300257912</v>
      </c>
      <c r="P26" s="27">
        <f t="shared" si="14"/>
        <v>637.84496266327085</v>
      </c>
      <c r="Q26" s="27">
        <f t="shared" si="14"/>
        <v>649.55489436668063</v>
      </c>
      <c r="R26" s="27">
        <f t="shared" si="14"/>
        <v>423.89325026409131</v>
      </c>
      <c r="S26" s="27">
        <f t="shared" si="14"/>
        <v>625.18161918854673</v>
      </c>
      <c r="T26" s="27">
        <f t="shared" si="14"/>
        <v>506.07916154158977</v>
      </c>
      <c r="U26" s="27">
        <f t="shared" si="14"/>
        <v>611.1511686057612</v>
      </c>
      <c r="V26" s="27">
        <f t="shared" si="14"/>
        <v>519.63204487327346</v>
      </c>
      <c r="W26" s="27">
        <f t="shared" si="14"/>
        <v>372.03264579224538</v>
      </c>
      <c r="X26" s="27">
        <f t="shared" si="14"/>
        <v>1383.9654396911537</v>
      </c>
      <c r="Y26" s="27">
        <f t="shared" ref="Y26:Z26" si="15">SUM(Y27,Y33)</f>
        <v>1506.2999958813612</v>
      </c>
      <c r="Z26" s="27">
        <f t="shared" si="15"/>
        <v>1517.560927748636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1447.6987878381908</v>
      </c>
      <c r="D33" s="19">
        <f t="shared" si="18"/>
        <v>623.39414584177462</v>
      </c>
      <c r="E33" s="19">
        <f t="shared" si="18"/>
        <v>752.65192127958665</v>
      </c>
      <c r="F33" s="19">
        <f t="shared" si="18"/>
        <v>1085.1726728132178</v>
      </c>
      <c r="G33" s="19">
        <f t="shared" si="18"/>
        <v>514.71720341077378</v>
      </c>
      <c r="H33" s="19">
        <f t="shared" si="18"/>
        <v>579.52179262590425</v>
      </c>
      <c r="I33" s="19">
        <f t="shared" si="18"/>
        <v>493.12528034746919</v>
      </c>
      <c r="J33" s="19">
        <f t="shared" si="18"/>
        <v>1118.6258939311053</v>
      </c>
      <c r="K33" s="19">
        <f t="shared" si="18"/>
        <v>953.59827598886864</v>
      </c>
      <c r="L33" s="19">
        <f t="shared" si="18"/>
        <v>482.04466461147183</v>
      </c>
      <c r="M33" s="19">
        <f t="shared" si="18"/>
        <v>275.63970087717922</v>
      </c>
      <c r="N33" s="19">
        <f t="shared" si="18"/>
        <v>922.56696677461866</v>
      </c>
      <c r="O33" s="19">
        <f t="shared" si="18"/>
        <v>912.71509300257912</v>
      </c>
      <c r="P33" s="19">
        <f t="shared" si="18"/>
        <v>637.84496266327085</v>
      </c>
      <c r="Q33" s="19">
        <f t="shared" si="18"/>
        <v>649.55489436668063</v>
      </c>
      <c r="R33" s="19">
        <f t="shared" si="18"/>
        <v>423.89325026409131</v>
      </c>
      <c r="S33" s="19">
        <f t="shared" si="18"/>
        <v>625.18161918854673</v>
      </c>
      <c r="T33" s="19">
        <f t="shared" si="18"/>
        <v>506.07916154158977</v>
      </c>
      <c r="U33" s="19">
        <f t="shared" si="18"/>
        <v>611.1511686057612</v>
      </c>
      <c r="V33" s="19">
        <f t="shared" si="18"/>
        <v>519.63204487327346</v>
      </c>
      <c r="W33" s="19">
        <f t="shared" si="18"/>
        <v>372.03264579224538</v>
      </c>
      <c r="X33" s="19">
        <f t="shared" si="18"/>
        <v>1383.9654396911537</v>
      </c>
      <c r="Y33" s="19">
        <f t="shared" ref="Y33:Z33" si="19">SUM(Y34:Y50)</f>
        <v>1506.2999958813612</v>
      </c>
      <c r="Z33" s="19">
        <f t="shared" si="19"/>
        <v>1517.560927748636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105.31083608078252</v>
      </c>
      <c r="G34" s="8">
        <v>0</v>
      </c>
      <c r="H34" s="8">
        <v>0</v>
      </c>
      <c r="I34" s="8">
        <v>0</v>
      </c>
      <c r="J34" s="8">
        <v>279.92716563634161</v>
      </c>
      <c r="K34" s="8">
        <v>238.30825808627853</v>
      </c>
      <c r="L34" s="8">
        <v>0</v>
      </c>
      <c r="M34" s="8">
        <v>0</v>
      </c>
      <c r="N34" s="8">
        <v>22.815926941836519</v>
      </c>
      <c r="O34" s="8">
        <v>0</v>
      </c>
      <c r="P34" s="8">
        <v>1.2387094207792673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42.997268719691853</v>
      </c>
      <c r="Z34" s="8">
        <v>70.700322785326321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13.910775823372219</v>
      </c>
      <c r="D36" s="8">
        <v>70.5402478870529</v>
      </c>
      <c r="E36" s="8">
        <v>57.428386168483414</v>
      </c>
      <c r="F36" s="8">
        <v>29.996158166212705</v>
      </c>
      <c r="G36" s="8">
        <v>13.367749328963022</v>
      </c>
      <c r="H36" s="8">
        <v>23.888279239378122</v>
      </c>
      <c r="I36" s="8">
        <v>28.610384138678789</v>
      </c>
      <c r="J36" s="8">
        <v>27.288173510237499</v>
      </c>
      <c r="K36" s="8">
        <v>21.8707161234742</v>
      </c>
      <c r="L36" s="8">
        <v>16.103971752552155</v>
      </c>
      <c r="M36" s="8">
        <v>0</v>
      </c>
      <c r="N36" s="8">
        <v>35.576291456982091</v>
      </c>
      <c r="O36" s="8">
        <v>22.29703047301102</v>
      </c>
      <c r="P36" s="8">
        <v>6.4688624359090676</v>
      </c>
      <c r="Q36" s="8">
        <v>2.6236895125856945</v>
      </c>
      <c r="R36" s="8">
        <v>7.3227243745688106</v>
      </c>
      <c r="S36" s="8">
        <v>13.609235954315455</v>
      </c>
      <c r="T36" s="8">
        <v>11.187721443611343</v>
      </c>
      <c r="U36" s="8">
        <v>15.696213042788674</v>
      </c>
      <c r="V36" s="8">
        <v>15.989190380258137</v>
      </c>
      <c r="W36" s="8">
        <v>18.94825003239426</v>
      </c>
      <c r="X36" s="8">
        <v>7.3661859399791956</v>
      </c>
      <c r="Y36" s="8">
        <v>25.240621225457168</v>
      </c>
      <c r="Z36" s="8">
        <v>28.017316028326569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179.01996727317507</v>
      </c>
      <c r="F37" s="8">
        <v>253.15499473913513</v>
      </c>
      <c r="G37" s="8">
        <v>261.09577675591964</v>
      </c>
      <c r="H37" s="8">
        <v>286.19160740108384</v>
      </c>
      <c r="I37" s="8">
        <v>272.11966425166639</v>
      </c>
      <c r="J37" s="8">
        <v>361.92075706340432</v>
      </c>
      <c r="K37" s="8">
        <v>264.10092884755079</v>
      </c>
      <c r="L37" s="8">
        <v>219.91783736495941</v>
      </c>
      <c r="M37" s="8">
        <v>191.68832018653794</v>
      </c>
      <c r="N37" s="8">
        <v>0</v>
      </c>
      <c r="O37" s="8">
        <v>556.16585492672255</v>
      </c>
      <c r="P37" s="8">
        <v>374.8988591013557</v>
      </c>
      <c r="Q37" s="8">
        <v>385.32570973587565</v>
      </c>
      <c r="R37" s="8">
        <v>0</v>
      </c>
      <c r="S37" s="8">
        <v>194.68528979574981</v>
      </c>
      <c r="T37" s="8">
        <v>189.46713167409118</v>
      </c>
      <c r="U37" s="8">
        <v>192.40535275599231</v>
      </c>
      <c r="V37" s="8">
        <v>179.34775660514592</v>
      </c>
      <c r="W37" s="8">
        <v>66.460151540907972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654.30570118228366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40.814247107594156</v>
      </c>
      <c r="H43" s="8">
        <v>45.288538954658307</v>
      </c>
      <c r="I43" s="8">
        <v>28.258258961184307</v>
      </c>
      <c r="J43" s="8">
        <v>37.300581728544273</v>
      </c>
      <c r="K43" s="8">
        <v>27.464429295511312</v>
      </c>
      <c r="L43" s="8">
        <v>0</v>
      </c>
      <c r="M43" s="8">
        <v>0</v>
      </c>
      <c r="N43" s="8">
        <v>514.36856503435513</v>
      </c>
      <c r="O43" s="8">
        <v>219.47851006214762</v>
      </c>
      <c r="P43" s="8">
        <v>117.41259034061611</v>
      </c>
      <c r="Q43" s="8">
        <v>149.85307523323704</v>
      </c>
      <c r="R43" s="8">
        <v>176.09212736209599</v>
      </c>
      <c r="S43" s="8">
        <v>142.69562185295831</v>
      </c>
      <c r="T43" s="8">
        <v>107.94155687077537</v>
      </c>
      <c r="U43" s="8">
        <v>208.84213881962657</v>
      </c>
      <c r="V43" s="8">
        <v>193.64391326170036</v>
      </c>
      <c r="W43" s="8">
        <v>173.7621631367852</v>
      </c>
      <c r="X43" s="8">
        <v>205.68597730017117</v>
      </c>
      <c r="Y43" s="8">
        <v>145.34361953464682</v>
      </c>
      <c r="Z43" s="8">
        <v>120.58095789998272</v>
      </c>
    </row>
    <row r="44" spans="1:26" ht="11.25" customHeight="1" x14ac:dyDescent="0.2">
      <c r="A44" s="28" t="s">
        <v>74</v>
      </c>
      <c r="B44" s="7" t="s">
        <v>75</v>
      </c>
      <c r="C44" s="8">
        <v>773.84098185828805</v>
      </c>
      <c r="D44" s="8">
        <v>547.20264622938703</v>
      </c>
      <c r="E44" s="8">
        <v>471.88907526283049</v>
      </c>
      <c r="F44" s="8">
        <v>614.09389859806117</v>
      </c>
      <c r="G44" s="8">
        <v>189.43349110340915</v>
      </c>
      <c r="H44" s="8">
        <v>193.41613211731524</v>
      </c>
      <c r="I44" s="8">
        <v>152.58351355338229</v>
      </c>
      <c r="J44" s="8">
        <v>376.05499382594371</v>
      </c>
      <c r="K44" s="8">
        <v>388.34226716656269</v>
      </c>
      <c r="L44" s="8">
        <v>235.89676669035805</v>
      </c>
      <c r="M44" s="8">
        <v>71.066322267914472</v>
      </c>
      <c r="N44" s="8">
        <v>338.70979027016324</v>
      </c>
      <c r="O44" s="8">
        <v>104.37956548234638</v>
      </c>
      <c r="P44" s="8">
        <v>128.33754450346996</v>
      </c>
      <c r="Q44" s="8">
        <v>99.345239652823167</v>
      </c>
      <c r="R44" s="8">
        <v>232.75663728758707</v>
      </c>
      <c r="S44" s="8">
        <v>274.19147158552312</v>
      </c>
      <c r="T44" s="8">
        <v>197.48275155311185</v>
      </c>
      <c r="U44" s="8">
        <v>194.20746398735369</v>
      </c>
      <c r="V44" s="8">
        <v>130.65118462616906</v>
      </c>
      <c r="W44" s="8">
        <v>112.86208108215793</v>
      </c>
      <c r="X44" s="8">
        <v>85.648904620003208</v>
      </c>
      <c r="Y44" s="8">
        <v>157.89348771627499</v>
      </c>
      <c r="Z44" s="8">
        <v>212.54174918701091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5.6413289742470027</v>
      </c>
      <c r="D48" s="8">
        <v>5.6512517253346024</v>
      </c>
      <c r="E48" s="8">
        <v>16.856708382495054</v>
      </c>
      <c r="F48" s="8">
        <v>50.990714669158535</v>
      </c>
      <c r="G48" s="8">
        <v>10.005939114887733</v>
      </c>
      <c r="H48" s="8">
        <v>12.53389756423987</v>
      </c>
      <c r="I48" s="8">
        <v>11.553459442557433</v>
      </c>
      <c r="J48" s="8">
        <v>11.429775686243284</v>
      </c>
      <c r="K48" s="8">
        <v>13.511676469491174</v>
      </c>
      <c r="L48" s="8">
        <v>10.126088803602238</v>
      </c>
      <c r="M48" s="8">
        <v>12.8850584227268</v>
      </c>
      <c r="N48" s="8">
        <v>11.096393071281653</v>
      </c>
      <c r="O48" s="8">
        <v>10.394132058351614</v>
      </c>
      <c r="P48" s="8">
        <v>9.4883968611407052</v>
      </c>
      <c r="Q48" s="8">
        <v>12.407180232159078</v>
      </c>
      <c r="R48" s="8">
        <v>7.7217612398394557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27.457784192602631</v>
      </c>
      <c r="F50" s="8">
        <v>31.626070559867767</v>
      </c>
      <c r="G50" s="8">
        <v>0</v>
      </c>
      <c r="H50" s="8">
        <v>18.203337349228892</v>
      </c>
      <c r="I50" s="8">
        <v>0</v>
      </c>
      <c r="J50" s="8">
        <v>24.704446480390452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1085.2643718310001</v>
      </c>
      <c r="Y50" s="8">
        <v>1134.8249986852902</v>
      </c>
      <c r="Z50" s="8">
        <v>1085.7205818479895</v>
      </c>
    </row>
    <row r="51" spans="1:26" ht="11.25" customHeight="1" x14ac:dyDescent="0.2">
      <c r="A51" s="25" t="s">
        <v>88</v>
      </c>
      <c r="B51" s="26" t="s">
        <v>89</v>
      </c>
      <c r="C51" s="27">
        <v>2466.2085126905149</v>
      </c>
      <c r="D51" s="27">
        <v>2470.8129226249462</v>
      </c>
      <c r="E51" s="27">
        <v>2356.7812735519969</v>
      </c>
      <c r="F51" s="27">
        <v>2179.5782746925474</v>
      </c>
      <c r="G51" s="27">
        <v>1641.9101688451963</v>
      </c>
      <c r="H51" s="27">
        <v>1786.1579378552015</v>
      </c>
      <c r="I51" s="27">
        <v>1743.8777296584526</v>
      </c>
      <c r="J51" s="27">
        <v>1645.1066808239857</v>
      </c>
      <c r="K51" s="27">
        <v>1305.5495259153779</v>
      </c>
      <c r="L51" s="27">
        <v>1284.0720614677348</v>
      </c>
      <c r="M51" s="27">
        <v>1632.0277204177262</v>
      </c>
      <c r="N51" s="27">
        <v>912.95943241997725</v>
      </c>
      <c r="O51" s="27">
        <v>1044.2561331239469</v>
      </c>
      <c r="P51" s="27">
        <v>1029.4500206023417</v>
      </c>
      <c r="Q51" s="27">
        <v>1017.3518719844986</v>
      </c>
      <c r="R51" s="27">
        <v>1055.56997379065</v>
      </c>
      <c r="S51" s="27">
        <v>1110.1439774433961</v>
      </c>
      <c r="T51" s="27">
        <v>1235.3179113029257</v>
      </c>
      <c r="U51" s="27">
        <v>1135.9679000540475</v>
      </c>
      <c r="V51" s="27">
        <v>1088.884734348117</v>
      </c>
      <c r="W51" s="27">
        <v>996.17759968415351</v>
      </c>
      <c r="X51" s="27">
        <v>1772.7750184685688</v>
      </c>
      <c r="Y51" s="27">
        <v>932.98413993005011</v>
      </c>
      <c r="Z51" s="27">
        <v>838.70224882369359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214.17838319090467</v>
      </c>
      <c r="N52" s="27">
        <f t="shared" si="20"/>
        <v>209.1558028860527</v>
      </c>
      <c r="O52" s="27">
        <f t="shared" si="20"/>
        <v>162.33272887060207</v>
      </c>
      <c r="P52" s="27">
        <f t="shared" si="20"/>
        <v>184.88892513493539</v>
      </c>
      <c r="Q52" s="27">
        <f t="shared" si="20"/>
        <v>202.69653770409099</v>
      </c>
      <c r="R52" s="27">
        <f t="shared" si="20"/>
        <v>209.30689458895208</v>
      </c>
      <c r="S52" s="27">
        <f t="shared" si="20"/>
        <v>238.40946759365252</v>
      </c>
      <c r="T52" s="27">
        <f t="shared" si="20"/>
        <v>238.50992255023957</v>
      </c>
      <c r="U52" s="27">
        <f t="shared" si="20"/>
        <v>245.88500279475576</v>
      </c>
      <c r="V52" s="27">
        <f t="shared" si="20"/>
        <v>251.94688888367352</v>
      </c>
      <c r="W52" s="27">
        <f t="shared" si="20"/>
        <v>232.36865647356043</v>
      </c>
      <c r="X52" s="27">
        <f t="shared" si="20"/>
        <v>239.66603035128526</v>
      </c>
      <c r="Y52" s="27">
        <f t="shared" ref="Y52:Z52" si="21">SUM(Y53:Y54)</f>
        <v>221.57989051279301</v>
      </c>
      <c r="Z52" s="27">
        <f t="shared" si="21"/>
        <v>211.12767702884022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214.17838319090467</v>
      </c>
      <c r="N53" s="8">
        <v>209.1558028860527</v>
      </c>
      <c r="O53" s="8">
        <v>162.33272887060207</v>
      </c>
      <c r="P53" s="8">
        <v>184.88892513493539</v>
      </c>
      <c r="Q53" s="8">
        <v>202.69653770409099</v>
      </c>
      <c r="R53" s="8">
        <v>209.30689458895208</v>
      </c>
      <c r="S53" s="8">
        <v>238.40946759365252</v>
      </c>
      <c r="T53" s="8">
        <v>238.50992255023957</v>
      </c>
      <c r="U53" s="8">
        <v>245.88500279475576</v>
      </c>
      <c r="V53" s="8">
        <v>251.94688888367352</v>
      </c>
      <c r="W53" s="8">
        <v>232.36865647356043</v>
      </c>
      <c r="X53" s="8">
        <v>239.66603035128526</v>
      </c>
      <c r="Y53" s="8">
        <v>221.57989051279301</v>
      </c>
      <c r="Z53" s="8">
        <v>211.12767702884022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8.7323021780522421</v>
      </c>
      <c r="D61" s="49">
        <f t="shared" si="22"/>
        <v>9.9972442615070261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11.951158519411811</v>
      </c>
      <c r="L61" s="49">
        <f t="shared" si="22"/>
        <v>7.4638310069480935</v>
      </c>
      <c r="M61" s="49">
        <f t="shared" si="22"/>
        <v>0.20555302431496678</v>
      </c>
      <c r="N61" s="49">
        <f t="shared" si="22"/>
        <v>9.9662836877247682E-2</v>
      </c>
      <c r="O61" s="49">
        <f t="shared" si="22"/>
        <v>6.1383399796454734</v>
      </c>
      <c r="P61" s="49">
        <f t="shared" si="22"/>
        <v>6.4791913899560649</v>
      </c>
      <c r="Q61" s="49">
        <f t="shared" si="22"/>
        <v>6.5578824300228549</v>
      </c>
      <c r="R61" s="49">
        <f t="shared" si="22"/>
        <v>9.8597369273108626</v>
      </c>
      <c r="S61" s="49">
        <f t="shared" si="22"/>
        <v>10.094550720683332</v>
      </c>
      <c r="T61" s="49">
        <f t="shared" si="22"/>
        <v>10.326763512945066</v>
      </c>
      <c r="U61" s="49">
        <f t="shared" si="22"/>
        <v>10.581313256915717</v>
      </c>
      <c r="V61" s="49">
        <f t="shared" si="22"/>
        <v>10.057005226360474</v>
      </c>
      <c r="W61" s="49">
        <f t="shared" si="22"/>
        <v>10.109381788098805</v>
      </c>
      <c r="X61" s="49">
        <f t="shared" si="22"/>
        <v>40.466130293477853</v>
      </c>
      <c r="Y61" s="49">
        <f t="shared" ref="Y61:Z61" si="23">SUM(Y62:Y72)</f>
        <v>36.533347341090817</v>
      </c>
      <c r="Z61" s="49">
        <f t="shared" si="23"/>
        <v>38.737154522397304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0.20555302431496678</v>
      </c>
      <c r="N62" s="52">
        <v>9.9662836877247682E-2</v>
      </c>
      <c r="O62" s="52">
        <v>0</v>
      </c>
      <c r="P62" s="52">
        <v>4.8697546117908143E-2</v>
      </c>
      <c r="Q62" s="52">
        <v>4.9526918424167302E-2</v>
      </c>
      <c r="R62" s="52">
        <v>2.4392646182950126</v>
      </c>
      <c r="S62" s="52">
        <v>2.4598434518658761</v>
      </c>
      <c r="T62" s="52">
        <v>2.6062172671303236</v>
      </c>
      <c r="U62" s="52">
        <v>2.6025708172019377</v>
      </c>
      <c r="V62" s="52">
        <v>2.9852121377387864</v>
      </c>
      <c r="W62" s="52">
        <v>2.7525775456927266</v>
      </c>
      <c r="X62" s="52">
        <v>30.256396470605939</v>
      </c>
      <c r="Y62" s="52">
        <v>27.599501584587077</v>
      </c>
      <c r="Z62" s="52">
        <v>29.660205030379501</v>
      </c>
    </row>
    <row r="63" spans="1:26" ht="11.25" customHeight="1" x14ac:dyDescent="0.2">
      <c r="A63" s="50" t="s">
        <v>94</v>
      </c>
      <c r="B63" s="51" t="s">
        <v>95</v>
      </c>
      <c r="C63" s="52">
        <v>8.7323021780522421</v>
      </c>
      <c r="D63" s="52">
        <v>9.9972442615070261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11.951158519411811</v>
      </c>
      <c r="L63" s="52">
        <v>7.4638310069480935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6.1383399796454734</v>
      </c>
      <c r="P64" s="52">
        <v>6.4304938438381569</v>
      </c>
      <c r="Q64" s="52">
        <v>6.5083555115986877</v>
      </c>
      <c r="R64" s="52">
        <v>7.4204723090158495</v>
      </c>
      <c r="S64" s="52">
        <v>7.634707268817456</v>
      </c>
      <c r="T64" s="52">
        <v>7.7205462458147425</v>
      </c>
      <c r="U64" s="52">
        <v>7.9787424397137796</v>
      </c>
      <c r="V64" s="52">
        <v>7.0717930886216873</v>
      </c>
      <c r="W64" s="52">
        <v>7.3568042424060778</v>
      </c>
      <c r="X64" s="52">
        <v>10.209733822871916</v>
      </c>
      <c r="Y64" s="52">
        <v>8.9338457565037395</v>
      </c>
      <c r="Z64" s="52">
        <v>9.0769494920178051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4096.8880555335054</v>
      </c>
      <c r="D2" s="21">
        <f t="shared" ref="D2:X2" si="0">SUM(D3,D17,D22,D25,D26,D51,D52)</f>
        <v>2763.794126231759</v>
      </c>
      <c r="E2" s="21">
        <f t="shared" si="0"/>
        <v>2705.2289611564961</v>
      </c>
      <c r="F2" s="21">
        <f t="shared" si="0"/>
        <v>3809.3070785684322</v>
      </c>
      <c r="G2" s="21">
        <f t="shared" si="0"/>
        <v>2617.0979594005944</v>
      </c>
      <c r="H2" s="21">
        <f t="shared" si="0"/>
        <v>2316.2155470166699</v>
      </c>
      <c r="I2" s="21">
        <f t="shared" si="0"/>
        <v>2094.8320667582148</v>
      </c>
      <c r="J2" s="21">
        <f t="shared" si="0"/>
        <v>2890.5943266057639</v>
      </c>
      <c r="K2" s="21">
        <f t="shared" si="0"/>
        <v>1334.1677835810497</v>
      </c>
      <c r="L2" s="21">
        <f t="shared" si="0"/>
        <v>1639.4873738049002</v>
      </c>
      <c r="M2" s="21">
        <f t="shared" si="0"/>
        <v>1029.9417310669221</v>
      </c>
      <c r="N2" s="21">
        <f t="shared" si="0"/>
        <v>962.0752986778067</v>
      </c>
      <c r="O2" s="21">
        <f t="shared" si="0"/>
        <v>1303.1958231972089</v>
      </c>
      <c r="P2" s="21">
        <f t="shared" si="0"/>
        <v>1078.0248170432585</v>
      </c>
      <c r="Q2" s="21">
        <f t="shared" si="0"/>
        <v>840.2353261291837</v>
      </c>
      <c r="R2" s="21">
        <f t="shared" si="0"/>
        <v>829.86630480351766</v>
      </c>
      <c r="S2" s="21">
        <f t="shared" si="0"/>
        <v>904.64446415754662</v>
      </c>
      <c r="T2" s="21">
        <f t="shared" si="0"/>
        <v>703.11442975341242</v>
      </c>
      <c r="U2" s="21">
        <f t="shared" si="0"/>
        <v>836.55964992544807</v>
      </c>
      <c r="V2" s="21">
        <f t="shared" si="0"/>
        <v>721.76275814738756</v>
      </c>
      <c r="W2" s="21">
        <f t="shared" si="0"/>
        <v>735.97873772790717</v>
      </c>
      <c r="X2" s="21">
        <f t="shared" si="0"/>
        <v>1610.9491685926362</v>
      </c>
      <c r="Y2" s="21">
        <f t="shared" ref="Y2:Z2" si="1">SUM(Y3,Y17,Y22,Y25,Y26,Y51,Y52)</f>
        <v>1621.2136588822516</v>
      </c>
      <c r="Z2" s="21">
        <f t="shared" si="1"/>
        <v>1620.8640330387616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12.197794594506076</v>
      </c>
      <c r="D3" s="24">
        <f t="shared" ref="D3:W3" si="3">SUM(D4,D8,D11)</f>
        <v>10.502221800602875</v>
      </c>
      <c r="E3" s="24">
        <f t="shared" si="3"/>
        <v>10.059360588370417</v>
      </c>
      <c r="F3" s="24">
        <f t="shared" si="3"/>
        <v>10.145528234486285</v>
      </c>
      <c r="G3" s="24">
        <f t="shared" si="3"/>
        <v>7.7606936635302031</v>
      </c>
      <c r="H3" s="24">
        <f t="shared" si="3"/>
        <v>8.4452804339735259</v>
      </c>
      <c r="I3" s="24">
        <f t="shared" si="3"/>
        <v>9.2922649266996959</v>
      </c>
      <c r="J3" s="24">
        <f t="shared" si="3"/>
        <v>10.200893909592439</v>
      </c>
      <c r="K3" s="24">
        <f t="shared" si="3"/>
        <v>5.7297806456088995</v>
      </c>
      <c r="L3" s="24">
        <f t="shared" si="3"/>
        <v>4.5801984974268173</v>
      </c>
      <c r="M3" s="24">
        <f t="shared" si="3"/>
        <v>3.1539815008561853</v>
      </c>
      <c r="N3" s="24">
        <f t="shared" si="3"/>
        <v>2.9995300591092215</v>
      </c>
      <c r="O3" s="24">
        <f t="shared" si="3"/>
        <v>3.7074986568694346</v>
      </c>
      <c r="P3" s="24">
        <f t="shared" si="3"/>
        <v>1.6219331172686502</v>
      </c>
      <c r="Q3" s="24">
        <f t="shared" si="3"/>
        <v>1.2232737838291279</v>
      </c>
      <c r="R3" s="24">
        <f t="shared" si="3"/>
        <v>0.75854597334094265</v>
      </c>
      <c r="S3" s="24">
        <f t="shared" si="3"/>
        <v>0</v>
      </c>
      <c r="T3" s="24">
        <f t="shared" si="3"/>
        <v>0</v>
      </c>
      <c r="U3" s="24">
        <f t="shared" si="3"/>
        <v>1.3704305305961155</v>
      </c>
      <c r="V3" s="24">
        <f t="shared" si="3"/>
        <v>0.6163833106941814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2.7933616568303044</v>
      </c>
      <c r="D4" s="19">
        <f t="shared" ref="D4:W4" si="6">SUM(D5:D7)</f>
        <v>2.4486567413309448</v>
      </c>
      <c r="E4" s="19">
        <f t="shared" si="6"/>
        <v>2.3533774889698997</v>
      </c>
      <c r="F4" s="19">
        <f t="shared" si="6"/>
        <v>1.9293769039509312</v>
      </c>
      <c r="G4" s="19">
        <f t="shared" si="6"/>
        <v>2.963529562002817</v>
      </c>
      <c r="H4" s="19">
        <f t="shared" si="6"/>
        <v>2.6911819240831956</v>
      </c>
      <c r="I4" s="19">
        <f t="shared" si="6"/>
        <v>2.5925230089678903</v>
      </c>
      <c r="J4" s="19">
        <f t="shared" si="6"/>
        <v>2.7607912601248628</v>
      </c>
      <c r="K4" s="19">
        <f t="shared" si="6"/>
        <v>2.430373955930563</v>
      </c>
      <c r="L4" s="19">
        <f t="shared" si="6"/>
        <v>2.4148805036321286</v>
      </c>
      <c r="M4" s="19">
        <f t="shared" si="6"/>
        <v>1.0508166590024159</v>
      </c>
      <c r="N4" s="19">
        <f t="shared" si="6"/>
        <v>0.98799764840082094</v>
      </c>
      <c r="O4" s="19">
        <f t="shared" si="6"/>
        <v>1.2070924902596973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2.7933616568303044</v>
      </c>
      <c r="D7" s="8">
        <v>2.4486567413309448</v>
      </c>
      <c r="E7" s="8">
        <v>2.3533774889698997</v>
      </c>
      <c r="F7" s="8">
        <v>1.9293769039509312</v>
      </c>
      <c r="G7" s="8">
        <v>2.963529562002817</v>
      </c>
      <c r="H7" s="8">
        <v>2.6911819240831956</v>
      </c>
      <c r="I7" s="8">
        <v>2.5925230089678903</v>
      </c>
      <c r="J7" s="8">
        <v>2.7607912601248628</v>
      </c>
      <c r="K7" s="8">
        <v>2.430373955930563</v>
      </c>
      <c r="L7" s="8">
        <v>2.4148805036321286</v>
      </c>
      <c r="M7" s="8">
        <v>1.0508166590024159</v>
      </c>
      <c r="N7" s="8">
        <v>0.98799764840082094</v>
      </c>
      <c r="O7" s="8">
        <v>1.2070924902596973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9.4044329376757716</v>
      </c>
      <c r="D11" s="19">
        <f t="shared" si="10"/>
        <v>8.0535650592719303</v>
      </c>
      <c r="E11" s="19">
        <f t="shared" si="10"/>
        <v>7.7059830994005178</v>
      </c>
      <c r="F11" s="19">
        <f t="shared" si="10"/>
        <v>8.2161513305353537</v>
      </c>
      <c r="G11" s="19">
        <f t="shared" si="10"/>
        <v>4.797164101527386</v>
      </c>
      <c r="H11" s="19">
        <f t="shared" si="10"/>
        <v>5.7540985098903308</v>
      </c>
      <c r="I11" s="19">
        <f t="shared" si="10"/>
        <v>6.6997419177318056</v>
      </c>
      <c r="J11" s="19">
        <f t="shared" si="10"/>
        <v>7.4401026494675762</v>
      </c>
      <c r="K11" s="19">
        <f t="shared" si="10"/>
        <v>3.2994066896783365</v>
      </c>
      <c r="L11" s="19">
        <f t="shared" si="10"/>
        <v>2.1653179937946891</v>
      </c>
      <c r="M11" s="19">
        <f t="shared" si="10"/>
        <v>2.1031648418537694</v>
      </c>
      <c r="N11" s="19">
        <f t="shared" si="10"/>
        <v>2.0115324107084005</v>
      </c>
      <c r="O11" s="19">
        <f t="shared" si="10"/>
        <v>2.5004061666097375</v>
      </c>
      <c r="P11" s="19">
        <f t="shared" si="10"/>
        <v>1.6219331172686502</v>
      </c>
      <c r="Q11" s="19">
        <f t="shared" si="10"/>
        <v>1.2232737838291279</v>
      </c>
      <c r="R11" s="19">
        <f t="shared" si="10"/>
        <v>0.75854597334094265</v>
      </c>
      <c r="S11" s="19">
        <f t="shared" si="10"/>
        <v>0</v>
      </c>
      <c r="T11" s="19">
        <f t="shared" si="10"/>
        <v>0</v>
      </c>
      <c r="U11" s="19">
        <f t="shared" si="10"/>
        <v>1.3704305305961155</v>
      </c>
      <c r="V11" s="19">
        <f t="shared" si="10"/>
        <v>0.6163833106941814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9.4044329376757716</v>
      </c>
      <c r="D13" s="8">
        <v>8.0535650592719303</v>
      </c>
      <c r="E13" s="8">
        <v>7.7059830994005178</v>
      </c>
      <c r="F13" s="8">
        <v>8.2161513305353537</v>
      </c>
      <c r="G13" s="8">
        <v>4.797164101527386</v>
      </c>
      <c r="H13" s="8">
        <v>5.7540985098903308</v>
      </c>
      <c r="I13" s="8">
        <v>6.6997419177318056</v>
      </c>
      <c r="J13" s="8">
        <v>7.4401026494675762</v>
      </c>
      <c r="K13" s="8">
        <v>3.2994066896783365</v>
      </c>
      <c r="L13" s="8">
        <v>2.1653179937946891</v>
      </c>
      <c r="M13" s="8">
        <v>2.1031648418537694</v>
      </c>
      <c r="N13" s="8">
        <v>2.0115324107084005</v>
      </c>
      <c r="O13" s="8">
        <v>2.5004061666097375</v>
      </c>
      <c r="P13" s="8">
        <v>1.6219331172686502</v>
      </c>
      <c r="Q13" s="8">
        <v>1.2232737838291279</v>
      </c>
      <c r="R13" s="8">
        <v>0.75854597334094265</v>
      </c>
      <c r="S13" s="8">
        <v>0</v>
      </c>
      <c r="T13" s="8">
        <v>0</v>
      </c>
      <c r="U13" s="8">
        <v>1.3704305305961155</v>
      </c>
      <c r="V13" s="8">
        <v>0.6163833106941814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1510.0573424268835</v>
      </c>
      <c r="D26" s="27">
        <f t="shared" si="16"/>
        <v>548.72924287881165</v>
      </c>
      <c r="E26" s="27">
        <f t="shared" si="16"/>
        <v>649.96808516652209</v>
      </c>
      <c r="F26" s="27">
        <f t="shared" si="16"/>
        <v>1260.5588507273442</v>
      </c>
      <c r="G26" s="27">
        <f t="shared" si="16"/>
        <v>625.196728063048</v>
      </c>
      <c r="H26" s="27">
        <f t="shared" si="16"/>
        <v>568.01145424294828</v>
      </c>
      <c r="I26" s="27">
        <f t="shared" si="16"/>
        <v>462.61024052570298</v>
      </c>
      <c r="J26" s="27">
        <f t="shared" si="16"/>
        <v>1170.9389451115335</v>
      </c>
      <c r="K26" s="27">
        <f t="shared" si="16"/>
        <v>563.25070775390543</v>
      </c>
      <c r="L26" s="27">
        <f t="shared" si="16"/>
        <v>446.98971289370803</v>
      </c>
      <c r="M26" s="27">
        <f t="shared" si="16"/>
        <v>135.07860073309197</v>
      </c>
      <c r="N26" s="27">
        <f t="shared" si="16"/>
        <v>427.90244385417117</v>
      </c>
      <c r="O26" s="27">
        <f t="shared" si="16"/>
        <v>562.80836098655413</v>
      </c>
      <c r="P26" s="27">
        <f t="shared" si="16"/>
        <v>373.0174452255867</v>
      </c>
      <c r="Q26" s="27">
        <f t="shared" si="16"/>
        <v>293.33771649062879</v>
      </c>
      <c r="R26" s="27">
        <f t="shared" si="16"/>
        <v>205.25943029175968</v>
      </c>
      <c r="S26" s="27">
        <f t="shared" si="16"/>
        <v>285.16117850104899</v>
      </c>
      <c r="T26" s="27">
        <f t="shared" si="16"/>
        <v>179.31719285060947</v>
      </c>
      <c r="U26" s="27">
        <f t="shared" si="16"/>
        <v>255.04472911972491</v>
      </c>
      <c r="V26" s="27">
        <f t="shared" si="16"/>
        <v>200.7480011313568</v>
      </c>
      <c r="W26" s="27">
        <f t="shared" si="16"/>
        <v>169.47986799767307</v>
      </c>
      <c r="X26" s="27">
        <f t="shared" si="16"/>
        <v>662.18273030158343</v>
      </c>
      <c r="Y26" s="27">
        <f t="shared" ref="Y26:Z26" si="17">SUM(Y27,Y33)</f>
        <v>924.32951307621852</v>
      </c>
      <c r="Z26" s="27">
        <f t="shared" si="17"/>
        <v>963.71596393651271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1510.0573424268835</v>
      </c>
      <c r="D33" s="19">
        <f t="shared" si="20"/>
        <v>548.72924287881165</v>
      </c>
      <c r="E33" s="19">
        <f t="shared" si="20"/>
        <v>649.96808516652209</v>
      </c>
      <c r="F33" s="19">
        <f t="shared" si="20"/>
        <v>1260.5588507273442</v>
      </c>
      <c r="G33" s="19">
        <f t="shared" si="20"/>
        <v>625.196728063048</v>
      </c>
      <c r="H33" s="19">
        <f t="shared" si="20"/>
        <v>568.01145424294828</v>
      </c>
      <c r="I33" s="19">
        <f t="shared" si="20"/>
        <v>462.61024052570298</v>
      </c>
      <c r="J33" s="19">
        <f t="shared" si="20"/>
        <v>1170.9389451115335</v>
      </c>
      <c r="K33" s="19">
        <f t="shared" si="20"/>
        <v>563.25070775390543</v>
      </c>
      <c r="L33" s="19">
        <f t="shared" si="20"/>
        <v>446.98971289370803</v>
      </c>
      <c r="M33" s="19">
        <f t="shared" si="20"/>
        <v>135.07860073309197</v>
      </c>
      <c r="N33" s="19">
        <f t="shared" si="20"/>
        <v>427.90244385417117</v>
      </c>
      <c r="O33" s="19">
        <f t="shared" si="20"/>
        <v>562.80836098655413</v>
      </c>
      <c r="P33" s="19">
        <f t="shared" si="20"/>
        <v>373.0174452255867</v>
      </c>
      <c r="Q33" s="19">
        <f t="shared" si="20"/>
        <v>293.33771649062879</v>
      </c>
      <c r="R33" s="19">
        <f t="shared" si="20"/>
        <v>205.25943029175968</v>
      </c>
      <c r="S33" s="19">
        <f t="shared" si="20"/>
        <v>285.16117850104899</v>
      </c>
      <c r="T33" s="19">
        <f t="shared" si="20"/>
        <v>179.31719285060947</v>
      </c>
      <c r="U33" s="19">
        <f t="shared" si="20"/>
        <v>255.04472911972491</v>
      </c>
      <c r="V33" s="19">
        <f t="shared" si="20"/>
        <v>200.7480011313568</v>
      </c>
      <c r="W33" s="19">
        <f t="shared" si="20"/>
        <v>169.47986799767307</v>
      </c>
      <c r="X33" s="19">
        <f t="shared" si="20"/>
        <v>662.18273030158343</v>
      </c>
      <c r="Y33" s="19">
        <f t="shared" ref="Y33:Z33" si="21">SUM(Y34:Y50)</f>
        <v>924.32951307621852</v>
      </c>
      <c r="Z33" s="19">
        <f t="shared" si="21"/>
        <v>963.71596393651271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124.83455776045099</v>
      </c>
      <c r="G34" s="8">
        <v>0</v>
      </c>
      <c r="H34" s="8">
        <v>0</v>
      </c>
      <c r="I34" s="8">
        <v>0</v>
      </c>
      <c r="J34" s="8">
        <v>298.44060493400951</v>
      </c>
      <c r="K34" s="8">
        <v>143.99276752270217</v>
      </c>
      <c r="L34" s="8">
        <v>0</v>
      </c>
      <c r="M34" s="8">
        <v>0</v>
      </c>
      <c r="N34" s="8">
        <v>11.03845319828441</v>
      </c>
      <c r="O34" s="8">
        <v>0</v>
      </c>
      <c r="P34" s="8">
        <v>0.73940164178713796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26.666555469472357</v>
      </c>
      <c r="Z34" s="8">
        <v>45.431024551297867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14.277530529653543</v>
      </c>
      <c r="D36" s="8">
        <v>62.073946431296996</v>
      </c>
      <c r="E36" s="8">
        <v>49.11390785425813</v>
      </c>
      <c r="F36" s="8">
        <v>34.355856252433604</v>
      </c>
      <c r="G36" s="8">
        <v>15.853514538908311</v>
      </c>
      <c r="H36" s="8">
        <v>22.831300056540691</v>
      </c>
      <c r="I36" s="8">
        <v>26.149567577116489</v>
      </c>
      <c r="J36" s="8">
        <v>27.731195697995332</v>
      </c>
      <c r="K36" s="8">
        <v>12.562223437455021</v>
      </c>
      <c r="L36" s="8">
        <v>14.594039938440014</v>
      </c>
      <c r="M36" s="8">
        <v>0</v>
      </c>
      <c r="N36" s="8">
        <v>16.404975204164952</v>
      </c>
      <c r="O36" s="8">
        <v>13.282853372906482</v>
      </c>
      <c r="P36" s="8">
        <v>3.6501358320817099</v>
      </c>
      <c r="Q36" s="8">
        <v>1.1454220217164104</v>
      </c>
      <c r="R36" s="8">
        <v>3.5338317064509313</v>
      </c>
      <c r="S36" s="8">
        <v>6.1017178921292432</v>
      </c>
      <c r="T36" s="8">
        <v>3.8811748112058546</v>
      </c>
      <c r="U36" s="8">
        <v>6.428563318587468</v>
      </c>
      <c r="V36" s="8">
        <v>6.050157455769785</v>
      </c>
      <c r="W36" s="8">
        <v>8.5255409824432782</v>
      </c>
      <c r="X36" s="8">
        <v>3.396675219730898</v>
      </c>
      <c r="Y36" s="8">
        <v>14.849830322584671</v>
      </c>
      <c r="Z36" s="8">
        <v>17.072970020088718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158.13943554326815</v>
      </c>
      <c r="F37" s="8">
        <v>300.08774964873885</v>
      </c>
      <c r="G37" s="8">
        <v>323.54272156014395</v>
      </c>
      <c r="H37" s="8">
        <v>286.01352607766484</v>
      </c>
      <c r="I37" s="8">
        <v>259.96211789279607</v>
      </c>
      <c r="J37" s="8">
        <v>385.85697615535202</v>
      </c>
      <c r="K37" s="8">
        <v>159.57744794688139</v>
      </c>
      <c r="L37" s="8">
        <v>208.99383567484188</v>
      </c>
      <c r="M37" s="8">
        <v>95.089260839534134</v>
      </c>
      <c r="N37" s="8">
        <v>0</v>
      </c>
      <c r="O37" s="8">
        <v>349.10762609959545</v>
      </c>
      <c r="P37" s="8">
        <v>223.78196796895372</v>
      </c>
      <c r="Q37" s="8">
        <v>177.24657441483276</v>
      </c>
      <c r="R37" s="8">
        <v>0</v>
      </c>
      <c r="S37" s="8">
        <v>91.704188829621117</v>
      </c>
      <c r="T37" s="8">
        <v>69.21812224875741</v>
      </c>
      <c r="U37" s="8">
        <v>82.949902614831672</v>
      </c>
      <c r="V37" s="8">
        <v>71.473028339948016</v>
      </c>
      <c r="W37" s="8">
        <v>31.469020909716757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695.53983012069227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48.742301402917512</v>
      </c>
      <c r="H43" s="8">
        <v>43.590426167352852</v>
      </c>
      <c r="I43" s="8">
        <v>26.001665926856646</v>
      </c>
      <c r="J43" s="8">
        <v>38.225921877434772</v>
      </c>
      <c r="K43" s="8">
        <v>15.895932698652095</v>
      </c>
      <c r="L43" s="8">
        <v>0</v>
      </c>
      <c r="M43" s="8">
        <v>0</v>
      </c>
      <c r="N43" s="8">
        <v>238.90432982510478</v>
      </c>
      <c r="O43" s="8">
        <v>131.71213598912763</v>
      </c>
      <c r="P43" s="8">
        <v>66.766142577806463</v>
      </c>
      <c r="Q43" s="8">
        <v>65.867450434745265</v>
      </c>
      <c r="R43" s="8">
        <v>85.497885428114202</v>
      </c>
      <c r="S43" s="8">
        <v>64.421183954029004</v>
      </c>
      <c r="T43" s="8">
        <v>37.708406629808572</v>
      </c>
      <c r="U43" s="8">
        <v>86.126378261095283</v>
      </c>
      <c r="V43" s="8">
        <v>73.787650602948517</v>
      </c>
      <c r="W43" s="8">
        <v>78.704347653689638</v>
      </c>
      <c r="X43" s="8">
        <v>95.499223397727889</v>
      </c>
      <c r="Y43" s="8">
        <v>86.110342772559775</v>
      </c>
      <c r="Z43" s="8">
        <v>74.026317360930989</v>
      </c>
    </row>
    <row r="44" spans="1:26" ht="11.25" customHeight="1" x14ac:dyDescent="0.2">
      <c r="A44" s="28" t="s">
        <v>74</v>
      </c>
      <c r="B44" s="7" t="s">
        <v>75</v>
      </c>
      <c r="C44" s="8">
        <v>794.24313811567265</v>
      </c>
      <c r="D44" s="8">
        <v>481.52691217493322</v>
      </c>
      <c r="E44" s="8">
        <v>403.5690031737102</v>
      </c>
      <c r="F44" s="8">
        <v>703.34746165913123</v>
      </c>
      <c r="G44" s="8">
        <v>224.65910539310076</v>
      </c>
      <c r="H44" s="8">
        <v>184.85809312152449</v>
      </c>
      <c r="I44" s="8">
        <v>139.45960597655554</v>
      </c>
      <c r="J44" s="8">
        <v>382.16022860904587</v>
      </c>
      <c r="K44" s="8">
        <v>223.05818898714986</v>
      </c>
      <c r="L44" s="8">
        <v>213.77874274291091</v>
      </c>
      <c r="M44" s="8">
        <v>33.597554102441315</v>
      </c>
      <c r="N44" s="8">
        <v>156.18619825815023</v>
      </c>
      <c r="O44" s="8">
        <v>62.181305493029988</v>
      </c>
      <c r="P44" s="8">
        <v>72.41605064796309</v>
      </c>
      <c r="Q44" s="8">
        <v>43.37107142639514</v>
      </c>
      <c r="R44" s="8">
        <v>112.32469538117878</v>
      </c>
      <c r="S44" s="8">
        <v>122.93408782526961</v>
      </c>
      <c r="T44" s="8">
        <v>68.509489160837632</v>
      </c>
      <c r="U44" s="8">
        <v>79.539884925210487</v>
      </c>
      <c r="V44" s="8">
        <v>49.437164732690491</v>
      </c>
      <c r="W44" s="8">
        <v>50.780958451823381</v>
      </c>
      <c r="X44" s="8">
        <v>39.494185225615112</v>
      </c>
      <c r="Y44" s="8">
        <v>92.893573445925455</v>
      </c>
      <c r="Z44" s="8">
        <v>129.51700684741823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5.9968436608648359</v>
      </c>
      <c r="D48" s="8">
        <v>5.1283842725814042</v>
      </c>
      <c r="E48" s="8">
        <v>14.89057555606359</v>
      </c>
      <c r="F48" s="8">
        <v>60.443953846600678</v>
      </c>
      <c r="G48" s="8">
        <v>12.39908516797745</v>
      </c>
      <c r="H48" s="8">
        <v>12.526098407981911</v>
      </c>
      <c r="I48" s="8">
        <v>11.037283152378285</v>
      </c>
      <c r="J48" s="8">
        <v>12.185702528399529</v>
      </c>
      <c r="K48" s="8">
        <v>8.1641471610648804</v>
      </c>
      <c r="L48" s="8">
        <v>9.6230945375152235</v>
      </c>
      <c r="M48" s="8">
        <v>6.3917857911165088</v>
      </c>
      <c r="N48" s="8">
        <v>5.36848736846677</v>
      </c>
      <c r="O48" s="8">
        <v>6.5244400318946738</v>
      </c>
      <c r="P48" s="8">
        <v>5.6637465569946093</v>
      </c>
      <c r="Q48" s="8">
        <v>5.7071981929392575</v>
      </c>
      <c r="R48" s="8">
        <v>3.903017776015774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24.255163039222015</v>
      </c>
      <c r="F50" s="8">
        <v>37.489271559988708</v>
      </c>
      <c r="G50" s="8">
        <v>0</v>
      </c>
      <c r="H50" s="8">
        <v>18.192010411883555</v>
      </c>
      <c r="I50" s="8">
        <v>0</v>
      </c>
      <c r="J50" s="8">
        <v>26.338315309296355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523.79264645850958</v>
      </c>
      <c r="Y50" s="8">
        <v>703.80921106567621</v>
      </c>
      <c r="Z50" s="8">
        <v>697.66864515677685</v>
      </c>
    </row>
    <row r="51" spans="1:26" ht="11.25" customHeight="1" x14ac:dyDescent="0.2">
      <c r="A51" s="25" t="s">
        <v>88</v>
      </c>
      <c r="B51" s="26" t="s">
        <v>89</v>
      </c>
      <c r="C51" s="27">
        <v>2574.6329185121162</v>
      </c>
      <c r="D51" s="27">
        <v>2204.5626615523447</v>
      </c>
      <c r="E51" s="27">
        <v>2045.2015154016037</v>
      </c>
      <c r="F51" s="27">
        <v>2538.6026996066016</v>
      </c>
      <c r="G51" s="27">
        <v>1984.1405376740161</v>
      </c>
      <c r="H51" s="27">
        <v>1739.7588123397481</v>
      </c>
      <c r="I51" s="27">
        <v>1622.9295613058118</v>
      </c>
      <c r="J51" s="27">
        <v>1709.4544875846382</v>
      </c>
      <c r="K51" s="27">
        <v>765.18729518153521</v>
      </c>
      <c r="L51" s="27">
        <v>1187.9174624137654</v>
      </c>
      <c r="M51" s="27">
        <v>785.46342595527972</v>
      </c>
      <c r="N51" s="27">
        <v>429.98275963022832</v>
      </c>
      <c r="O51" s="27">
        <v>634.78303278705937</v>
      </c>
      <c r="P51" s="27">
        <v>593.02285285115011</v>
      </c>
      <c r="Q51" s="27">
        <v>452.43563922474038</v>
      </c>
      <c r="R51" s="27">
        <v>518.052706937415</v>
      </c>
      <c r="S51" s="27">
        <v>507.18334323190544</v>
      </c>
      <c r="T51" s="27">
        <v>436.6622872640329</v>
      </c>
      <c r="U51" s="27">
        <v>474.13841121276897</v>
      </c>
      <c r="V51" s="27">
        <v>419.99339808587655</v>
      </c>
      <c r="W51" s="27">
        <v>456.47182435360304</v>
      </c>
      <c r="X51" s="27">
        <v>833.09388185016564</v>
      </c>
      <c r="Y51" s="27">
        <v>559.46210442476456</v>
      </c>
      <c r="Z51" s="27">
        <v>521.48041864922345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106.24572287769429</v>
      </c>
      <c r="N52" s="27">
        <f t="shared" si="22"/>
        <v>101.19056513429805</v>
      </c>
      <c r="O52" s="27">
        <f t="shared" si="22"/>
        <v>101.89693076672589</v>
      </c>
      <c r="P52" s="27">
        <f t="shared" si="22"/>
        <v>110.36258584925309</v>
      </c>
      <c r="Q52" s="27">
        <f t="shared" si="22"/>
        <v>93.238696629985398</v>
      </c>
      <c r="R52" s="27">
        <f t="shared" si="22"/>
        <v>105.79562160100208</v>
      </c>
      <c r="S52" s="27">
        <f t="shared" si="22"/>
        <v>112.29994242459216</v>
      </c>
      <c r="T52" s="27">
        <f t="shared" si="22"/>
        <v>87.134949638770038</v>
      </c>
      <c r="U52" s="27">
        <f t="shared" si="22"/>
        <v>106.00607906235801</v>
      </c>
      <c r="V52" s="27">
        <f t="shared" si="22"/>
        <v>100.40497561946012</v>
      </c>
      <c r="W52" s="27">
        <f t="shared" si="22"/>
        <v>110.02704537663114</v>
      </c>
      <c r="X52" s="27">
        <f t="shared" si="22"/>
        <v>115.67255644088709</v>
      </c>
      <c r="Y52" s="27">
        <f t="shared" ref="Y52:Z52" si="23">SUM(Y53:Y54)</f>
        <v>137.42204138126831</v>
      </c>
      <c r="Z52" s="27">
        <f t="shared" si="23"/>
        <v>135.66765045302557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106.24572287769429</v>
      </c>
      <c r="N53" s="8">
        <v>101.19056513429805</v>
      </c>
      <c r="O53" s="8">
        <v>101.89693076672589</v>
      </c>
      <c r="P53" s="8">
        <v>110.36258584925309</v>
      </c>
      <c r="Q53" s="8">
        <v>93.238696629985398</v>
      </c>
      <c r="R53" s="8">
        <v>105.79562160100208</v>
      </c>
      <c r="S53" s="8">
        <v>112.29994242459216</v>
      </c>
      <c r="T53" s="8">
        <v>87.134949638770038</v>
      </c>
      <c r="U53" s="8">
        <v>106.00607906235801</v>
      </c>
      <c r="V53" s="8">
        <v>100.40497561946012</v>
      </c>
      <c r="W53" s="8">
        <v>110.02704537663114</v>
      </c>
      <c r="X53" s="8">
        <v>115.67255644088709</v>
      </c>
      <c r="Y53" s="8">
        <v>137.42204138126831</v>
      </c>
      <c r="Z53" s="8">
        <v>135.66765045302557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9.2826089739250808</v>
      </c>
      <c r="D61" s="49">
        <f t="shared" si="24"/>
        <v>9.072275087309384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7.2212369144571937</v>
      </c>
      <c r="L61" s="49">
        <f t="shared" si="24"/>
        <v>7.0930793502766782</v>
      </c>
      <c r="M61" s="49">
        <f t="shared" si="24"/>
        <v>0.10196701148207815</v>
      </c>
      <c r="N61" s="49">
        <f t="shared" si="24"/>
        <v>4.8217351119778824E-2</v>
      </c>
      <c r="O61" s="49">
        <f t="shared" si="24"/>
        <v>3.731377719468866</v>
      </c>
      <c r="P61" s="49">
        <f t="shared" si="24"/>
        <v>3.7334051972819071</v>
      </c>
      <c r="Q61" s="49">
        <f t="shared" si="24"/>
        <v>2.9171708846546633</v>
      </c>
      <c r="R61" s="49">
        <f t="shared" si="24"/>
        <v>4.8747631482695652</v>
      </c>
      <c r="S61" s="49">
        <f t="shared" si="24"/>
        <v>4.646692742260635</v>
      </c>
      <c r="T61" s="49">
        <f t="shared" si="24"/>
        <v>3.6812025479443591</v>
      </c>
      <c r="U61" s="49">
        <f t="shared" si="24"/>
        <v>4.4522463932482648</v>
      </c>
      <c r="V61" s="49">
        <f t="shared" si="24"/>
        <v>3.917315245565582</v>
      </c>
      <c r="W61" s="49">
        <f t="shared" si="24"/>
        <v>4.6744106236965983</v>
      </c>
      <c r="X61" s="49">
        <f t="shared" si="24"/>
        <v>19.400904531675295</v>
      </c>
      <c r="Y61" s="49">
        <f t="shared" ref="Y61:Z61" si="25">SUM(Y62:Y72)</f>
        <v>22.474148878289025</v>
      </c>
      <c r="Z61" s="49">
        <f t="shared" si="25"/>
        <v>24.703007556729606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0.10196701148207815</v>
      </c>
      <c r="N62" s="52">
        <v>4.8217351119778824E-2</v>
      </c>
      <c r="O62" s="52">
        <v>0</v>
      </c>
      <c r="P62" s="52">
        <v>2.9068193836722624E-2</v>
      </c>
      <c r="Q62" s="52">
        <v>2.2781964478891879E-2</v>
      </c>
      <c r="R62" s="52">
        <v>1.2329432198048265</v>
      </c>
      <c r="S62" s="52">
        <v>1.1586799836694179</v>
      </c>
      <c r="T62" s="52">
        <v>0.95213066144557978</v>
      </c>
      <c r="U62" s="52">
        <v>1.1220217771637859</v>
      </c>
      <c r="V62" s="52">
        <v>1.1896560947294241</v>
      </c>
      <c r="W62" s="52">
        <v>1.3033512312668105</v>
      </c>
      <c r="X62" s="52">
        <v>14.602965315168841</v>
      </c>
      <c r="Y62" s="52">
        <v>17.116985842361569</v>
      </c>
      <c r="Z62" s="52">
        <v>19.059227028187902</v>
      </c>
    </row>
    <row r="63" spans="1:26" ht="11.25" customHeight="1" x14ac:dyDescent="0.2">
      <c r="A63" s="50" t="s">
        <v>94</v>
      </c>
      <c r="B63" s="51" t="s">
        <v>95</v>
      </c>
      <c r="C63" s="52">
        <v>9.2826089739250808</v>
      </c>
      <c r="D63" s="52">
        <v>9.072275087309384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7.2212369144571937</v>
      </c>
      <c r="L63" s="52">
        <v>7.0930793502766782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3.731377719468866</v>
      </c>
      <c r="P64" s="52">
        <v>3.7043370034451844</v>
      </c>
      <c r="Q64" s="52">
        <v>2.8943889201757713</v>
      </c>
      <c r="R64" s="52">
        <v>3.6418199284647388</v>
      </c>
      <c r="S64" s="52">
        <v>3.4880127585912168</v>
      </c>
      <c r="T64" s="52">
        <v>2.7290718864987791</v>
      </c>
      <c r="U64" s="52">
        <v>3.3302246160844784</v>
      </c>
      <c r="V64" s="52">
        <v>2.7276591508361578</v>
      </c>
      <c r="W64" s="52">
        <v>3.371059392429788</v>
      </c>
      <c r="X64" s="52">
        <v>4.7979392165064523</v>
      </c>
      <c r="Y64" s="52">
        <v>5.3571630359274556</v>
      </c>
      <c r="Z64" s="52">
        <v>5.6437805285417033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3035.0187504911155</v>
      </c>
      <c r="D2" s="21">
        <f t="shared" ref="D2:X2" si="0">SUM(D3,D17,D22,D25,D26,D51,D52)</f>
        <v>2930.9919074364334</v>
      </c>
      <c r="E2" s="21">
        <f t="shared" si="0"/>
        <v>3082.0628122965327</v>
      </c>
      <c r="F2" s="21">
        <f t="shared" si="0"/>
        <v>3165.802412839465</v>
      </c>
      <c r="G2" s="21">
        <f t="shared" si="0"/>
        <v>2146.7390753281238</v>
      </c>
      <c r="H2" s="21">
        <f t="shared" si="0"/>
        <v>1979.1941545948594</v>
      </c>
      <c r="I2" s="21">
        <f t="shared" si="0"/>
        <v>1884.7921913423609</v>
      </c>
      <c r="J2" s="21">
        <f t="shared" si="0"/>
        <v>2054.8172141764107</v>
      </c>
      <c r="K2" s="21">
        <f t="shared" si="0"/>
        <v>1752.7371294268337</v>
      </c>
      <c r="L2" s="21">
        <f t="shared" si="0"/>
        <v>1647.4943183503726</v>
      </c>
      <c r="M2" s="21">
        <f t="shared" si="0"/>
        <v>1626.5295783627948</v>
      </c>
      <c r="N2" s="21">
        <f t="shared" si="0"/>
        <v>1705.8010934022584</v>
      </c>
      <c r="O2" s="21">
        <f t="shared" si="0"/>
        <v>1785.684342264482</v>
      </c>
      <c r="P2" s="21">
        <f t="shared" si="0"/>
        <v>1430.9621226128124</v>
      </c>
      <c r="Q2" s="21">
        <f t="shared" si="0"/>
        <v>1631.1791427669054</v>
      </c>
      <c r="R2" s="21">
        <f t="shared" si="0"/>
        <v>948.75253430090606</v>
      </c>
      <c r="S2" s="21">
        <f t="shared" si="0"/>
        <v>1046.5571206968582</v>
      </c>
      <c r="T2" s="21">
        <f t="shared" si="0"/>
        <v>1054.6656569498036</v>
      </c>
      <c r="U2" s="21">
        <f t="shared" si="0"/>
        <v>990.5594547061329</v>
      </c>
      <c r="V2" s="21">
        <f t="shared" si="0"/>
        <v>1089.2847785424628</v>
      </c>
      <c r="W2" s="21">
        <f t="shared" si="0"/>
        <v>1033.4253216660481</v>
      </c>
      <c r="X2" s="21">
        <f t="shared" si="0"/>
        <v>1528.2511925147705</v>
      </c>
      <c r="Y2" s="21">
        <f t="shared" ref="Y2:Z2" si="1">SUM(Y3,Y17,Y22,Y25,Y26,Y51,Y52)</f>
        <v>1244.0799886215248</v>
      </c>
      <c r="Z2" s="21">
        <f t="shared" si="1"/>
        <v>1421.0760358690402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8.1550281188188265</v>
      </c>
      <c r="D3" s="24">
        <f t="shared" ref="D3:W3" si="3">SUM(D4,D8,D11)</f>
        <v>9.9749249343101933</v>
      </c>
      <c r="E3" s="24">
        <f t="shared" si="3"/>
        <v>10.281422736242234</v>
      </c>
      <c r="F3" s="24">
        <f t="shared" si="3"/>
        <v>7.5682957991775002</v>
      </c>
      <c r="G3" s="24">
        <f t="shared" si="3"/>
        <v>5.5880082811564398</v>
      </c>
      <c r="H3" s="24">
        <f t="shared" si="3"/>
        <v>6.3391834586614166</v>
      </c>
      <c r="I3" s="24">
        <f t="shared" si="3"/>
        <v>7.3584576197964555</v>
      </c>
      <c r="J3" s="24">
        <f t="shared" si="3"/>
        <v>6.4541064276714391</v>
      </c>
      <c r="K3" s="24">
        <f t="shared" si="3"/>
        <v>6.8011815465211374</v>
      </c>
      <c r="L3" s="24">
        <f t="shared" si="3"/>
        <v>4.0300439370532484</v>
      </c>
      <c r="M3" s="24">
        <f t="shared" si="3"/>
        <v>4.4158955346703674</v>
      </c>
      <c r="N3" s="24">
        <f t="shared" si="3"/>
        <v>4.8250239816042528</v>
      </c>
      <c r="O3" s="24">
        <f t="shared" si="3"/>
        <v>4.652055361949329</v>
      </c>
      <c r="P3" s="24">
        <f t="shared" si="3"/>
        <v>1.9524801793496409</v>
      </c>
      <c r="Q3" s="24">
        <f t="shared" si="3"/>
        <v>2.1745846475291652</v>
      </c>
      <c r="R3" s="24">
        <f t="shared" si="3"/>
        <v>0.78487041477574426</v>
      </c>
      <c r="S3" s="24">
        <f t="shared" si="3"/>
        <v>0</v>
      </c>
      <c r="T3" s="24">
        <f t="shared" si="3"/>
        <v>0</v>
      </c>
      <c r="U3" s="24">
        <f t="shared" si="3"/>
        <v>1.4712022396713433</v>
      </c>
      <c r="V3" s="24">
        <f t="shared" si="3"/>
        <v>0.84072607636425278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1.867546028996228</v>
      </c>
      <c r="D4" s="19">
        <f t="shared" ref="D4:W4" si="6">SUM(D5:D7)</f>
        <v>2.3257142772652806</v>
      </c>
      <c r="E4" s="19">
        <f t="shared" si="6"/>
        <v>2.4053287094637761</v>
      </c>
      <c r="F4" s="19">
        <f t="shared" si="6"/>
        <v>1.4392641545826119</v>
      </c>
      <c r="G4" s="19">
        <f t="shared" si="6"/>
        <v>2.1338592208252041</v>
      </c>
      <c r="H4" s="19">
        <f t="shared" si="6"/>
        <v>2.0200508521621789</v>
      </c>
      <c r="I4" s="19">
        <f t="shared" si="6"/>
        <v>2.0529947047703163</v>
      </c>
      <c r="J4" s="19">
        <f t="shared" si="6"/>
        <v>1.7467528606169884</v>
      </c>
      <c r="K4" s="19">
        <f t="shared" si="6"/>
        <v>2.8848250085957616</v>
      </c>
      <c r="L4" s="19">
        <f t="shared" si="6"/>
        <v>2.1248150135498038</v>
      </c>
      <c r="M4" s="19">
        <f t="shared" si="6"/>
        <v>1.4712504150662709</v>
      </c>
      <c r="N4" s="19">
        <f t="shared" si="6"/>
        <v>1.589286405990634</v>
      </c>
      <c r="O4" s="19">
        <f t="shared" si="6"/>
        <v>1.5146225559048532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1.867546028996228</v>
      </c>
      <c r="D7" s="8">
        <v>2.3257142772652806</v>
      </c>
      <c r="E7" s="8">
        <v>2.4053287094637761</v>
      </c>
      <c r="F7" s="8">
        <v>1.4392641545826119</v>
      </c>
      <c r="G7" s="8">
        <v>2.1338592208252041</v>
      </c>
      <c r="H7" s="8">
        <v>2.0200508521621789</v>
      </c>
      <c r="I7" s="8">
        <v>2.0529947047703163</v>
      </c>
      <c r="J7" s="8">
        <v>1.7467528606169884</v>
      </c>
      <c r="K7" s="8">
        <v>2.8848250085957616</v>
      </c>
      <c r="L7" s="8">
        <v>2.1248150135498038</v>
      </c>
      <c r="M7" s="8">
        <v>1.4712504150662709</v>
      </c>
      <c r="N7" s="8">
        <v>1.589286405990634</v>
      </c>
      <c r="O7" s="8">
        <v>1.5146225559048532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6.287482089822598</v>
      </c>
      <c r="D11" s="19">
        <f t="shared" si="10"/>
        <v>7.6492106570449128</v>
      </c>
      <c r="E11" s="19">
        <f t="shared" si="10"/>
        <v>7.8760940267784587</v>
      </c>
      <c r="F11" s="19">
        <f t="shared" si="10"/>
        <v>6.129031644594888</v>
      </c>
      <c r="G11" s="19">
        <f t="shared" si="10"/>
        <v>3.4541490603312357</v>
      </c>
      <c r="H11" s="19">
        <f t="shared" si="10"/>
        <v>4.3191326064992372</v>
      </c>
      <c r="I11" s="19">
        <f t="shared" si="10"/>
        <v>5.3054629150261388</v>
      </c>
      <c r="J11" s="19">
        <f t="shared" si="10"/>
        <v>4.7073535670544508</v>
      </c>
      <c r="K11" s="19">
        <f t="shared" si="10"/>
        <v>3.9163565379253757</v>
      </c>
      <c r="L11" s="19">
        <f t="shared" si="10"/>
        <v>1.9052289235034447</v>
      </c>
      <c r="M11" s="19">
        <f t="shared" si="10"/>
        <v>2.9446451196040968</v>
      </c>
      <c r="N11" s="19">
        <f t="shared" si="10"/>
        <v>3.2357375756136189</v>
      </c>
      <c r="O11" s="19">
        <f t="shared" si="10"/>
        <v>3.1374328060444761</v>
      </c>
      <c r="P11" s="19">
        <f t="shared" si="10"/>
        <v>1.9524801793496409</v>
      </c>
      <c r="Q11" s="19">
        <f t="shared" si="10"/>
        <v>2.1745846475291652</v>
      </c>
      <c r="R11" s="19">
        <f t="shared" si="10"/>
        <v>0.78487041477574426</v>
      </c>
      <c r="S11" s="19">
        <f t="shared" si="10"/>
        <v>0</v>
      </c>
      <c r="T11" s="19">
        <f t="shared" si="10"/>
        <v>0</v>
      </c>
      <c r="U11" s="19">
        <f t="shared" si="10"/>
        <v>1.4712022396713433</v>
      </c>
      <c r="V11" s="19">
        <f t="shared" si="10"/>
        <v>0.84072607636425278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6.287482089822598</v>
      </c>
      <c r="D13" s="8">
        <v>7.6492106570449128</v>
      </c>
      <c r="E13" s="8">
        <v>7.8760940267784587</v>
      </c>
      <c r="F13" s="8">
        <v>6.129031644594888</v>
      </c>
      <c r="G13" s="8">
        <v>3.4541490603312357</v>
      </c>
      <c r="H13" s="8">
        <v>4.3191326064992372</v>
      </c>
      <c r="I13" s="8">
        <v>5.3054629150261388</v>
      </c>
      <c r="J13" s="8">
        <v>4.7073535670544508</v>
      </c>
      <c r="K13" s="8">
        <v>3.9163565379253757</v>
      </c>
      <c r="L13" s="8">
        <v>1.9052289235034447</v>
      </c>
      <c r="M13" s="8">
        <v>2.9446451196040968</v>
      </c>
      <c r="N13" s="8">
        <v>3.2357375756136189</v>
      </c>
      <c r="O13" s="8">
        <v>3.1374328060444761</v>
      </c>
      <c r="P13" s="8">
        <v>1.9524801793496409</v>
      </c>
      <c r="Q13" s="8">
        <v>2.1745846475291652</v>
      </c>
      <c r="R13" s="8">
        <v>0.78487041477574426</v>
      </c>
      <c r="S13" s="8">
        <v>0</v>
      </c>
      <c r="T13" s="8">
        <v>0</v>
      </c>
      <c r="U13" s="8">
        <v>1.4712022396713433</v>
      </c>
      <c r="V13" s="8">
        <v>0.84072607636425278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1004.0026835749261</v>
      </c>
      <c r="D26" s="27">
        <f t="shared" si="16"/>
        <v>521.12788667941368</v>
      </c>
      <c r="E26" s="27">
        <f t="shared" si="16"/>
        <v>662.10778851389102</v>
      </c>
      <c r="F26" s="27">
        <f t="shared" si="16"/>
        <v>935.80724133943806</v>
      </c>
      <c r="G26" s="27">
        <f t="shared" si="16"/>
        <v>448.18125356617838</v>
      </c>
      <c r="H26" s="27">
        <f t="shared" si="16"/>
        <v>424.27427133114725</v>
      </c>
      <c r="I26" s="27">
        <f t="shared" si="16"/>
        <v>364.02909468682748</v>
      </c>
      <c r="J26" s="27">
        <f t="shared" si="16"/>
        <v>734.71985615736151</v>
      </c>
      <c r="K26" s="27">
        <f t="shared" si="16"/>
        <v>663.11785897722575</v>
      </c>
      <c r="L26" s="27">
        <f t="shared" si="16"/>
        <v>390.20061829482006</v>
      </c>
      <c r="M26" s="27">
        <f t="shared" si="16"/>
        <v>186.80586366972884</v>
      </c>
      <c r="N26" s="27">
        <f t="shared" si="16"/>
        <v>705.65597229121022</v>
      </c>
      <c r="O26" s="27">
        <f t="shared" si="16"/>
        <v>705.82235685086641</v>
      </c>
      <c r="P26" s="27">
        <f t="shared" si="16"/>
        <v>447.50928527114252</v>
      </c>
      <c r="Q26" s="27">
        <f t="shared" si="16"/>
        <v>520.64274086269052</v>
      </c>
      <c r="R26" s="27">
        <f t="shared" si="16"/>
        <v>215.81014360414912</v>
      </c>
      <c r="S26" s="27">
        <f t="shared" si="16"/>
        <v>301.03667979040438</v>
      </c>
      <c r="T26" s="27">
        <f t="shared" si="16"/>
        <v>243.09923968780086</v>
      </c>
      <c r="U26" s="27">
        <f t="shared" si="16"/>
        <v>276.24662391451403</v>
      </c>
      <c r="V26" s="27">
        <f t="shared" si="16"/>
        <v>276.4938753553696</v>
      </c>
      <c r="W26" s="27">
        <f t="shared" si="16"/>
        <v>217.98639317008167</v>
      </c>
      <c r="X26" s="27">
        <f t="shared" si="16"/>
        <v>571.58112252726346</v>
      </c>
      <c r="Y26" s="27">
        <f t="shared" ref="Y26:Z26" si="17">SUM(Y27,Y33)</f>
        <v>665.50906080242044</v>
      </c>
      <c r="Z26" s="27">
        <f t="shared" si="17"/>
        <v>793.62518751485095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1004.0026835749261</v>
      </c>
      <c r="D33" s="19">
        <f t="shared" si="20"/>
        <v>521.12788667941368</v>
      </c>
      <c r="E33" s="19">
        <f t="shared" si="20"/>
        <v>662.10778851389102</v>
      </c>
      <c r="F33" s="19">
        <f t="shared" si="20"/>
        <v>935.80724133943806</v>
      </c>
      <c r="G33" s="19">
        <f t="shared" si="20"/>
        <v>448.18125356617838</v>
      </c>
      <c r="H33" s="19">
        <f t="shared" si="20"/>
        <v>424.27427133114725</v>
      </c>
      <c r="I33" s="19">
        <f t="shared" si="20"/>
        <v>364.02909468682748</v>
      </c>
      <c r="J33" s="19">
        <f t="shared" si="20"/>
        <v>734.71985615736151</v>
      </c>
      <c r="K33" s="19">
        <f t="shared" si="20"/>
        <v>663.11785897722575</v>
      </c>
      <c r="L33" s="19">
        <f t="shared" si="20"/>
        <v>390.20061829482006</v>
      </c>
      <c r="M33" s="19">
        <f t="shared" si="20"/>
        <v>186.80586366972884</v>
      </c>
      <c r="N33" s="19">
        <f t="shared" si="20"/>
        <v>705.65597229121022</v>
      </c>
      <c r="O33" s="19">
        <f t="shared" si="20"/>
        <v>705.82235685086641</v>
      </c>
      <c r="P33" s="19">
        <f t="shared" si="20"/>
        <v>447.50928527114252</v>
      </c>
      <c r="Q33" s="19">
        <f t="shared" si="20"/>
        <v>520.64274086269052</v>
      </c>
      <c r="R33" s="19">
        <f t="shared" si="20"/>
        <v>215.81014360414912</v>
      </c>
      <c r="S33" s="19">
        <f t="shared" si="20"/>
        <v>301.03667979040438</v>
      </c>
      <c r="T33" s="19">
        <f t="shared" si="20"/>
        <v>243.09923968780086</v>
      </c>
      <c r="U33" s="19">
        <f t="shared" si="20"/>
        <v>276.24662391451403</v>
      </c>
      <c r="V33" s="19">
        <f t="shared" si="20"/>
        <v>276.4938753553696</v>
      </c>
      <c r="W33" s="19">
        <f t="shared" si="20"/>
        <v>217.98639317008167</v>
      </c>
      <c r="X33" s="19">
        <f t="shared" si="20"/>
        <v>571.58112252726346</v>
      </c>
      <c r="Y33" s="19">
        <f t="shared" ref="Y33:Z33" si="21">SUM(Y34:Y50)</f>
        <v>665.50906080242044</v>
      </c>
      <c r="Z33" s="19">
        <f t="shared" si="21"/>
        <v>793.62518751485095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92.040206158766424</v>
      </c>
      <c r="G34" s="8">
        <v>0</v>
      </c>
      <c r="H34" s="8">
        <v>0</v>
      </c>
      <c r="I34" s="8">
        <v>0</v>
      </c>
      <c r="J34" s="8">
        <v>185.75382942964885</v>
      </c>
      <c r="K34" s="8">
        <v>167.98057439101927</v>
      </c>
      <c r="L34" s="8">
        <v>0</v>
      </c>
      <c r="M34" s="8">
        <v>0</v>
      </c>
      <c r="N34" s="8">
        <v>17.467219859879091</v>
      </c>
      <c r="O34" s="8">
        <v>0</v>
      </c>
      <c r="P34" s="8">
        <v>0.87308893743359506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19.048516290835806</v>
      </c>
      <c r="Z34" s="8">
        <v>37.12345202337584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9.5454684069742388</v>
      </c>
      <c r="D36" s="8">
        <v>58.95732996165016</v>
      </c>
      <c r="E36" s="8">
        <v>50.198105977258486</v>
      </c>
      <c r="F36" s="8">
        <v>25.628560341353687</v>
      </c>
      <c r="G36" s="8">
        <v>11.415161372128665</v>
      </c>
      <c r="H36" s="8">
        <v>17.13759546408118</v>
      </c>
      <c r="I36" s="8">
        <v>20.707597804204717</v>
      </c>
      <c r="J36" s="8">
        <v>17.545529831767173</v>
      </c>
      <c r="K36" s="8">
        <v>14.91120995907078</v>
      </c>
      <c r="L36" s="8">
        <v>12.841064029007821</v>
      </c>
      <c r="M36" s="8">
        <v>0</v>
      </c>
      <c r="N36" s="8">
        <v>26.388933338852986</v>
      </c>
      <c r="O36" s="8">
        <v>16.666916154082493</v>
      </c>
      <c r="P36" s="8">
        <v>4.3940269720092244</v>
      </c>
      <c r="Q36" s="8">
        <v>2.0361894256978954</v>
      </c>
      <c r="R36" s="8">
        <v>3.6564691589802623</v>
      </c>
      <c r="S36" s="8">
        <v>6.412446153555309</v>
      </c>
      <c r="T36" s="8">
        <v>5.2492027851828071</v>
      </c>
      <c r="U36" s="8">
        <v>6.9012741186238511</v>
      </c>
      <c r="V36" s="8">
        <v>8.2522110039720786</v>
      </c>
      <c r="W36" s="8">
        <v>10.791083825162465</v>
      </c>
      <c r="X36" s="8">
        <v>2.9489707602899107</v>
      </c>
      <c r="Y36" s="8">
        <v>10.800884731958144</v>
      </c>
      <c r="Z36" s="8">
        <v>14.206878871584696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159.86014174355662</v>
      </c>
      <c r="F37" s="8">
        <v>221.25394473212609</v>
      </c>
      <c r="G37" s="8">
        <v>229.49781852393625</v>
      </c>
      <c r="H37" s="8">
        <v>211.43923880125129</v>
      </c>
      <c r="I37" s="8">
        <v>202.77552873553731</v>
      </c>
      <c r="J37" s="8">
        <v>240.16306678124363</v>
      </c>
      <c r="K37" s="8">
        <v>186.16151232556766</v>
      </c>
      <c r="L37" s="8">
        <v>180.92821608019855</v>
      </c>
      <c r="M37" s="8">
        <v>130.96270809392797</v>
      </c>
      <c r="N37" s="8">
        <v>0</v>
      </c>
      <c r="O37" s="8">
        <v>430.27603581368197</v>
      </c>
      <c r="P37" s="8">
        <v>264.24280064969065</v>
      </c>
      <c r="Q37" s="8">
        <v>309.49902672929142</v>
      </c>
      <c r="R37" s="8">
        <v>0</v>
      </c>
      <c r="S37" s="8">
        <v>94.760576814629047</v>
      </c>
      <c r="T37" s="8">
        <v>91.972856957151407</v>
      </c>
      <c r="U37" s="8">
        <v>87.499433749176035</v>
      </c>
      <c r="V37" s="8">
        <v>95.772548294905889</v>
      </c>
      <c r="W37" s="8">
        <v>39.141626029375288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459.4917566570245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36.709762569488333</v>
      </c>
      <c r="H43" s="8">
        <v>34.230774877988836</v>
      </c>
      <c r="I43" s="8">
        <v>21.499915111959037</v>
      </c>
      <c r="J43" s="8">
        <v>25.486705314020945</v>
      </c>
      <c r="K43" s="8">
        <v>19.772926925836604</v>
      </c>
      <c r="L43" s="8">
        <v>0</v>
      </c>
      <c r="M43" s="8">
        <v>0</v>
      </c>
      <c r="N43" s="8">
        <v>402.06466514053994</v>
      </c>
      <c r="O43" s="8">
        <v>172.81482502872464</v>
      </c>
      <c r="P43" s="8">
        <v>84.137278161577456</v>
      </c>
      <c r="Q43" s="8">
        <v>122.04218325201775</v>
      </c>
      <c r="R43" s="8">
        <v>91.95581828978996</v>
      </c>
      <c r="S43" s="8">
        <v>70.669185273012744</v>
      </c>
      <c r="T43" s="8">
        <v>53.219616499416048</v>
      </c>
      <c r="U43" s="8">
        <v>96.457233999278259</v>
      </c>
      <c r="V43" s="8">
        <v>105.03848837535115</v>
      </c>
      <c r="W43" s="8">
        <v>103.77839796952519</v>
      </c>
      <c r="X43" s="8">
        <v>86.623018022101022</v>
      </c>
      <c r="Y43" s="8">
        <v>65.347748612793396</v>
      </c>
      <c r="Z43" s="8">
        <v>64.428155419086295</v>
      </c>
    </row>
    <row r="44" spans="1:26" ht="11.25" customHeight="1" x14ac:dyDescent="0.2">
      <c r="A44" s="28" t="s">
        <v>74</v>
      </c>
      <c r="B44" s="7" t="s">
        <v>75</v>
      </c>
      <c r="C44" s="8">
        <v>531.00378714603926</v>
      </c>
      <c r="D44" s="8">
        <v>457.3503487156795</v>
      </c>
      <c r="E44" s="8">
        <v>412.47785964345928</v>
      </c>
      <c r="F44" s="8">
        <v>524.6786087828076</v>
      </c>
      <c r="G44" s="8">
        <v>161.76349638349038</v>
      </c>
      <c r="H44" s="8">
        <v>138.75789860116012</v>
      </c>
      <c r="I44" s="8">
        <v>110.43675663006213</v>
      </c>
      <c r="J44" s="8">
        <v>241.79280852501049</v>
      </c>
      <c r="K44" s="8">
        <v>264.76742000628747</v>
      </c>
      <c r="L44" s="8">
        <v>188.10052152673114</v>
      </c>
      <c r="M44" s="8">
        <v>47.039999789644192</v>
      </c>
      <c r="N44" s="8">
        <v>251.24007339168656</v>
      </c>
      <c r="O44" s="8">
        <v>78.023190944623622</v>
      </c>
      <c r="P44" s="8">
        <v>87.174311968566968</v>
      </c>
      <c r="Q44" s="8">
        <v>77.099719880781748</v>
      </c>
      <c r="R44" s="8">
        <v>116.22279117123412</v>
      </c>
      <c r="S44" s="8">
        <v>129.19447154920729</v>
      </c>
      <c r="T44" s="8">
        <v>92.657563446050602</v>
      </c>
      <c r="U44" s="8">
        <v>85.388682047435893</v>
      </c>
      <c r="V44" s="8">
        <v>67.430627681140493</v>
      </c>
      <c r="W44" s="8">
        <v>64.27528534601872</v>
      </c>
      <c r="X44" s="8">
        <v>34.288588074381707</v>
      </c>
      <c r="Y44" s="8">
        <v>67.565268917799642</v>
      </c>
      <c r="Z44" s="8">
        <v>107.77459492557085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3.961671364888165</v>
      </c>
      <c r="D48" s="8">
        <v>4.8202080020839952</v>
      </c>
      <c r="E48" s="8">
        <v>15.052599061441361</v>
      </c>
      <c r="F48" s="8">
        <v>44.56517548424079</v>
      </c>
      <c r="G48" s="8">
        <v>8.7950147171348156</v>
      </c>
      <c r="H48" s="8">
        <v>9.2600820277782177</v>
      </c>
      <c r="I48" s="8">
        <v>8.609296405064276</v>
      </c>
      <c r="J48" s="8">
        <v>7.5845607853571853</v>
      </c>
      <c r="K48" s="8">
        <v>9.5242153694439402</v>
      </c>
      <c r="L48" s="8">
        <v>8.3308166588825401</v>
      </c>
      <c r="M48" s="8">
        <v>8.8031557861566903</v>
      </c>
      <c r="N48" s="8">
        <v>8.4950805602515782</v>
      </c>
      <c r="O48" s="8">
        <v>8.0413889097537137</v>
      </c>
      <c r="P48" s="8">
        <v>6.687778581864686</v>
      </c>
      <c r="Q48" s="8">
        <v>9.9656215749016663</v>
      </c>
      <c r="R48" s="8">
        <v>3.9750649841447743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24.519082088175352</v>
      </c>
      <c r="F50" s="8">
        <v>27.640745840143513</v>
      </c>
      <c r="G50" s="8">
        <v>0</v>
      </c>
      <c r="H50" s="8">
        <v>13.448681558887557</v>
      </c>
      <c r="I50" s="8">
        <v>0</v>
      </c>
      <c r="J50" s="8">
        <v>16.393355490313208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447.72054567049076</v>
      </c>
      <c r="Y50" s="8">
        <v>502.74664224903341</v>
      </c>
      <c r="Z50" s="8">
        <v>570.09210627523328</v>
      </c>
    </row>
    <row r="51" spans="1:26" ht="11.25" customHeight="1" x14ac:dyDescent="0.2">
      <c r="A51" s="25" t="s">
        <v>88</v>
      </c>
      <c r="B51" s="26" t="s">
        <v>89</v>
      </c>
      <c r="C51" s="27">
        <v>2022.8610387973706</v>
      </c>
      <c r="D51" s="27">
        <v>2399.8890958227098</v>
      </c>
      <c r="E51" s="27">
        <v>2409.6736010463992</v>
      </c>
      <c r="F51" s="27">
        <v>2222.4268757008495</v>
      </c>
      <c r="G51" s="27">
        <v>1692.9698134807888</v>
      </c>
      <c r="H51" s="27">
        <v>1548.5806998050507</v>
      </c>
      <c r="I51" s="27">
        <v>1513.4046390357369</v>
      </c>
      <c r="J51" s="27">
        <v>1313.6432515913775</v>
      </c>
      <c r="K51" s="27">
        <v>1082.8180889030868</v>
      </c>
      <c r="L51" s="27">
        <v>1253.2636561184993</v>
      </c>
      <c r="M51" s="27">
        <v>1288.9797536269946</v>
      </c>
      <c r="N51" s="27">
        <v>835.19640794979466</v>
      </c>
      <c r="O51" s="27">
        <v>949.62170408899408</v>
      </c>
      <c r="P51" s="27">
        <v>851.18369654650883</v>
      </c>
      <c r="Q51" s="27">
        <v>945.55310879076217</v>
      </c>
      <c r="R51" s="27">
        <v>624.40897927193521</v>
      </c>
      <c r="S51" s="27">
        <v>629.47767932469844</v>
      </c>
      <c r="T51" s="27">
        <v>695.78676305101237</v>
      </c>
      <c r="U51" s="27">
        <v>601.02146240906131</v>
      </c>
      <c r="V51" s="27">
        <v>677.40934961386256</v>
      </c>
      <c r="W51" s="27">
        <v>678.5856887461581</v>
      </c>
      <c r="X51" s="27">
        <v>857.79701317967942</v>
      </c>
      <c r="Y51" s="27">
        <v>480.40729371316576</v>
      </c>
      <c r="Z51" s="27">
        <v>516.59154983605515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146.32806553140108</v>
      </c>
      <c r="N52" s="27">
        <f t="shared" si="22"/>
        <v>160.12368917964929</v>
      </c>
      <c r="O52" s="27">
        <f t="shared" si="22"/>
        <v>125.58822596267204</v>
      </c>
      <c r="P52" s="27">
        <f t="shared" si="22"/>
        <v>130.31666061581154</v>
      </c>
      <c r="Q52" s="27">
        <f t="shared" si="22"/>
        <v>162.80870846592359</v>
      </c>
      <c r="R52" s="27">
        <f t="shared" si="22"/>
        <v>107.74854101004593</v>
      </c>
      <c r="S52" s="27">
        <f t="shared" si="22"/>
        <v>116.04276158175527</v>
      </c>
      <c r="T52" s="27">
        <f t="shared" si="22"/>
        <v>115.77965421099034</v>
      </c>
      <c r="U52" s="27">
        <f t="shared" si="22"/>
        <v>111.82016614288625</v>
      </c>
      <c r="V52" s="27">
        <f t="shared" si="22"/>
        <v>134.5408274968664</v>
      </c>
      <c r="W52" s="27">
        <f t="shared" si="22"/>
        <v>136.85323974980844</v>
      </c>
      <c r="X52" s="27">
        <f t="shared" si="22"/>
        <v>98.87305680782768</v>
      </c>
      <c r="Y52" s="27">
        <f t="shared" ref="Y52:Z52" si="23">SUM(Y53:Y54)</f>
        <v>98.163634105938655</v>
      </c>
      <c r="Z52" s="27">
        <f t="shared" si="23"/>
        <v>110.85929851813428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146.32806553140108</v>
      </c>
      <c r="N53" s="8">
        <v>160.12368917964929</v>
      </c>
      <c r="O53" s="8">
        <v>125.58822596267204</v>
      </c>
      <c r="P53" s="8">
        <v>130.31666061581154</v>
      </c>
      <c r="Q53" s="8">
        <v>162.80870846592359</v>
      </c>
      <c r="R53" s="8">
        <v>107.74854101004593</v>
      </c>
      <c r="S53" s="8">
        <v>116.04276158175527</v>
      </c>
      <c r="T53" s="8">
        <v>115.77965421099034</v>
      </c>
      <c r="U53" s="8">
        <v>111.82016614288625</v>
      </c>
      <c r="V53" s="8">
        <v>134.5408274968664</v>
      </c>
      <c r="W53" s="8">
        <v>136.85323974980844</v>
      </c>
      <c r="X53" s="8">
        <v>98.87305680782768</v>
      </c>
      <c r="Y53" s="8">
        <v>98.163634105938655</v>
      </c>
      <c r="Z53" s="8">
        <v>110.85929851813428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6.1323336480226729</v>
      </c>
      <c r="D61" s="49">
        <f t="shared" si="24"/>
        <v>8.5271014511835883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8.4242253661309974</v>
      </c>
      <c r="L61" s="49">
        <f t="shared" si="24"/>
        <v>6.140555242775223</v>
      </c>
      <c r="M61" s="49">
        <f t="shared" si="24"/>
        <v>0.1404351642029551</v>
      </c>
      <c r="N61" s="49">
        <f t="shared" si="24"/>
        <v>7.6299012002973496E-2</v>
      </c>
      <c r="O61" s="49">
        <f t="shared" si="24"/>
        <v>5.5820604608856623</v>
      </c>
      <c r="P61" s="49">
        <f t="shared" si="24"/>
        <v>5.3512711727620292</v>
      </c>
      <c r="Q61" s="49">
        <f t="shared" si="24"/>
        <v>6.0888144453224831</v>
      </c>
      <c r="R61" s="49">
        <f t="shared" si="24"/>
        <v>5.6451884844195748</v>
      </c>
      <c r="S61" s="49">
        <f t="shared" si="24"/>
        <v>5.5263554970560342</v>
      </c>
      <c r="T61" s="49">
        <f t="shared" si="24"/>
        <v>5.6136935297485264</v>
      </c>
      <c r="U61" s="49">
        <f t="shared" si="24"/>
        <v>5.4049791012282276</v>
      </c>
      <c r="V61" s="49">
        <f t="shared" si="24"/>
        <v>5.9935717869520007</v>
      </c>
      <c r="W61" s="49">
        <f t="shared" si="24"/>
        <v>6.6325047880314925</v>
      </c>
      <c r="X61" s="49">
        <f t="shared" si="24"/>
        <v>17.422338457888699</v>
      </c>
      <c r="Y61" s="49">
        <f t="shared" ref="Y61:Z61" si="25">SUM(Y62:Y72)</f>
        <v>16.827214313387927</v>
      </c>
      <c r="Z61" s="49">
        <f t="shared" si="25"/>
        <v>21.164903736953903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0.1404351642029551</v>
      </c>
      <c r="N62" s="52">
        <v>7.6299012002973496E-2</v>
      </c>
      <c r="O62" s="52">
        <v>0</v>
      </c>
      <c r="P62" s="52">
        <v>3.4323860045369199E-2</v>
      </c>
      <c r="Q62" s="52">
        <v>3.9780717096940782E-2</v>
      </c>
      <c r="R62" s="52">
        <v>1.2557025619001616</v>
      </c>
      <c r="S62" s="52">
        <v>1.1972973644647054</v>
      </c>
      <c r="T62" s="52">
        <v>1.2651336714240948</v>
      </c>
      <c r="U62" s="52">
        <v>1.1835610056342762</v>
      </c>
      <c r="V62" s="52">
        <v>1.594117367531789</v>
      </c>
      <c r="W62" s="52">
        <v>1.6211272230404612</v>
      </c>
      <c r="X62" s="52">
        <v>12.482129414225239</v>
      </c>
      <c r="Y62" s="52">
        <v>12.227045373051391</v>
      </c>
      <c r="Z62" s="52">
        <v>15.574033541432613</v>
      </c>
    </row>
    <row r="63" spans="1:26" ht="11.25" customHeight="1" x14ac:dyDescent="0.2">
      <c r="A63" s="50" t="s">
        <v>94</v>
      </c>
      <c r="B63" s="51" t="s">
        <v>95</v>
      </c>
      <c r="C63" s="52">
        <v>6.1323336480226729</v>
      </c>
      <c r="D63" s="52">
        <v>8.5271014511835883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8.4242253661309974</v>
      </c>
      <c r="L63" s="52">
        <v>6.140555242775223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5.5820604608856623</v>
      </c>
      <c r="P64" s="52">
        <v>5.3169473127166604</v>
      </c>
      <c r="Q64" s="52">
        <v>6.0490337282255426</v>
      </c>
      <c r="R64" s="52">
        <v>4.3894859225194134</v>
      </c>
      <c r="S64" s="52">
        <v>4.3290581325913289</v>
      </c>
      <c r="T64" s="52">
        <v>4.3485598583244318</v>
      </c>
      <c r="U64" s="52">
        <v>4.2214180955939513</v>
      </c>
      <c r="V64" s="52">
        <v>4.3994544194202119</v>
      </c>
      <c r="W64" s="52">
        <v>5.0113775649910313</v>
      </c>
      <c r="X64" s="52">
        <v>4.9402090436634598</v>
      </c>
      <c r="Y64" s="52">
        <v>4.6001689403365358</v>
      </c>
      <c r="Z64" s="52">
        <v>5.5908701955212914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20701.913060733903</v>
      </c>
      <c r="D2" s="21">
        <f t="shared" ref="D2:X2" si="0">SUM(D3,D17,D22,D25,D26,D51,D52)</f>
        <v>19103.286391766516</v>
      </c>
      <c r="E2" s="21">
        <f t="shared" si="0"/>
        <v>19274.830538639551</v>
      </c>
      <c r="F2" s="21">
        <f t="shared" si="0"/>
        <v>22198.328459220313</v>
      </c>
      <c r="G2" s="21">
        <f t="shared" si="0"/>
        <v>22833.513911455513</v>
      </c>
      <c r="H2" s="21">
        <f t="shared" si="0"/>
        <v>23352.13160653245</v>
      </c>
      <c r="I2" s="21">
        <f t="shared" si="0"/>
        <v>20705.618075058359</v>
      </c>
      <c r="J2" s="21">
        <f t="shared" si="0"/>
        <v>21048.486042901026</v>
      </c>
      <c r="K2" s="21">
        <f t="shared" si="0"/>
        <v>21894.14723118367</v>
      </c>
      <c r="L2" s="21">
        <f t="shared" si="0"/>
        <v>15003.814345784702</v>
      </c>
      <c r="M2" s="21">
        <f t="shared" si="0"/>
        <v>15284.055405453713</v>
      </c>
      <c r="N2" s="21">
        <f t="shared" si="0"/>
        <v>15429.825593953094</v>
      </c>
      <c r="O2" s="21">
        <f t="shared" si="0"/>
        <v>14306.530554973549</v>
      </c>
      <c r="P2" s="21">
        <f t="shared" si="0"/>
        <v>12853.832383385015</v>
      </c>
      <c r="Q2" s="21">
        <f t="shared" si="0"/>
        <v>10846.46610968343</v>
      </c>
      <c r="R2" s="21">
        <f t="shared" si="0"/>
        <v>12565.032955239076</v>
      </c>
      <c r="S2" s="21">
        <f t="shared" si="0"/>
        <v>11275.251383562972</v>
      </c>
      <c r="T2" s="21">
        <f t="shared" si="0"/>
        <v>9438.0096857434783</v>
      </c>
      <c r="U2" s="21">
        <f t="shared" si="0"/>
        <v>9773.3155615952546</v>
      </c>
      <c r="V2" s="21">
        <f t="shared" si="0"/>
        <v>9578.8816502968184</v>
      </c>
      <c r="W2" s="21">
        <f t="shared" si="0"/>
        <v>9725.623153984965</v>
      </c>
      <c r="X2" s="21">
        <f t="shared" si="0"/>
        <v>10986.717853463353</v>
      </c>
      <c r="Y2" s="21">
        <f t="shared" ref="Y2:Z2" si="1">SUM(Y3,Y17,Y22,Y25,Y26,Y51,Y52)</f>
        <v>11607.5672367849</v>
      </c>
      <c r="Z2" s="21">
        <f t="shared" si="1"/>
        <v>10319.677738847213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1453.2476546139046</v>
      </c>
      <c r="D3" s="24">
        <f t="shared" ref="D3:W3" si="3">SUM(D4,D8,D11)</f>
        <v>1499.9965752865173</v>
      </c>
      <c r="E3" s="24">
        <f t="shared" si="3"/>
        <v>1351.6884862795496</v>
      </c>
      <c r="F3" s="24">
        <f t="shared" si="3"/>
        <v>2005.0919553003068</v>
      </c>
      <c r="G3" s="24">
        <f t="shared" si="3"/>
        <v>1064.8549676955167</v>
      </c>
      <c r="H3" s="24">
        <f t="shared" si="3"/>
        <v>1408.387488972448</v>
      </c>
      <c r="I3" s="24">
        <f t="shared" si="3"/>
        <v>439.31781973836149</v>
      </c>
      <c r="J3" s="24">
        <f t="shared" si="3"/>
        <v>2219.8547749810273</v>
      </c>
      <c r="K3" s="24">
        <f t="shared" si="3"/>
        <v>2279.6813081436699</v>
      </c>
      <c r="L3" s="24">
        <f t="shared" si="3"/>
        <v>429.33054622469859</v>
      </c>
      <c r="M3" s="24">
        <f t="shared" si="3"/>
        <v>248.3506348537166</v>
      </c>
      <c r="N3" s="24">
        <f t="shared" si="3"/>
        <v>1307.3418946330924</v>
      </c>
      <c r="O3" s="24">
        <f t="shared" si="3"/>
        <v>1187.1713727735516</v>
      </c>
      <c r="P3" s="24">
        <f t="shared" si="3"/>
        <v>949.98669186501525</v>
      </c>
      <c r="Q3" s="24">
        <f t="shared" si="3"/>
        <v>1227.8106482034304</v>
      </c>
      <c r="R3" s="24">
        <f t="shared" si="3"/>
        <v>546.65468607907542</v>
      </c>
      <c r="S3" s="24">
        <f t="shared" si="3"/>
        <v>898.43199484296929</v>
      </c>
      <c r="T3" s="24">
        <f t="shared" si="3"/>
        <v>581.37658557438385</v>
      </c>
      <c r="U3" s="24">
        <f t="shared" si="3"/>
        <v>667.86765050087126</v>
      </c>
      <c r="V3" s="24">
        <f t="shared" si="3"/>
        <v>688.45620978756369</v>
      </c>
      <c r="W3" s="24">
        <f t="shared" si="3"/>
        <v>579.9003871098829</v>
      </c>
      <c r="X3" s="24">
        <f t="shared" ref="X3:Z3" si="4">SUM(X4,X8,X11)</f>
        <v>141.74649407330281</v>
      </c>
      <c r="Y3" s="24">
        <f t="shared" si="4"/>
        <v>110.52075560610275</v>
      </c>
      <c r="Z3" s="24">
        <f t="shared" si="4"/>
        <v>80.570610692335165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1321.4900839659047</v>
      </c>
      <c r="D4" s="19">
        <f t="shared" ref="D4:W4" si="6">SUM(D5:D7)</f>
        <v>1370.3567967985175</v>
      </c>
      <c r="E4" s="19">
        <f t="shared" si="6"/>
        <v>1219.1930002555498</v>
      </c>
      <c r="F4" s="19">
        <f t="shared" si="6"/>
        <v>1945.4171122923067</v>
      </c>
      <c r="G4" s="19">
        <f t="shared" si="6"/>
        <v>1015.3575414315167</v>
      </c>
      <c r="H4" s="19">
        <f t="shared" si="6"/>
        <v>1354.8504303055583</v>
      </c>
      <c r="I4" s="19">
        <f t="shared" si="6"/>
        <v>411.50757898709691</v>
      </c>
      <c r="J4" s="19">
        <f t="shared" si="6"/>
        <v>2196.1486702178368</v>
      </c>
      <c r="K4" s="19">
        <f t="shared" si="6"/>
        <v>2262.4839021223056</v>
      </c>
      <c r="L4" s="19">
        <f t="shared" si="6"/>
        <v>415.45528342053558</v>
      </c>
      <c r="M4" s="19">
        <f t="shared" si="6"/>
        <v>232.49787101275558</v>
      </c>
      <c r="N4" s="19">
        <f t="shared" si="6"/>
        <v>1295.638821463622</v>
      </c>
      <c r="O4" s="19">
        <f t="shared" si="6"/>
        <v>1163.2641693460937</v>
      </c>
      <c r="P4" s="19">
        <f t="shared" si="6"/>
        <v>918.89446770433858</v>
      </c>
      <c r="Q4" s="19">
        <f t="shared" si="6"/>
        <v>1206.0330621620947</v>
      </c>
      <c r="R4" s="19">
        <f t="shared" si="6"/>
        <v>537.24660236692762</v>
      </c>
      <c r="S4" s="19">
        <f t="shared" si="6"/>
        <v>896.31310972296933</v>
      </c>
      <c r="T4" s="19">
        <f t="shared" si="6"/>
        <v>578.98883229438388</v>
      </c>
      <c r="U4" s="19">
        <f t="shared" si="6"/>
        <v>659.83355114977348</v>
      </c>
      <c r="V4" s="19">
        <f t="shared" si="6"/>
        <v>680.7269654780398</v>
      </c>
      <c r="W4" s="19">
        <f t="shared" si="6"/>
        <v>578.51378518988292</v>
      </c>
      <c r="X4" s="19">
        <f t="shared" ref="X4:Z4" si="7">SUM(X5:X7)</f>
        <v>140.36389967330283</v>
      </c>
      <c r="Y4" s="19">
        <f t="shared" si="7"/>
        <v>110.19432488610275</v>
      </c>
      <c r="Z4" s="19">
        <f t="shared" si="7"/>
        <v>80.570610692335165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69.440603728109664</v>
      </c>
      <c r="Y5" s="8">
        <f>FC_IND_NMM_CM_E!Y5+FC_IND_NMM_CR_E!Y5+FC_IND_NMM_GL_E!Y5</f>
        <v>54.220296424460983</v>
      </c>
      <c r="Z5" s="8">
        <f>FC_IND_NMM_CM_E!Z5+FC_IND_NMM_CR_E!Z5+FC_IND_NMM_GL_E!Z5</f>
        <v>36.44149839201792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1321.4900839659047</v>
      </c>
      <c r="D7" s="8">
        <f>FC_IND_NMM_CM_E!D7+FC_IND_NMM_CR_E!D7+FC_IND_NMM_GL_E!D7</f>
        <v>1370.3567967985175</v>
      </c>
      <c r="E7" s="8">
        <f>FC_IND_NMM_CM_E!E7+FC_IND_NMM_CR_E!E7+FC_IND_NMM_GL_E!E7</f>
        <v>1219.1930002555498</v>
      </c>
      <c r="F7" s="8">
        <f>FC_IND_NMM_CM_E!F7+FC_IND_NMM_CR_E!F7+FC_IND_NMM_GL_E!F7</f>
        <v>1945.4171122923067</v>
      </c>
      <c r="G7" s="8">
        <f>FC_IND_NMM_CM_E!G7+FC_IND_NMM_CR_E!G7+FC_IND_NMM_GL_E!G7</f>
        <v>1015.3575414315167</v>
      </c>
      <c r="H7" s="8">
        <f>FC_IND_NMM_CM_E!H7+FC_IND_NMM_CR_E!H7+FC_IND_NMM_GL_E!H7</f>
        <v>1354.8504303055583</v>
      </c>
      <c r="I7" s="8">
        <f>FC_IND_NMM_CM_E!I7+FC_IND_NMM_CR_E!I7+FC_IND_NMM_GL_E!I7</f>
        <v>411.50757898709691</v>
      </c>
      <c r="J7" s="8">
        <f>FC_IND_NMM_CM_E!J7+FC_IND_NMM_CR_E!J7+FC_IND_NMM_GL_E!J7</f>
        <v>2196.1486702178368</v>
      </c>
      <c r="K7" s="8">
        <f>FC_IND_NMM_CM_E!K7+FC_IND_NMM_CR_E!K7+FC_IND_NMM_GL_E!K7</f>
        <v>2262.4839021223056</v>
      </c>
      <c r="L7" s="8">
        <f>FC_IND_NMM_CM_E!L7+FC_IND_NMM_CR_E!L7+FC_IND_NMM_GL_E!L7</f>
        <v>415.45528342053558</v>
      </c>
      <c r="M7" s="8">
        <f>FC_IND_NMM_CM_E!M7+FC_IND_NMM_CR_E!M7+FC_IND_NMM_GL_E!M7</f>
        <v>232.49787101275558</v>
      </c>
      <c r="N7" s="8">
        <f>FC_IND_NMM_CM_E!N7+FC_IND_NMM_CR_E!N7+FC_IND_NMM_GL_E!N7</f>
        <v>1295.638821463622</v>
      </c>
      <c r="O7" s="8">
        <f>FC_IND_NMM_CM_E!O7+FC_IND_NMM_CR_E!O7+FC_IND_NMM_GL_E!O7</f>
        <v>1163.2641693460937</v>
      </c>
      <c r="P7" s="8">
        <f>FC_IND_NMM_CM_E!P7+FC_IND_NMM_CR_E!P7+FC_IND_NMM_GL_E!P7</f>
        <v>918.89446770433858</v>
      </c>
      <c r="Q7" s="8">
        <f>FC_IND_NMM_CM_E!Q7+FC_IND_NMM_CR_E!Q7+FC_IND_NMM_GL_E!Q7</f>
        <v>1206.0330621620947</v>
      </c>
      <c r="R7" s="8">
        <f>FC_IND_NMM_CM_E!R7+FC_IND_NMM_CR_E!R7+FC_IND_NMM_GL_E!R7</f>
        <v>537.24660236692762</v>
      </c>
      <c r="S7" s="8">
        <f>FC_IND_NMM_CM_E!S7+FC_IND_NMM_CR_E!S7+FC_IND_NMM_GL_E!S7</f>
        <v>896.31310972296933</v>
      </c>
      <c r="T7" s="8">
        <f>FC_IND_NMM_CM_E!T7+FC_IND_NMM_CR_E!T7+FC_IND_NMM_GL_E!T7</f>
        <v>578.98883229438388</v>
      </c>
      <c r="U7" s="8">
        <f>FC_IND_NMM_CM_E!U7+FC_IND_NMM_CR_E!U7+FC_IND_NMM_GL_E!U7</f>
        <v>659.83355114977348</v>
      </c>
      <c r="V7" s="8">
        <f>FC_IND_NMM_CM_E!V7+FC_IND_NMM_CR_E!V7+FC_IND_NMM_GL_E!V7</f>
        <v>680.7269654780398</v>
      </c>
      <c r="W7" s="8">
        <f>FC_IND_NMM_CM_E!W7+FC_IND_NMM_CR_E!W7+FC_IND_NMM_GL_E!W7</f>
        <v>578.51378518988292</v>
      </c>
      <c r="X7" s="8">
        <f>FC_IND_NMM_CM_E!X7+FC_IND_NMM_CR_E!X7+FC_IND_NMM_GL_E!X7</f>
        <v>70.923295945193161</v>
      </c>
      <c r="Y7" s="8">
        <f>FC_IND_NMM_CM_E!Y7+FC_IND_NMM_CR_E!Y7+FC_IND_NMM_GL_E!Y7</f>
        <v>55.974028461641772</v>
      </c>
      <c r="Z7" s="8">
        <f>FC_IND_NMM_CM_E!Z7+FC_IND_NMM_CR_E!Z7+FC_IND_NMM_GL_E!Z7</f>
        <v>44.129112300317246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10.590418079999997</v>
      </c>
      <c r="D8" s="19">
        <f t="shared" ref="D8:W8" si="9">SUM(D9:D10)</f>
        <v>8.4726259199999969</v>
      </c>
      <c r="E8" s="19">
        <f t="shared" si="9"/>
        <v>9.5317041599999985</v>
      </c>
      <c r="F8" s="19">
        <f t="shared" si="9"/>
        <v>7.4153692800000002</v>
      </c>
      <c r="G8" s="19">
        <f t="shared" si="9"/>
        <v>9.5342544</v>
      </c>
      <c r="H8" s="19">
        <f t="shared" si="9"/>
        <v>8.4748118400000028</v>
      </c>
      <c r="I8" s="19">
        <f t="shared" si="9"/>
        <v>8.4748118400000028</v>
      </c>
      <c r="J8" s="19">
        <f t="shared" si="9"/>
        <v>4.2374059200000014</v>
      </c>
      <c r="K8" s="19">
        <f t="shared" si="9"/>
        <v>4.2374059200000014</v>
      </c>
      <c r="L8" s="19">
        <f t="shared" si="9"/>
        <v>7.415369280000002</v>
      </c>
      <c r="M8" s="19">
        <f t="shared" si="9"/>
        <v>6.3562910400000003</v>
      </c>
      <c r="N8" s="19">
        <f t="shared" si="9"/>
        <v>5.2968484800000031</v>
      </c>
      <c r="O8" s="19">
        <f t="shared" si="9"/>
        <v>4.2374059200000014</v>
      </c>
      <c r="P8" s="19">
        <f t="shared" si="9"/>
        <v>5.2968484800000013</v>
      </c>
      <c r="Q8" s="19">
        <f t="shared" si="9"/>
        <v>3.1779633600000006</v>
      </c>
      <c r="R8" s="19">
        <f t="shared" si="9"/>
        <v>3.1779633599999992</v>
      </c>
      <c r="S8" s="19">
        <f t="shared" si="9"/>
        <v>2.1188851199999998</v>
      </c>
      <c r="T8" s="19">
        <f t="shared" si="9"/>
        <v>2.3877532799999996</v>
      </c>
      <c r="U8" s="19">
        <f t="shared" si="9"/>
        <v>1.8463737600000003</v>
      </c>
      <c r="V8" s="19">
        <f t="shared" si="9"/>
        <v>1.55710368</v>
      </c>
      <c r="W8" s="19">
        <f t="shared" si="9"/>
        <v>1.3866019200000002</v>
      </c>
      <c r="X8" s="19">
        <f t="shared" ref="X8:Z8" si="10">SUM(X9:X10)</f>
        <v>1.3825943999999999</v>
      </c>
      <c r="Y8" s="19">
        <f t="shared" si="10"/>
        <v>0.32643072000000001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10.590418079999997</v>
      </c>
      <c r="D10" s="8">
        <f>FC_IND_NMM_CM_E!D10+FC_IND_NMM_CR_E!D10+FC_IND_NMM_GL_E!D10</f>
        <v>8.4726259199999969</v>
      </c>
      <c r="E10" s="8">
        <f>FC_IND_NMM_CM_E!E10+FC_IND_NMM_CR_E!E10+FC_IND_NMM_GL_E!E10</f>
        <v>9.5317041599999985</v>
      </c>
      <c r="F10" s="8">
        <f>FC_IND_NMM_CM_E!F10+FC_IND_NMM_CR_E!F10+FC_IND_NMM_GL_E!F10</f>
        <v>7.4153692800000002</v>
      </c>
      <c r="G10" s="8">
        <f>FC_IND_NMM_CM_E!G10+FC_IND_NMM_CR_E!G10+FC_IND_NMM_GL_E!G10</f>
        <v>9.5342544</v>
      </c>
      <c r="H10" s="8">
        <f>FC_IND_NMM_CM_E!H10+FC_IND_NMM_CR_E!H10+FC_IND_NMM_GL_E!H10</f>
        <v>8.4748118400000028</v>
      </c>
      <c r="I10" s="8">
        <f>FC_IND_NMM_CM_E!I10+FC_IND_NMM_CR_E!I10+FC_IND_NMM_GL_E!I10</f>
        <v>8.4748118400000028</v>
      </c>
      <c r="J10" s="8">
        <f>FC_IND_NMM_CM_E!J10+FC_IND_NMM_CR_E!J10+FC_IND_NMM_GL_E!J10</f>
        <v>4.2374059200000014</v>
      </c>
      <c r="K10" s="8">
        <f>FC_IND_NMM_CM_E!K10+FC_IND_NMM_CR_E!K10+FC_IND_NMM_GL_E!K10</f>
        <v>4.2374059200000014</v>
      </c>
      <c r="L10" s="8">
        <f>FC_IND_NMM_CM_E!L10+FC_IND_NMM_CR_E!L10+FC_IND_NMM_GL_E!L10</f>
        <v>7.415369280000002</v>
      </c>
      <c r="M10" s="8">
        <f>FC_IND_NMM_CM_E!M10+FC_IND_NMM_CR_E!M10+FC_IND_NMM_GL_E!M10</f>
        <v>6.3562910400000003</v>
      </c>
      <c r="N10" s="8">
        <f>FC_IND_NMM_CM_E!N10+FC_IND_NMM_CR_E!N10+FC_IND_NMM_GL_E!N10</f>
        <v>5.2968484800000031</v>
      </c>
      <c r="O10" s="8">
        <f>FC_IND_NMM_CM_E!O10+FC_IND_NMM_CR_E!O10+FC_IND_NMM_GL_E!O10</f>
        <v>4.2374059200000014</v>
      </c>
      <c r="P10" s="8">
        <f>FC_IND_NMM_CM_E!P10+FC_IND_NMM_CR_E!P10+FC_IND_NMM_GL_E!P10</f>
        <v>5.2968484800000013</v>
      </c>
      <c r="Q10" s="8">
        <f>FC_IND_NMM_CM_E!Q10+FC_IND_NMM_CR_E!Q10+FC_IND_NMM_GL_E!Q10</f>
        <v>3.1779633600000006</v>
      </c>
      <c r="R10" s="8">
        <f>FC_IND_NMM_CM_E!R10+FC_IND_NMM_CR_E!R10+FC_IND_NMM_GL_E!R10</f>
        <v>3.1779633599999992</v>
      </c>
      <c r="S10" s="8">
        <f>FC_IND_NMM_CM_E!S10+FC_IND_NMM_CR_E!S10+FC_IND_NMM_GL_E!S10</f>
        <v>2.1188851199999998</v>
      </c>
      <c r="T10" s="8">
        <f>FC_IND_NMM_CM_E!T10+FC_IND_NMM_CR_E!T10+FC_IND_NMM_GL_E!T10</f>
        <v>2.3877532799999996</v>
      </c>
      <c r="U10" s="8">
        <f>FC_IND_NMM_CM_E!U10+FC_IND_NMM_CR_E!U10+FC_IND_NMM_GL_E!U10</f>
        <v>1.8463737600000003</v>
      </c>
      <c r="V10" s="8">
        <f>FC_IND_NMM_CM_E!V10+FC_IND_NMM_CR_E!V10+FC_IND_NMM_GL_E!V10</f>
        <v>1.55710368</v>
      </c>
      <c r="W10" s="8">
        <f>FC_IND_NMM_CM_E!W10+FC_IND_NMM_CR_E!W10+FC_IND_NMM_GL_E!W10</f>
        <v>1.3866019200000002</v>
      </c>
      <c r="X10" s="8">
        <f>FC_IND_NMM_CM_E!X10+FC_IND_NMM_CR_E!X10+FC_IND_NMM_GL_E!X10</f>
        <v>1.3825943999999999</v>
      </c>
      <c r="Y10" s="8">
        <f>FC_IND_NMM_CM_E!Y10+FC_IND_NMM_CR_E!Y10+FC_IND_NMM_GL_E!Y10</f>
        <v>0.32643072000000001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121.16715256800001</v>
      </c>
      <c r="D11" s="19">
        <f t="shared" ref="D11:W11" si="12">SUM(D12:D16)</f>
        <v>121.16715256800001</v>
      </c>
      <c r="E11" s="19">
        <f t="shared" si="12"/>
        <v>122.96378186399996</v>
      </c>
      <c r="F11" s="19">
        <f t="shared" si="12"/>
        <v>52.259473727999996</v>
      </c>
      <c r="G11" s="19">
        <f t="shared" si="12"/>
        <v>39.963171863999996</v>
      </c>
      <c r="H11" s="19">
        <f t="shared" si="12"/>
        <v>45.062246826889648</v>
      </c>
      <c r="I11" s="19">
        <f t="shared" si="12"/>
        <v>19.335428911264575</v>
      </c>
      <c r="J11" s="19">
        <f t="shared" si="12"/>
        <v>19.468698843190506</v>
      </c>
      <c r="K11" s="19">
        <f t="shared" si="12"/>
        <v>12.960000101364145</v>
      </c>
      <c r="L11" s="19">
        <f t="shared" si="12"/>
        <v>6.4598935241630375</v>
      </c>
      <c r="M11" s="19">
        <f t="shared" si="12"/>
        <v>9.4964728009610226</v>
      </c>
      <c r="N11" s="19">
        <f t="shared" si="12"/>
        <v>6.4062246894702737</v>
      </c>
      <c r="O11" s="19">
        <f t="shared" si="12"/>
        <v>19.669797507458007</v>
      </c>
      <c r="P11" s="19">
        <f t="shared" si="12"/>
        <v>25.795375680676727</v>
      </c>
      <c r="Q11" s="19">
        <f t="shared" si="12"/>
        <v>18.599622681335934</v>
      </c>
      <c r="R11" s="19">
        <f t="shared" si="12"/>
        <v>6.230120352147777</v>
      </c>
      <c r="S11" s="19">
        <f t="shared" si="12"/>
        <v>0</v>
      </c>
      <c r="T11" s="19">
        <f t="shared" si="12"/>
        <v>0</v>
      </c>
      <c r="U11" s="19">
        <f t="shared" si="12"/>
        <v>6.1877255910977613</v>
      </c>
      <c r="V11" s="19">
        <f t="shared" si="12"/>
        <v>6.1721406295238896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121.16715256800001</v>
      </c>
      <c r="D13" s="8">
        <f>FC_IND_NMM_CM_E!D13+FC_IND_NMM_CR_E!D13+FC_IND_NMM_GL_E!D13</f>
        <v>121.16715256800001</v>
      </c>
      <c r="E13" s="8">
        <f>FC_IND_NMM_CM_E!E13+FC_IND_NMM_CR_E!E13+FC_IND_NMM_GL_E!E13</f>
        <v>122.96378186399996</v>
      </c>
      <c r="F13" s="8">
        <f>FC_IND_NMM_CM_E!F13+FC_IND_NMM_CR_E!F13+FC_IND_NMM_GL_E!F13</f>
        <v>52.259473727999996</v>
      </c>
      <c r="G13" s="8">
        <f>FC_IND_NMM_CM_E!G13+FC_IND_NMM_CR_E!G13+FC_IND_NMM_GL_E!G13</f>
        <v>39.963171863999996</v>
      </c>
      <c r="H13" s="8">
        <f>FC_IND_NMM_CM_E!H13+FC_IND_NMM_CR_E!H13+FC_IND_NMM_GL_E!H13</f>
        <v>45.062246826889648</v>
      </c>
      <c r="I13" s="8">
        <f>FC_IND_NMM_CM_E!I13+FC_IND_NMM_CR_E!I13+FC_IND_NMM_GL_E!I13</f>
        <v>19.335428911264575</v>
      </c>
      <c r="J13" s="8">
        <f>FC_IND_NMM_CM_E!J13+FC_IND_NMM_CR_E!J13+FC_IND_NMM_GL_E!J13</f>
        <v>19.468698843190506</v>
      </c>
      <c r="K13" s="8">
        <f>FC_IND_NMM_CM_E!K13+FC_IND_NMM_CR_E!K13+FC_IND_NMM_GL_E!K13</f>
        <v>12.960000101364145</v>
      </c>
      <c r="L13" s="8">
        <f>FC_IND_NMM_CM_E!L13+FC_IND_NMM_CR_E!L13+FC_IND_NMM_GL_E!L13</f>
        <v>6.4598935241630375</v>
      </c>
      <c r="M13" s="8">
        <f>FC_IND_NMM_CM_E!M13+FC_IND_NMM_CR_E!M13+FC_IND_NMM_GL_E!M13</f>
        <v>9.4964728009610226</v>
      </c>
      <c r="N13" s="8">
        <f>FC_IND_NMM_CM_E!N13+FC_IND_NMM_CR_E!N13+FC_IND_NMM_GL_E!N13</f>
        <v>6.4062246894702737</v>
      </c>
      <c r="O13" s="8">
        <f>FC_IND_NMM_CM_E!O13+FC_IND_NMM_CR_E!O13+FC_IND_NMM_GL_E!O13</f>
        <v>19.669797507458007</v>
      </c>
      <c r="P13" s="8">
        <f>FC_IND_NMM_CM_E!P13+FC_IND_NMM_CR_E!P13+FC_IND_NMM_GL_E!P13</f>
        <v>25.795375680676727</v>
      </c>
      <c r="Q13" s="8">
        <f>FC_IND_NMM_CM_E!Q13+FC_IND_NMM_CR_E!Q13+FC_IND_NMM_GL_E!Q13</f>
        <v>18.599622681335934</v>
      </c>
      <c r="R13" s="8">
        <f>FC_IND_NMM_CM_E!R13+FC_IND_NMM_CR_E!R13+FC_IND_NMM_GL_E!R13</f>
        <v>6.230120352147777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6.1877255910977613</v>
      </c>
      <c r="V13" s="8">
        <f>FC_IND_NMM_CM_E!V13+FC_IND_NMM_CR_E!V13+FC_IND_NMM_GL_E!V13</f>
        <v>6.1721406295238896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10828.801536120001</v>
      </c>
      <c r="D26" s="27">
        <f t="shared" ref="D26:W26" si="21">SUM(D27,D33)</f>
        <v>9158.3829064800011</v>
      </c>
      <c r="E26" s="27">
        <f t="shared" si="21"/>
        <v>9528.2707323600007</v>
      </c>
      <c r="F26" s="27">
        <f t="shared" si="21"/>
        <v>11636.746693920004</v>
      </c>
      <c r="G26" s="27">
        <f t="shared" si="21"/>
        <v>13319.359403759998</v>
      </c>
      <c r="H26" s="27">
        <f t="shared" si="21"/>
        <v>13751.994067560001</v>
      </c>
      <c r="I26" s="27">
        <f t="shared" si="21"/>
        <v>12645.188185319996</v>
      </c>
      <c r="J26" s="27">
        <f t="shared" si="21"/>
        <v>11645.923867919999</v>
      </c>
      <c r="K26" s="27">
        <f t="shared" si="21"/>
        <v>12890.561153040002</v>
      </c>
      <c r="L26" s="27">
        <f t="shared" si="21"/>
        <v>9246.0216495600016</v>
      </c>
      <c r="M26" s="27">
        <f t="shared" si="21"/>
        <v>8659.7543105999994</v>
      </c>
      <c r="N26" s="27">
        <f t="shared" si="21"/>
        <v>8120.8051549200009</v>
      </c>
      <c r="O26" s="27">
        <f t="shared" si="21"/>
        <v>7111.0944449999979</v>
      </c>
      <c r="P26" s="27">
        <f t="shared" si="21"/>
        <v>5987.8586959200002</v>
      </c>
      <c r="Q26" s="27">
        <f t="shared" si="21"/>
        <v>3952.0535842799995</v>
      </c>
      <c r="R26" s="27">
        <f t="shared" si="21"/>
        <v>6568.3018263600025</v>
      </c>
      <c r="S26" s="27">
        <f t="shared" si="21"/>
        <v>4980.1657615200002</v>
      </c>
      <c r="T26" s="27">
        <f t="shared" si="21"/>
        <v>3352.7832260399996</v>
      </c>
      <c r="U26" s="27">
        <f t="shared" si="21"/>
        <v>3428.2566100799995</v>
      </c>
      <c r="V26" s="27">
        <f t="shared" si="21"/>
        <v>3180.0165620400003</v>
      </c>
      <c r="W26" s="27">
        <f t="shared" si="21"/>
        <v>3736.3037039999999</v>
      </c>
      <c r="X26" s="27">
        <f t="shared" ref="X26:Z26" si="22">SUM(X27,X33)</f>
        <v>4606.352938080001</v>
      </c>
      <c r="Y26" s="27">
        <f t="shared" si="22"/>
        <v>5424.7042994399999</v>
      </c>
      <c r="Z26" s="27">
        <f t="shared" si="22"/>
        <v>4287.0162218400001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10828.801536120001</v>
      </c>
      <c r="D33" s="19">
        <f t="shared" ref="D33:W33" si="27">SUM(D34:D50)</f>
        <v>9158.3829064800011</v>
      </c>
      <c r="E33" s="19">
        <f t="shared" si="27"/>
        <v>9528.2707323600007</v>
      </c>
      <c r="F33" s="19">
        <f t="shared" si="27"/>
        <v>11636.746693920004</v>
      </c>
      <c r="G33" s="19">
        <f t="shared" si="27"/>
        <v>13319.359403759998</v>
      </c>
      <c r="H33" s="19">
        <f t="shared" si="27"/>
        <v>13751.994067560001</v>
      </c>
      <c r="I33" s="19">
        <f t="shared" si="27"/>
        <v>12645.188185319996</v>
      </c>
      <c r="J33" s="19">
        <f t="shared" si="27"/>
        <v>11645.923867919999</v>
      </c>
      <c r="K33" s="19">
        <f t="shared" si="27"/>
        <v>12890.561153040002</v>
      </c>
      <c r="L33" s="19">
        <f t="shared" si="27"/>
        <v>9246.0216495600016</v>
      </c>
      <c r="M33" s="19">
        <f t="shared" si="27"/>
        <v>8659.7543105999994</v>
      </c>
      <c r="N33" s="19">
        <f t="shared" si="27"/>
        <v>8120.8051549200009</v>
      </c>
      <c r="O33" s="19">
        <f t="shared" si="27"/>
        <v>7111.0944449999979</v>
      </c>
      <c r="P33" s="19">
        <f t="shared" si="27"/>
        <v>5987.8586959200002</v>
      </c>
      <c r="Q33" s="19">
        <f t="shared" si="27"/>
        <v>3952.0535842799995</v>
      </c>
      <c r="R33" s="19">
        <f t="shared" si="27"/>
        <v>6568.3018263600025</v>
      </c>
      <c r="S33" s="19">
        <f t="shared" si="27"/>
        <v>4980.1657615200002</v>
      </c>
      <c r="T33" s="19">
        <f t="shared" si="27"/>
        <v>3352.7832260399996</v>
      </c>
      <c r="U33" s="19">
        <f t="shared" si="27"/>
        <v>3428.2566100799995</v>
      </c>
      <c r="V33" s="19">
        <f t="shared" si="27"/>
        <v>3180.0165620400003</v>
      </c>
      <c r="W33" s="19">
        <f t="shared" si="27"/>
        <v>3736.3037039999999</v>
      </c>
      <c r="X33" s="19">
        <f t="shared" ref="X33:Z33" si="28">SUM(X34:X50)</f>
        <v>4606.352938080001</v>
      </c>
      <c r="Y33" s="19">
        <f t="shared" si="28"/>
        <v>5424.7042994399999</v>
      </c>
      <c r="Z33" s="19">
        <f t="shared" si="28"/>
        <v>4287.0162218400001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426.68212428000021</v>
      </c>
      <c r="D36" s="8">
        <f>FC_IND_NMM_CM_E!D36+FC_IND_NMM_CR_E!D36+FC_IND_NMM_GL_E!D36</f>
        <v>420.87705048000009</v>
      </c>
      <c r="E36" s="8">
        <f>FC_IND_NMM_CM_E!E36+FC_IND_NMM_CR_E!E36+FC_IND_NMM_GL_E!E36</f>
        <v>394.75365048000009</v>
      </c>
      <c r="F36" s="8">
        <f>FC_IND_NMM_CM_E!F36+FC_IND_NMM_CR_E!F36+FC_IND_NMM_GL_E!F36</f>
        <v>449.90310096000019</v>
      </c>
      <c r="G36" s="8">
        <f>FC_IND_NMM_CM_E!G36+FC_IND_NMM_CR_E!G36+FC_IND_NMM_GL_E!G36</f>
        <v>452.8055242800001</v>
      </c>
      <c r="H36" s="8">
        <f>FC_IND_NMM_CM_E!H36+FC_IND_NMM_CR_E!H36+FC_IND_NMM_GL_E!H36</f>
        <v>441.19514952000003</v>
      </c>
      <c r="I36" s="8">
        <f>FC_IND_NMM_CM_E!I36+FC_IND_NMM_CR_E!I36+FC_IND_NMM_GL_E!I36</f>
        <v>417.97440000000006</v>
      </c>
      <c r="J36" s="8">
        <f>FC_IND_NMM_CM_E!J36+FC_IND_NMM_CR_E!J36+FC_IND_NMM_GL_E!J36</f>
        <v>417.97439999999995</v>
      </c>
      <c r="K36" s="8">
        <f>FC_IND_NMM_CM_E!K36+FC_IND_NMM_CR_E!K36+FC_IND_NMM_GL_E!K36</f>
        <v>333.79889904000004</v>
      </c>
      <c r="L36" s="8">
        <f>FC_IND_NMM_CM_E!L36+FC_IND_NMM_CR_E!L36+FC_IND_NMM_GL_E!L36</f>
        <v>290.26005048000013</v>
      </c>
      <c r="M36" s="8">
        <f>FC_IND_NMM_CM_E!M36+FC_IND_NMM_CR_E!M36+FC_IND_NMM_GL_E!M36</f>
        <v>362.8249495199999</v>
      </c>
      <c r="N36" s="8">
        <f>FC_IND_NMM_CM_E!N36+FC_IND_NMM_CR_E!N36+FC_IND_NMM_GL_E!N36</f>
        <v>304.77307571999995</v>
      </c>
      <c r="O36" s="8">
        <f>FC_IND_NMM_CM_E!O36+FC_IND_NMM_CR_E!O36+FC_IND_NMM_GL_E!O36</f>
        <v>272.84437476000011</v>
      </c>
      <c r="P36" s="8">
        <f>FC_IND_NMM_CM_E!P36+FC_IND_NMM_CR_E!P36+FC_IND_NMM_GL_E!P36</f>
        <v>229.30529903999997</v>
      </c>
      <c r="Q36" s="8">
        <f>FC_IND_NMM_CM_E!Q36+FC_IND_NMM_CR_E!Q36+FC_IND_NMM_GL_E!Q36</f>
        <v>127.71434951999998</v>
      </c>
      <c r="R36" s="8">
        <f>FC_IND_NMM_CM_E!R36+FC_IND_NMM_CR_E!R36+FC_IND_NMM_GL_E!R36</f>
        <v>249.62362524000002</v>
      </c>
      <c r="S36" s="8">
        <f>FC_IND_NMM_CM_E!S36+FC_IND_NMM_CR_E!S36+FC_IND_NMM_GL_E!S36</f>
        <v>258.33134952000006</v>
      </c>
      <c r="T36" s="8">
        <f>FC_IND_NMM_CM_E!T36+FC_IND_NMM_CR_E!T36+FC_IND_NMM_GL_E!T36</f>
        <v>110.29890096000003</v>
      </c>
      <c r="U36" s="8">
        <f>FC_IND_NMM_CM_E!U36+FC_IND_NMM_CR_E!U36+FC_IND_NMM_GL_E!U36</f>
        <v>110.29890096000003</v>
      </c>
      <c r="V36" s="8">
        <f>FC_IND_NMM_CM_E!V36+FC_IND_NMM_CR_E!V36+FC_IND_NMM_GL_E!V36</f>
        <v>115.11128556000003</v>
      </c>
      <c r="W36" s="8">
        <f>FC_IND_NMM_CM_E!W36+FC_IND_NMM_CR_E!W36+FC_IND_NMM_GL_E!W36</f>
        <v>99.974251800000019</v>
      </c>
      <c r="X36" s="8">
        <f>FC_IND_NMM_CM_E!X36+FC_IND_NMM_CR_E!X36+FC_IND_NMM_GL_E!X36</f>
        <v>139.32199835999998</v>
      </c>
      <c r="Y36" s="8">
        <f>FC_IND_NMM_CM_E!Y36+FC_IND_NMM_CR_E!Y36+FC_IND_NMM_GL_E!Y36</f>
        <v>147.64355064</v>
      </c>
      <c r="Z36" s="8">
        <f>FC_IND_NMM_CM_E!Z36+FC_IND_NMM_CR_E!Z36+FC_IND_NMM_GL_E!Z36</f>
        <v>171.24751908000002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15.783388920000002</v>
      </c>
      <c r="D43" s="8">
        <f>FC_IND_NMM_CM_E!D43+FC_IND_NMM_CR_E!D43+FC_IND_NMM_GL_E!D43</f>
        <v>142.0497</v>
      </c>
      <c r="E43" s="8">
        <f>FC_IND_NMM_CM_E!E43+FC_IND_NMM_CR_E!E43+FC_IND_NMM_GL_E!E43</f>
        <v>138.89312892000004</v>
      </c>
      <c r="F43" s="8">
        <f>FC_IND_NMM_CM_E!F43+FC_IND_NMM_CR_E!F43+FC_IND_NMM_GL_E!F43</f>
        <v>170.45963999999998</v>
      </c>
      <c r="G43" s="8">
        <f>FC_IND_NMM_CM_E!G43+FC_IND_NMM_CR_E!G43+FC_IND_NMM_GL_E!G43</f>
        <v>198.86958000000001</v>
      </c>
      <c r="H43" s="8">
        <f>FC_IND_NMM_CM_E!H43+FC_IND_NMM_CR_E!H43+FC_IND_NMM_GL_E!H43</f>
        <v>186.24302891999997</v>
      </c>
      <c r="I43" s="8">
        <f>FC_IND_NMM_CM_E!I43+FC_IND_NMM_CR_E!I43+FC_IND_NMM_GL_E!I43</f>
        <v>160.98965999999999</v>
      </c>
      <c r="J43" s="8">
        <f>FC_IND_NMM_CM_E!J43+FC_IND_NMM_CR_E!J43+FC_IND_NMM_GL_E!J43</f>
        <v>198.86958000000001</v>
      </c>
      <c r="K43" s="8">
        <f>FC_IND_NMM_CM_E!K43+FC_IND_NMM_CR_E!K43+FC_IND_NMM_GL_E!K43</f>
        <v>164.14623108000001</v>
      </c>
      <c r="L43" s="8">
        <f>FC_IND_NMM_CM_E!L43+FC_IND_NMM_CR_E!L43+FC_IND_NMM_GL_E!L43</f>
        <v>142.0497</v>
      </c>
      <c r="M43" s="8">
        <f>FC_IND_NMM_CM_E!M43+FC_IND_NMM_CR_E!M43+FC_IND_NMM_GL_E!M43</f>
        <v>217.80953999999997</v>
      </c>
      <c r="N43" s="8">
        <f>FC_IND_NMM_CM_E!N43+FC_IND_NMM_CR_E!N43+FC_IND_NMM_GL_E!N43</f>
        <v>173.61621107999997</v>
      </c>
      <c r="O43" s="8">
        <f>FC_IND_NMM_CM_E!O43+FC_IND_NMM_CR_E!O43+FC_IND_NMM_GL_E!O43</f>
        <v>126.26631107999999</v>
      </c>
      <c r="P43" s="8">
        <f>FC_IND_NMM_CM_E!P43+FC_IND_NMM_CR_E!P43+FC_IND_NMM_GL_E!P43</f>
        <v>82.073248919999997</v>
      </c>
      <c r="Q43" s="8">
        <f>FC_IND_NMM_CM_E!Q43+FC_IND_NMM_CR_E!Q43+FC_IND_NMM_GL_E!Q43</f>
        <v>110.48318891999998</v>
      </c>
      <c r="R43" s="8">
        <f>FC_IND_NMM_CM_E!R43+FC_IND_NMM_CR_E!R43+FC_IND_NMM_GL_E!R43</f>
        <v>145.20627107999999</v>
      </c>
      <c r="S43" s="8">
        <f>FC_IND_NMM_CM_E!S43+FC_IND_NMM_CR_E!S43+FC_IND_NMM_GL_E!S43</f>
        <v>126.26631108000001</v>
      </c>
      <c r="T43" s="8">
        <f>FC_IND_NMM_CM_E!T43+FC_IND_NMM_CR_E!T43+FC_IND_NMM_GL_E!T43</f>
        <v>129.42314891999999</v>
      </c>
      <c r="U43" s="8">
        <f>FC_IND_NMM_CM_E!U43+FC_IND_NMM_CR_E!U43+FC_IND_NMM_GL_E!U43</f>
        <v>132.57972000000001</v>
      </c>
      <c r="V43" s="8">
        <f>FC_IND_NMM_CM_E!V43+FC_IND_NMM_CR_E!V43+FC_IND_NMM_GL_E!V43</f>
        <v>126.15907356000002</v>
      </c>
      <c r="W43" s="8">
        <f>FC_IND_NMM_CM_E!W43+FC_IND_NMM_CR_E!W43+FC_IND_NMM_GL_E!W43</f>
        <v>119.77630704000001</v>
      </c>
      <c r="X43" s="8">
        <f>FC_IND_NMM_CM_E!X43+FC_IND_NMM_CR_E!X43+FC_IND_NMM_GL_E!X43</f>
        <v>165.39946956</v>
      </c>
      <c r="Y43" s="8">
        <f>FC_IND_NMM_CM_E!Y43+FC_IND_NMM_CR_E!Y43+FC_IND_NMM_GL_E!Y43</f>
        <v>215.45458271999999</v>
      </c>
      <c r="Z43" s="8">
        <f>FC_IND_NMM_CM_E!Z43+FC_IND_NMM_CR_E!Z43+FC_IND_NMM_GL_E!Z43</f>
        <v>188.49048191999998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2835.9360619200002</v>
      </c>
      <c r="D44" s="8">
        <f>FC_IND_NMM_CM_E!D44+FC_IND_NMM_CR_E!D44+FC_IND_NMM_GL_E!D44</f>
        <v>1226.0160000000001</v>
      </c>
      <c r="E44" s="8">
        <f>FC_IND_NMM_CM_E!E44+FC_IND_NMM_CR_E!E44+FC_IND_NMM_GL_E!E44</f>
        <v>1250.7840309600001</v>
      </c>
      <c r="F44" s="8">
        <f>FC_IND_NMM_CM_E!F44+FC_IND_NMM_CR_E!F44+FC_IND_NMM_GL_E!F44</f>
        <v>1250.7840309600001</v>
      </c>
      <c r="G44" s="8">
        <f>FC_IND_NMM_CM_E!G44+FC_IND_NMM_CR_E!G44+FC_IND_NMM_GL_E!G44</f>
        <v>1297.2241238399997</v>
      </c>
      <c r="H44" s="8">
        <f>FC_IND_NMM_CM_E!H44+FC_IND_NMM_CR_E!H44+FC_IND_NMM_GL_E!H44</f>
        <v>1287.9359380800001</v>
      </c>
      <c r="I44" s="8">
        <f>FC_IND_NMM_CM_E!I44+FC_IND_NMM_CR_E!I44+FC_IND_NMM_GL_E!I44</f>
        <v>1173.38396904</v>
      </c>
      <c r="J44" s="8">
        <f>FC_IND_NMM_CM_E!J44+FC_IND_NMM_CR_E!J44+FC_IND_NMM_GL_E!J44</f>
        <v>1021.6800928800001</v>
      </c>
      <c r="K44" s="8">
        <f>FC_IND_NMM_CM_E!K44+FC_IND_NMM_CR_E!K44+FC_IND_NMM_GL_E!K44</f>
        <v>1164.0960619200005</v>
      </c>
      <c r="L44" s="8">
        <f>FC_IND_NMM_CM_E!L44+FC_IND_NMM_CR_E!L44+FC_IND_NMM_GL_E!L44</f>
        <v>842.11193808000041</v>
      </c>
      <c r="M44" s="8">
        <f>FC_IND_NMM_CM_E!M44+FC_IND_NMM_CR_E!M44+FC_IND_NMM_GL_E!M44</f>
        <v>619.19993808000004</v>
      </c>
      <c r="N44" s="8">
        <f>FC_IND_NMM_CM_E!N44+FC_IND_NMM_CR_E!N44+FC_IND_NMM_GL_E!N44</f>
        <v>204.33590712000006</v>
      </c>
      <c r="O44" s="8">
        <f>FC_IND_NMM_CM_E!O44+FC_IND_NMM_CR_E!O44+FC_IND_NMM_GL_E!O44</f>
        <v>291.02387616000004</v>
      </c>
      <c r="P44" s="8">
        <f>FC_IND_NMM_CM_E!P44+FC_IND_NMM_CR_E!P44+FC_IND_NMM_GL_E!P44</f>
        <v>247.68003096000001</v>
      </c>
      <c r="Q44" s="8">
        <f>FC_IND_NMM_CM_E!Q44+FC_IND_NMM_CR_E!Q44+FC_IND_NMM_GL_E!Q44</f>
        <v>266.25612383999999</v>
      </c>
      <c r="R44" s="8">
        <f>FC_IND_NMM_CM_E!R44+FC_IND_NMM_CR_E!R44+FC_IND_NMM_GL_E!R44</f>
        <v>532.51196904000028</v>
      </c>
      <c r="S44" s="8">
        <f>FC_IND_NMM_CM_E!S44+FC_IND_NMM_CR_E!S44+FC_IND_NMM_GL_E!S44</f>
        <v>829.7280619200003</v>
      </c>
      <c r="T44" s="8">
        <f>FC_IND_NMM_CM_E!T44+FC_IND_NMM_CR_E!T44+FC_IND_NMM_GL_E!T44</f>
        <v>568.66077216000008</v>
      </c>
      <c r="U44" s="8">
        <f>FC_IND_NMM_CM_E!U44+FC_IND_NMM_CR_E!U44+FC_IND_NMM_GL_E!U44</f>
        <v>538.70390712000017</v>
      </c>
      <c r="V44" s="8">
        <f>FC_IND_NMM_CM_E!V44+FC_IND_NMM_CR_E!V44+FC_IND_NMM_GL_E!V44</f>
        <v>354.67472591999984</v>
      </c>
      <c r="W44" s="8">
        <f>FC_IND_NMM_CM_E!W44+FC_IND_NMM_CR_E!W44+FC_IND_NMM_GL_E!W44</f>
        <v>270.59956416000006</v>
      </c>
      <c r="X44" s="8">
        <f>FC_IND_NMM_CM_E!X44+FC_IND_NMM_CR_E!X44+FC_IND_NMM_GL_E!X44</f>
        <v>347.42061216000013</v>
      </c>
      <c r="Y44" s="8">
        <f>FC_IND_NMM_CM_E!Y44+FC_IND_NMM_CR_E!Y44+FC_IND_NMM_GL_E!Y44</f>
        <v>339.19460208000015</v>
      </c>
      <c r="Z44" s="8">
        <f>FC_IND_NMM_CM_E!Z44+FC_IND_NMM_CR_E!Z44+FC_IND_NMM_GL_E!Z44</f>
        <v>314.46084384000005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7550.399961000001</v>
      </c>
      <c r="D48" s="8">
        <f>FC_IND_NMM_CM_E!D48+FC_IND_NMM_CR_E!D48+FC_IND_NMM_GL_E!D48</f>
        <v>7369.4401560000006</v>
      </c>
      <c r="E48" s="8">
        <f>FC_IND_NMM_CM_E!E48+FC_IND_NMM_CR_E!E48+FC_IND_NMM_GL_E!E48</f>
        <v>7743.839922000001</v>
      </c>
      <c r="F48" s="8">
        <f>FC_IND_NMM_CM_E!F48+FC_IND_NMM_CR_E!F48+FC_IND_NMM_GL_E!F48</f>
        <v>9765.5999220000031</v>
      </c>
      <c r="G48" s="8">
        <f>FC_IND_NMM_CM_E!G48+FC_IND_NMM_CR_E!G48+FC_IND_NMM_GL_E!G48</f>
        <v>9977.7601169999998</v>
      </c>
      <c r="H48" s="8">
        <f>FC_IND_NMM_CM_E!H48+FC_IND_NMM_CR_E!H48+FC_IND_NMM_GL_E!H48</f>
        <v>10561.200039000001</v>
      </c>
      <c r="I48" s="8">
        <f>FC_IND_NMM_CM_E!I48+FC_IND_NMM_CR_E!I48+FC_IND_NMM_GL_E!I48</f>
        <v>9690.7200389999962</v>
      </c>
      <c r="J48" s="8">
        <f>FC_IND_NMM_CM_E!J48+FC_IND_NMM_CR_E!J48+FC_IND_NMM_GL_E!J48</f>
        <v>8863.9198829999987</v>
      </c>
      <c r="K48" s="8">
        <f>FC_IND_NMM_CM_E!K48+FC_IND_NMM_CR_E!K48+FC_IND_NMM_GL_E!K48</f>
        <v>9909.1199610000021</v>
      </c>
      <c r="L48" s="8">
        <f>FC_IND_NMM_CM_E!L48+FC_IND_NMM_CR_E!L48+FC_IND_NMM_GL_E!L48</f>
        <v>7971.5999610000008</v>
      </c>
      <c r="M48" s="8">
        <f>FC_IND_NMM_CM_E!M48+FC_IND_NMM_CR_E!M48+FC_IND_NMM_GL_E!M48</f>
        <v>7459.9198829999996</v>
      </c>
      <c r="N48" s="8">
        <f>FC_IND_NMM_CM_E!N48+FC_IND_NMM_CR_E!N48+FC_IND_NMM_GL_E!N48</f>
        <v>7438.0799610000004</v>
      </c>
      <c r="O48" s="8">
        <f>FC_IND_NMM_CM_E!O48+FC_IND_NMM_CR_E!O48+FC_IND_NMM_GL_E!O48</f>
        <v>6420.9598829999977</v>
      </c>
      <c r="P48" s="8">
        <f>FC_IND_NMM_CM_E!P48+FC_IND_NMM_CR_E!P48+FC_IND_NMM_GL_E!P48</f>
        <v>5428.8001170000007</v>
      </c>
      <c r="Q48" s="8">
        <f>FC_IND_NMM_CM_E!Q48+FC_IND_NMM_CR_E!Q48+FC_IND_NMM_GL_E!Q48</f>
        <v>3447.5999219999994</v>
      </c>
      <c r="R48" s="8">
        <f>FC_IND_NMM_CM_E!R48+FC_IND_NMM_CR_E!R48+FC_IND_NMM_GL_E!R48</f>
        <v>5640.9599610000023</v>
      </c>
      <c r="S48" s="8">
        <f>FC_IND_NMM_CM_E!S48+FC_IND_NMM_CR_E!S48+FC_IND_NMM_GL_E!S48</f>
        <v>3765.8400389999997</v>
      </c>
      <c r="T48" s="8">
        <f>FC_IND_NMM_CM_E!T48+FC_IND_NMM_CR_E!T48+FC_IND_NMM_GL_E!T48</f>
        <v>2544.4004039999995</v>
      </c>
      <c r="U48" s="8">
        <f>FC_IND_NMM_CM_E!U48+FC_IND_NMM_CR_E!U48+FC_IND_NMM_GL_E!U48</f>
        <v>2646.6740819999995</v>
      </c>
      <c r="V48" s="8">
        <f>FC_IND_NMM_CM_E!V48+FC_IND_NMM_CR_E!V48+FC_IND_NMM_GL_E!V48</f>
        <v>2584.0714770000004</v>
      </c>
      <c r="W48" s="8">
        <f>FC_IND_NMM_CM_E!W48+FC_IND_NMM_CR_E!W48+FC_IND_NMM_GL_E!W48</f>
        <v>3245.9535809999998</v>
      </c>
      <c r="X48" s="8">
        <f>FC_IND_NMM_CM_E!X48+FC_IND_NMM_CR_E!X48+FC_IND_NMM_GL_E!X48</f>
        <v>3954.2108580000004</v>
      </c>
      <c r="Y48" s="8">
        <f>FC_IND_NMM_CM_E!Y48+FC_IND_NMM_CR_E!Y48+FC_IND_NMM_GL_E!Y48</f>
        <v>4722.411564</v>
      </c>
      <c r="Z48" s="8">
        <f>FC_IND_NMM_CM_E!Z48+FC_IND_NMM_CR_E!Z48+FC_IND_NMM_GL_E!Z48</f>
        <v>3612.8173769999999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1392.70005864</v>
      </c>
      <c r="H50" s="8">
        <f>FC_IND_NMM_CM_E!H50+FC_IND_NMM_CR_E!H50+FC_IND_NMM_GL_E!H50</f>
        <v>1275.4199120399999</v>
      </c>
      <c r="I50" s="8">
        <f>FC_IND_NMM_CM_E!I50+FC_IND_NMM_CR_E!I50+FC_IND_NMM_GL_E!I50</f>
        <v>1202.1201172799997</v>
      </c>
      <c r="J50" s="8">
        <f>FC_IND_NMM_CM_E!J50+FC_IND_NMM_CR_E!J50+FC_IND_NMM_GL_E!J50</f>
        <v>1143.4799120399998</v>
      </c>
      <c r="K50" s="8">
        <f>FC_IND_NMM_CM_E!K50+FC_IND_NMM_CR_E!K50+FC_IND_NMM_GL_E!K50</f>
        <v>1319.4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8419.8638699999992</v>
      </c>
      <c r="D51" s="27">
        <f>FC_IND_NMM_CM_E!D51+FC_IND_NMM_CR_E!D51+FC_IND_NMM_GL_E!D51</f>
        <v>8444.9069099999979</v>
      </c>
      <c r="E51" s="27">
        <f>FC_IND_NMM_CM_E!E51+FC_IND_NMM_CR_E!E51+FC_IND_NMM_GL_E!E51</f>
        <v>8394.8713200000002</v>
      </c>
      <c r="F51" s="27">
        <f>FC_IND_NMM_CM_E!F51+FC_IND_NMM_CR_E!F51+FC_IND_NMM_GL_E!F51</f>
        <v>8556.4898100000009</v>
      </c>
      <c r="G51" s="27">
        <f>FC_IND_NMM_CM_E!G51+FC_IND_NMM_CR_E!G51+FC_IND_NMM_GL_E!G51</f>
        <v>8449.29954</v>
      </c>
      <c r="H51" s="27">
        <f>FC_IND_NMM_CM_E!H51+FC_IND_NMM_CR_E!H51+FC_IND_NMM_GL_E!H51</f>
        <v>8191.7500500000015</v>
      </c>
      <c r="I51" s="27">
        <f>FC_IND_NMM_CM_E!I51+FC_IND_NMM_CR_E!I51+FC_IND_NMM_GL_E!I51</f>
        <v>7621.112070000001</v>
      </c>
      <c r="J51" s="27">
        <f>FC_IND_NMM_CM_E!J51+FC_IND_NMM_CR_E!J51+FC_IND_NMM_GL_E!J51</f>
        <v>7182.7073999999993</v>
      </c>
      <c r="K51" s="27">
        <f>FC_IND_NMM_CM_E!K51+FC_IND_NMM_CR_E!K51+FC_IND_NMM_GL_E!K51</f>
        <v>6723.9047699999992</v>
      </c>
      <c r="L51" s="27">
        <f>FC_IND_NMM_CM_E!L51+FC_IND_NMM_CR_E!L51+FC_IND_NMM_GL_E!L51</f>
        <v>5328.4621500000012</v>
      </c>
      <c r="M51" s="27">
        <f>FC_IND_NMM_CM_E!M51+FC_IND_NMM_CR_E!M51+FC_IND_NMM_GL_E!M51</f>
        <v>5516.2344599999979</v>
      </c>
      <c r="N51" s="27">
        <f>FC_IND_NMM_CM_E!N51+FC_IND_NMM_CR_E!N51+FC_IND_NMM_GL_E!N51</f>
        <v>4993.8144299999985</v>
      </c>
      <c r="O51" s="27">
        <f>FC_IND_NMM_CM_E!O51+FC_IND_NMM_CR_E!O51+FC_IND_NMM_GL_E!O51</f>
        <v>4752.7246799999994</v>
      </c>
      <c r="P51" s="27">
        <f>FC_IND_NMM_CM_E!P51+FC_IND_NMM_CR_E!P51+FC_IND_NMM_GL_E!P51</f>
        <v>4707.6371099999997</v>
      </c>
      <c r="Q51" s="27">
        <f>FC_IND_NMM_CM_E!Q51+FC_IND_NMM_CR_E!Q51+FC_IND_NMM_GL_E!Q51</f>
        <v>4615.6948200000006</v>
      </c>
      <c r="R51" s="27">
        <f>FC_IND_NMM_CM_E!R51+FC_IND_NMM_CR_E!R51+FC_IND_NMM_GL_E!R51</f>
        <v>4445.6444999999985</v>
      </c>
      <c r="S51" s="27">
        <f>FC_IND_NMM_CM_E!S51+FC_IND_NMM_CR_E!S51+FC_IND_NMM_GL_E!S51</f>
        <v>4468.0115700000024</v>
      </c>
      <c r="T51" s="27">
        <f>FC_IND_NMM_CM_E!T51+FC_IND_NMM_CR_E!T51+FC_IND_NMM_GL_E!T51</f>
        <v>4706.5332969290957</v>
      </c>
      <c r="U51" s="27">
        <f>FC_IND_NMM_CM_E!U51+FC_IND_NMM_CR_E!U51+FC_IND_NMM_GL_E!U51</f>
        <v>4773.5767606143836</v>
      </c>
      <c r="V51" s="27">
        <f>FC_IND_NMM_CM_E!V51+FC_IND_NMM_CR_E!V51+FC_IND_NMM_GL_E!V51</f>
        <v>4732.2801268692547</v>
      </c>
      <c r="W51" s="27">
        <f>FC_IND_NMM_CM_E!W51+FC_IND_NMM_CR_E!W51+FC_IND_NMM_GL_E!W51</f>
        <v>4372.3910136750819</v>
      </c>
      <c r="X51" s="27">
        <f>FC_IND_NMM_CM_E!X51+FC_IND_NMM_CR_E!X51+FC_IND_NMM_GL_E!X51</f>
        <v>5073.12357651005</v>
      </c>
      <c r="Y51" s="27">
        <f>FC_IND_NMM_CM_E!Y51+FC_IND_NMM_CR_E!Y51+FC_IND_NMM_GL_E!Y51</f>
        <v>4943.900066938796</v>
      </c>
      <c r="Z51" s="27">
        <f>FC_IND_NMM_CM_E!Z51+FC_IND_NMM_CR_E!Z51+FC_IND_NMM_GL_E!Z51</f>
        <v>4703.1284487148778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859.71599999999967</v>
      </c>
      <c r="N52" s="27">
        <f t="shared" si="30"/>
        <v>1007.8641144000003</v>
      </c>
      <c r="O52" s="27">
        <f t="shared" si="30"/>
        <v>1255.5400572000003</v>
      </c>
      <c r="P52" s="27">
        <f t="shared" si="30"/>
        <v>1208.3498856000006</v>
      </c>
      <c r="Q52" s="27">
        <f t="shared" si="30"/>
        <v>1050.9070572000001</v>
      </c>
      <c r="R52" s="27">
        <f t="shared" si="30"/>
        <v>1004.4319428000003</v>
      </c>
      <c r="S52" s="27">
        <f t="shared" si="30"/>
        <v>928.64205719999984</v>
      </c>
      <c r="T52" s="27">
        <f t="shared" si="30"/>
        <v>797.31657719999998</v>
      </c>
      <c r="U52" s="27">
        <f t="shared" si="30"/>
        <v>903.61454040000012</v>
      </c>
      <c r="V52" s="27">
        <f t="shared" si="30"/>
        <v>978.12875160000021</v>
      </c>
      <c r="W52" s="27">
        <f t="shared" si="30"/>
        <v>1037.0280492000002</v>
      </c>
      <c r="X52" s="27">
        <f t="shared" ref="X52:Z52" si="31">SUM(X53:X54)</f>
        <v>1165.4948447999998</v>
      </c>
      <c r="Y52" s="27">
        <f t="shared" si="31"/>
        <v>1128.4421148000001</v>
      </c>
      <c r="Z52" s="27">
        <f t="shared" si="31"/>
        <v>1248.9624576000003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859.71599999999967</v>
      </c>
      <c r="N53" s="8">
        <f>FC_IND_NMM_CM_E!N53+FC_IND_NMM_CR_E!N53+FC_IND_NMM_GL_E!N53</f>
        <v>1007.8641144000003</v>
      </c>
      <c r="O53" s="8">
        <f>FC_IND_NMM_CM_E!O53+FC_IND_NMM_CR_E!O53+FC_IND_NMM_GL_E!O53</f>
        <v>1255.5400572000003</v>
      </c>
      <c r="P53" s="8">
        <f>FC_IND_NMM_CM_E!P53+FC_IND_NMM_CR_E!P53+FC_IND_NMM_GL_E!P53</f>
        <v>1208.3498856000006</v>
      </c>
      <c r="Q53" s="8">
        <f>FC_IND_NMM_CM_E!Q53+FC_IND_NMM_CR_E!Q53+FC_IND_NMM_GL_E!Q53</f>
        <v>1050.9070572000001</v>
      </c>
      <c r="R53" s="8">
        <f>FC_IND_NMM_CM_E!R53+FC_IND_NMM_CR_E!R53+FC_IND_NMM_GL_E!R53</f>
        <v>1004.4319428000003</v>
      </c>
      <c r="S53" s="8">
        <f>FC_IND_NMM_CM_E!S53+FC_IND_NMM_CR_E!S53+FC_IND_NMM_GL_E!S53</f>
        <v>928.64205719999984</v>
      </c>
      <c r="T53" s="8">
        <f>FC_IND_NMM_CM_E!T53+FC_IND_NMM_CR_E!T53+FC_IND_NMM_GL_E!T53</f>
        <v>797.31657719999998</v>
      </c>
      <c r="U53" s="8">
        <f>FC_IND_NMM_CM_E!U53+FC_IND_NMM_CR_E!U53+FC_IND_NMM_GL_E!U53</f>
        <v>903.61454040000012</v>
      </c>
      <c r="V53" s="8">
        <f>FC_IND_NMM_CM_E!V53+FC_IND_NMM_CR_E!V53+FC_IND_NMM_GL_E!V53</f>
        <v>978.12875160000021</v>
      </c>
      <c r="W53" s="8">
        <f>FC_IND_NMM_CM_E!W53+FC_IND_NMM_CR_E!W53+FC_IND_NMM_GL_E!W53</f>
        <v>1037.0280492000002</v>
      </c>
      <c r="X53" s="8">
        <f>FC_IND_NMM_CM_E!X53+FC_IND_NMM_CR_E!X53+FC_IND_NMM_GL_E!X53</f>
        <v>1165.4948447999998</v>
      </c>
      <c r="Y53" s="8">
        <f>FC_IND_NMM_CM_E!Y53+FC_IND_NMM_CR_E!Y53+FC_IND_NMM_GL_E!Y53</f>
        <v>1128.4421148000001</v>
      </c>
      <c r="Z53" s="8">
        <f>FC_IND_NMM_CM_E!Z53+FC_IND_NMM_CR_E!Z53+FC_IND_NMM_GL_E!Z53</f>
        <v>1248.9624576000003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300.83195519999992</v>
      </c>
      <c r="D61" s="49">
        <f t="shared" si="32"/>
        <v>312.36791039999991</v>
      </c>
      <c r="E61" s="49">
        <f t="shared" si="32"/>
        <v>302.1758208</v>
      </c>
      <c r="F61" s="49">
        <f t="shared" si="32"/>
        <v>298.70386559999997</v>
      </c>
      <c r="G61" s="49">
        <f t="shared" si="32"/>
        <v>295.00813440000002</v>
      </c>
      <c r="H61" s="49">
        <f t="shared" si="32"/>
        <v>288.06382079999997</v>
      </c>
      <c r="I61" s="49">
        <f t="shared" si="32"/>
        <v>288.06382079999997</v>
      </c>
      <c r="J61" s="49">
        <f t="shared" si="32"/>
        <v>243.04008959999999</v>
      </c>
      <c r="K61" s="49">
        <f t="shared" si="32"/>
        <v>353.24795519999998</v>
      </c>
      <c r="L61" s="49">
        <f t="shared" si="32"/>
        <v>544.31999999999994</v>
      </c>
      <c r="M61" s="49">
        <f t="shared" si="32"/>
        <v>319.98395519999997</v>
      </c>
      <c r="N61" s="49">
        <f t="shared" si="32"/>
        <v>403.98382079999999</v>
      </c>
      <c r="O61" s="49">
        <f t="shared" si="32"/>
        <v>446.3198208</v>
      </c>
      <c r="P61" s="49">
        <f t="shared" si="32"/>
        <v>448.78417920000004</v>
      </c>
      <c r="Q61" s="49">
        <f t="shared" si="32"/>
        <v>493.58413439999981</v>
      </c>
      <c r="R61" s="49">
        <f t="shared" si="32"/>
        <v>686.00004479999984</v>
      </c>
      <c r="S61" s="49">
        <f t="shared" si="32"/>
        <v>604.35204480000016</v>
      </c>
      <c r="T61" s="49">
        <f t="shared" si="32"/>
        <v>627.59150311243127</v>
      </c>
      <c r="U61" s="49">
        <f t="shared" si="32"/>
        <v>623.39206044803268</v>
      </c>
      <c r="V61" s="49">
        <f t="shared" si="32"/>
        <v>631.89595468511118</v>
      </c>
      <c r="W61" s="49">
        <f t="shared" si="32"/>
        <v>891.87704415794281</v>
      </c>
      <c r="X61" s="49">
        <f t="shared" si="32"/>
        <v>1141.2662705046566</v>
      </c>
      <c r="Y61" s="49">
        <f t="shared" ref="Y61:Z61" si="33">SUM(Y62:Y72)</f>
        <v>1075.099294903205</v>
      </c>
      <c r="Z61" s="49">
        <f t="shared" si="33"/>
        <v>1216.2080978043432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300.83195519999992</v>
      </c>
      <c r="D62" s="52">
        <f>FC_IND_NMM_CM_E!D62+FC_IND_NMM_CR_E!D62+FC_IND_NMM_GL_E!D62</f>
        <v>312.36791039999991</v>
      </c>
      <c r="E62" s="52">
        <f>FC_IND_NMM_CM_E!E62+FC_IND_NMM_CR_E!E62+FC_IND_NMM_GL_E!E62</f>
        <v>302.1758208</v>
      </c>
      <c r="F62" s="52">
        <f>FC_IND_NMM_CM_E!F62+FC_IND_NMM_CR_E!F62+FC_IND_NMM_GL_E!F62</f>
        <v>298.70386559999997</v>
      </c>
      <c r="G62" s="52">
        <f>FC_IND_NMM_CM_E!G62+FC_IND_NMM_CR_E!G62+FC_IND_NMM_GL_E!G62</f>
        <v>295.00813440000002</v>
      </c>
      <c r="H62" s="52">
        <f>FC_IND_NMM_CM_E!H62+FC_IND_NMM_CR_E!H62+FC_IND_NMM_GL_E!H62</f>
        <v>288.06382079999997</v>
      </c>
      <c r="I62" s="52">
        <f>FC_IND_NMM_CM_E!I62+FC_IND_NMM_CR_E!I62+FC_IND_NMM_GL_E!I62</f>
        <v>288.06382079999997</v>
      </c>
      <c r="J62" s="52">
        <f>FC_IND_NMM_CM_E!J62+FC_IND_NMM_CR_E!J62+FC_IND_NMM_GL_E!J62</f>
        <v>243.04008959999999</v>
      </c>
      <c r="K62" s="52">
        <f>FC_IND_NMM_CM_E!K62+FC_IND_NMM_CR_E!K62+FC_IND_NMM_GL_E!K62</f>
        <v>353.24795519999998</v>
      </c>
      <c r="L62" s="52">
        <f>FC_IND_NMM_CM_E!L62+FC_IND_NMM_CR_E!L62+FC_IND_NMM_GL_E!L62</f>
        <v>544.31999999999994</v>
      </c>
      <c r="M62" s="52">
        <f>FC_IND_NMM_CM_E!M62+FC_IND_NMM_CR_E!M62+FC_IND_NMM_GL_E!M62</f>
        <v>319.98395519999997</v>
      </c>
      <c r="N62" s="52">
        <f>FC_IND_NMM_CM_E!N62+FC_IND_NMM_CR_E!N62+FC_IND_NMM_GL_E!N62</f>
        <v>403.98382079999999</v>
      </c>
      <c r="O62" s="52">
        <f>FC_IND_NMM_CM_E!O62+FC_IND_NMM_CR_E!O62+FC_IND_NMM_GL_E!O62</f>
        <v>446.3198208</v>
      </c>
      <c r="P62" s="52">
        <f>FC_IND_NMM_CM_E!P62+FC_IND_NMM_CR_E!P62+FC_IND_NMM_GL_E!P62</f>
        <v>448.78417920000004</v>
      </c>
      <c r="Q62" s="52">
        <f>FC_IND_NMM_CM_E!Q62+FC_IND_NMM_CR_E!Q62+FC_IND_NMM_GL_E!Q62</f>
        <v>493.58413439999981</v>
      </c>
      <c r="R62" s="52">
        <f>FC_IND_NMM_CM_E!R62+FC_IND_NMM_CR_E!R62+FC_IND_NMM_GL_E!R62</f>
        <v>686.00004479999984</v>
      </c>
      <c r="S62" s="52">
        <f>FC_IND_NMM_CM_E!S62+FC_IND_NMM_CR_E!S62+FC_IND_NMM_GL_E!S62</f>
        <v>604.35204480000016</v>
      </c>
      <c r="T62" s="52">
        <f>FC_IND_NMM_CM_E!T62+FC_IND_NMM_CR_E!T62+FC_IND_NMM_GL_E!T62</f>
        <v>627.0457535999999</v>
      </c>
      <c r="U62" s="52">
        <f>FC_IND_NMM_CM_E!U62+FC_IND_NMM_CR_E!U62+FC_IND_NMM_GL_E!U62</f>
        <v>621.55295999999998</v>
      </c>
      <c r="V62" s="52">
        <f>FC_IND_NMM_CM_E!V62+FC_IND_NMM_CR_E!V62+FC_IND_NMM_GL_E!V62</f>
        <v>628.74967680000009</v>
      </c>
      <c r="W62" s="52">
        <f>FC_IND_NMM_CM_E!W62+FC_IND_NMM_CR_E!W62+FC_IND_NMM_GL_E!W62</f>
        <v>885.7791936000001</v>
      </c>
      <c r="X62" s="52">
        <f>FC_IND_NMM_CM_E!X62+FC_IND_NMM_CR_E!X62+FC_IND_NMM_GL_E!X62</f>
        <v>1130.3006399999999</v>
      </c>
      <c r="Y62" s="52">
        <f>FC_IND_NMM_CM_E!Y62+FC_IND_NMM_CR_E!Y62+FC_IND_NMM_GL_E!Y62</f>
        <v>1058.9660928000003</v>
      </c>
      <c r="Z62" s="52">
        <f>FC_IND_NMM_CM_E!Z62+FC_IND_NMM_CR_E!Z62+FC_IND_NMM_GL_E!Z62</f>
        <v>1195.3863935999998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0.54574951243141057</v>
      </c>
      <c r="U64" s="52">
        <f>FC_IND_NMM_CM_E!U64+FC_IND_NMM_CR_E!U64+FC_IND_NMM_GL_E!U64</f>
        <v>1.8391004480326434</v>
      </c>
      <c r="V64" s="52">
        <f>FC_IND_NMM_CM_E!V64+FC_IND_NMM_CR_E!V64+FC_IND_NMM_GL_E!V64</f>
        <v>3.1462778851110671</v>
      </c>
      <c r="W64" s="52">
        <f>FC_IND_NMM_CM_E!W64+FC_IND_NMM_CR_E!W64+FC_IND_NMM_GL_E!W64</f>
        <v>6.0978505579427269</v>
      </c>
      <c r="X64" s="52">
        <f>FC_IND_NMM_CM_E!X64+FC_IND_NMM_CR_E!X64+FC_IND_NMM_GL_E!X64</f>
        <v>10.965630504656694</v>
      </c>
      <c r="Y64" s="52">
        <f>FC_IND_NMM_CM_E!Y64+FC_IND_NMM_CR_E!Y64+FC_IND_NMM_GL_E!Y64</f>
        <v>16.133202103204688</v>
      </c>
      <c r="Z64" s="52">
        <f>FC_IND_NMM_CM_E!Z64+FC_IND_NMM_CR_E!Z64+FC_IND_NMM_GL_E!Z64</f>
        <v>20.821704204343334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8982.0739633183985</v>
      </c>
      <c r="D2" s="21">
        <f t="shared" ref="D2:X2" si="0">SUM(D3,D17,D22,D25,D26,D51,D52)</f>
        <v>8687.8886217692052</v>
      </c>
      <c r="E2" s="21">
        <f t="shared" si="0"/>
        <v>9184.2697418716689</v>
      </c>
      <c r="F2" s="21">
        <f t="shared" si="0"/>
        <v>9834.9764582458956</v>
      </c>
      <c r="G2" s="21">
        <f t="shared" si="0"/>
        <v>9773.2143188340124</v>
      </c>
      <c r="H2" s="21">
        <f t="shared" si="0"/>
        <v>9695.3842700671175</v>
      </c>
      <c r="I2" s="21">
        <f t="shared" si="0"/>
        <v>9644.0660228187535</v>
      </c>
      <c r="J2" s="21">
        <f t="shared" si="0"/>
        <v>9694.7656834280897</v>
      </c>
      <c r="K2" s="21">
        <f t="shared" si="0"/>
        <v>9140.4912027298178</v>
      </c>
      <c r="L2" s="21">
        <f t="shared" si="0"/>
        <v>7153.3786188348113</v>
      </c>
      <c r="M2" s="21">
        <f t="shared" si="0"/>
        <v>7701.5174429157523</v>
      </c>
      <c r="N2" s="21">
        <f t="shared" si="0"/>
        <v>7330.6563579893909</v>
      </c>
      <c r="O2" s="21">
        <f t="shared" si="0"/>
        <v>6012.7338029437169</v>
      </c>
      <c r="P2" s="21">
        <f t="shared" si="0"/>
        <v>5012.7116413099266</v>
      </c>
      <c r="Q2" s="21">
        <f t="shared" si="0"/>
        <v>4241.8716368379255</v>
      </c>
      <c r="R2" s="21">
        <f t="shared" si="0"/>
        <v>4528.1999317767531</v>
      </c>
      <c r="S2" s="21">
        <f t="shared" si="0"/>
        <v>4324.556568214346</v>
      </c>
      <c r="T2" s="21">
        <f t="shared" si="0"/>
        <v>3687.2827866645594</v>
      </c>
      <c r="U2" s="21">
        <f t="shared" si="0"/>
        <v>3743.5149960813364</v>
      </c>
      <c r="V2" s="21">
        <f t="shared" si="0"/>
        <v>3844.8008160269028</v>
      </c>
      <c r="W2" s="21">
        <f t="shared" si="0"/>
        <v>4148.191658221278</v>
      </c>
      <c r="X2" s="21">
        <f t="shared" si="0"/>
        <v>4643.4027733865669</v>
      </c>
      <c r="Y2" s="21">
        <f t="shared" ref="Y2:Z2" si="1">SUM(Y3,Y17,Y22,Y25,Y26,Y51,Y52)</f>
        <v>4843.9690047434169</v>
      </c>
      <c r="Z2" s="21">
        <f t="shared" si="1"/>
        <v>3915.1716967191805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547.5919926320754</v>
      </c>
      <c r="D3" s="24">
        <f t="shared" ref="D3:W3" si="3">SUM(D4,D8,D11)</f>
        <v>587.23962194347484</v>
      </c>
      <c r="E3" s="24">
        <f t="shared" si="3"/>
        <v>553.87866877524823</v>
      </c>
      <c r="F3" s="24">
        <f t="shared" si="3"/>
        <v>740.94404916395422</v>
      </c>
      <c r="G3" s="24">
        <f t="shared" si="3"/>
        <v>360.21283249138168</v>
      </c>
      <c r="H3" s="24">
        <f t="shared" si="3"/>
        <v>449.77528222949098</v>
      </c>
      <c r="I3" s="24">
        <f t="shared" si="3"/>
        <v>160.10736138783759</v>
      </c>
      <c r="J3" s="24">
        <f t="shared" si="3"/>
        <v>828.33268658835948</v>
      </c>
      <c r="K3" s="24">
        <f t="shared" si="3"/>
        <v>734.21973081499425</v>
      </c>
      <c r="L3" s="24">
        <f t="shared" si="3"/>
        <v>154.91487184018285</v>
      </c>
      <c r="M3" s="24">
        <f t="shared" si="3"/>
        <v>95.275578923615726</v>
      </c>
      <c r="N3" s="24">
        <f t="shared" si="3"/>
        <v>457.72968735738095</v>
      </c>
      <c r="O3" s="24">
        <f t="shared" si="3"/>
        <v>362.14579026262635</v>
      </c>
      <c r="P3" s="24">
        <f t="shared" si="3"/>
        <v>269.91595863249728</v>
      </c>
      <c r="Q3" s="24">
        <f t="shared" si="3"/>
        <v>378.87241767001223</v>
      </c>
      <c r="R3" s="24">
        <f t="shared" si="3"/>
        <v>132.87177842154159</v>
      </c>
      <c r="S3" s="24">
        <f t="shared" si="3"/>
        <v>264.59444300482528</v>
      </c>
      <c r="T3" s="24">
        <f t="shared" si="3"/>
        <v>184.29531106550178</v>
      </c>
      <c r="U3" s="24">
        <f t="shared" si="3"/>
        <v>201.99080813361417</v>
      </c>
      <c r="V3" s="24">
        <f t="shared" si="3"/>
        <v>217.27152244379579</v>
      </c>
      <c r="W3" s="24">
        <f t="shared" si="3"/>
        <v>180.23643998656092</v>
      </c>
      <c r="X3" s="24">
        <f t="shared" ref="X3:Z3" si="4">SUM(X4,X8,X11)</f>
        <v>43.209082298060011</v>
      </c>
      <c r="Y3" s="24">
        <f t="shared" si="4"/>
        <v>31.541656184924335</v>
      </c>
      <c r="Z3" s="24">
        <f t="shared" si="4"/>
        <v>21.727530814374504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497.94498964092429</v>
      </c>
      <c r="D4" s="19">
        <f t="shared" ref="D4:W4" si="6">SUM(D5:D7)</f>
        <v>536.48642972796108</v>
      </c>
      <c r="E4" s="19">
        <f t="shared" si="6"/>
        <v>499.58626030789878</v>
      </c>
      <c r="F4" s="19">
        <f t="shared" si="6"/>
        <v>718.89233243610533</v>
      </c>
      <c r="G4" s="19">
        <f t="shared" si="6"/>
        <v>343.46913625434922</v>
      </c>
      <c r="H4" s="19">
        <f t="shared" si="6"/>
        <v>432.67796642671749</v>
      </c>
      <c r="I4" s="19">
        <f t="shared" si="6"/>
        <v>149.97204689297536</v>
      </c>
      <c r="J4" s="19">
        <f t="shared" si="6"/>
        <v>819.48681898100369</v>
      </c>
      <c r="K4" s="19">
        <f t="shared" si="6"/>
        <v>728.68094134709099</v>
      </c>
      <c r="L4" s="19">
        <f t="shared" si="6"/>
        <v>149.90827592485101</v>
      </c>
      <c r="M4" s="19">
        <f t="shared" si="6"/>
        <v>89.193930477753824</v>
      </c>
      <c r="N4" s="19">
        <f t="shared" si="6"/>
        <v>453.63217924188859</v>
      </c>
      <c r="O4" s="19">
        <f t="shared" si="6"/>
        <v>354.85291471258762</v>
      </c>
      <c r="P4" s="19">
        <f t="shared" si="6"/>
        <v>261.08184804735862</v>
      </c>
      <c r="Q4" s="19">
        <f t="shared" si="6"/>
        <v>372.15238580958595</v>
      </c>
      <c r="R4" s="19">
        <f t="shared" si="6"/>
        <v>130.58501705974294</v>
      </c>
      <c r="S4" s="19">
        <f t="shared" si="6"/>
        <v>263.97041666634254</v>
      </c>
      <c r="T4" s="19">
        <f t="shared" si="6"/>
        <v>183.53839765618289</v>
      </c>
      <c r="U4" s="19">
        <f t="shared" si="6"/>
        <v>199.56096410787504</v>
      </c>
      <c r="V4" s="19">
        <f t="shared" si="6"/>
        <v>214.8322319637397</v>
      </c>
      <c r="W4" s="19">
        <f t="shared" si="6"/>
        <v>179.80547598085494</v>
      </c>
      <c r="X4" s="19">
        <f t="shared" ref="X4:Z4" si="7">SUM(X5:X7)</f>
        <v>42.78762118464762</v>
      </c>
      <c r="Y4" s="19">
        <f t="shared" si="7"/>
        <v>31.448495714911509</v>
      </c>
      <c r="Z4" s="19">
        <f t="shared" si="7"/>
        <v>21.727530814374504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21.167823450809315</v>
      </c>
      <c r="Y5" s="8">
        <v>15.473997971568307</v>
      </c>
      <c r="Z5" s="8">
        <v>9.8272033987434089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497.94498964092429</v>
      </c>
      <c r="D7" s="8">
        <v>536.48642972796108</v>
      </c>
      <c r="E7" s="8">
        <v>499.58626030789878</v>
      </c>
      <c r="F7" s="8">
        <v>718.89233243610533</v>
      </c>
      <c r="G7" s="8">
        <v>343.46913625434922</v>
      </c>
      <c r="H7" s="8">
        <v>432.67796642671749</v>
      </c>
      <c r="I7" s="8">
        <v>149.97204689297536</v>
      </c>
      <c r="J7" s="8">
        <v>819.48681898100369</v>
      </c>
      <c r="K7" s="8">
        <v>728.68094134709099</v>
      </c>
      <c r="L7" s="8">
        <v>149.90827592485101</v>
      </c>
      <c r="M7" s="8">
        <v>89.193930477753824</v>
      </c>
      <c r="N7" s="8">
        <v>453.63217924188859</v>
      </c>
      <c r="O7" s="8">
        <v>354.85291471258762</v>
      </c>
      <c r="P7" s="8">
        <v>261.08184804735862</v>
      </c>
      <c r="Q7" s="8">
        <v>372.15238580958595</v>
      </c>
      <c r="R7" s="8">
        <v>130.58501705974294</v>
      </c>
      <c r="S7" s="8">
        <v>263.97041666634254</v>
      </c>
      <c r="T7" s="8">
        <v>183.53839765618289</v>
      </c>
      <c r="U7" s="8">
        <v>199.56096410787504</v>
      </c>
      <c r="V7" s="8">
        <v>214.8322319637397</v>
      </c>
      <c r="W7" s="8">
        <v>179.80547598085494</v>
      </c>
      <c r="X7" s="8">
        <v>21.619797733838308</v>
      </c>
      <c r="Y7" s="8">
        <v>15.974497743343202</v>
      </c>
      <c r="Z7" s="8">
        <v>11.900327415631093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3.9905298459089424</v>
      </c>
      <c r="D8" s="19">
        <f t="shared" si="8"/>
        <v>3.3169820012281761</v>
      </c>
      <c r="E8" s="19">
        <f t="shared" si="8"/>
        <v>3.9057872171653849</v>
      </c>
      <c r="F8" s="19">
        <f t="shared" si="8"/>
        <v>2.7402103558618545</v>
      </c>
      <c r="G8" s="19">
        <f t="shared" si="8"/>
        <v>3.2251911173873924</v>
      </c>
      <c r="H8" s="19">
        <f t="shared" si="8"/>
        <v>2.7064717040044659</v>
      </c>
      <c r="I8" s="19">
        <f t="shared" si="8"/>
        <v>3.0886062458584167</v>
      </c>
      <c r="J8" s="19">
        <f t="shared" si="8"/>
        <v>1.5811763316404419</v>
      </c>
      <c r="K8" s="19">
        <f t="shared" si="8"/>
        <v>1.3647464769844011</v>
      </c>
      <c r="L8" s="19">
        <f t="shared" si="8"/>
        <v>2.6756795941037184</v>
      </c>
      <c r="M8" s="19">
        <f t="shared" si="8"/>
        <v>2.4384850435341208</v>
      </c>
      <c r="N8" s="19">
        <f t="shared" si="8"/>
        <v>1.8545453248939645</v>
      </c>
      <c r="O8" s="19">
        <f t="shared" si="8"/>
        <v>1.2926176883601816</v>
      </c>
      <c r="P8" s="19">
        <f t="shared" si="8"/>
        <v>1.504972593251269</v>
      </c>
      <c r="Q8" s="19">
        <f t="shared" si="8"/>
        <v>0.9806419770277337</v>
      </c>
      <c r="R8" s="19">
        <f t="shared" si="8"/>
        <v>0.7724467642094196</v>
      </c>
      <c r="S8" s="19">
        <f t="shared" si="8"/>
        <v>0.62402633848275157</v>
      </c>
      <c r="T8" s="19">
        <f t="shared" si="8"/>
        <v>0.75691340931887241</v>
      </c>
      <c r="U8" s="19">
        <f t="shared" si="8"/>
        <v>0.55841981209810565</v>
      </c>
      <c r="V8" s="19">
        <f t="shared" si="8"/>
        <v>0.49141003065515293</v>
      </c>
      <c r="W8" s="19">
        <f t="shared" si="8"/>
        <v>0.4309640057059913</v>
      </c>
      <c r="X8" s="19">
        <f t="shared" si="8"/>
        <v>0.42146111341238962</v>
      </c>
      <c r="Y8" s="19">
        <f t="shared" ref="Y8:Z8" si="9">SUM(Y9:Y10)</f>
        <v>9.3160470012826888E-2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3.9905298459089424</v>
      </c>
      <c r="D10" s="8">
        <v>3.3169820012281761</v>
      </c>
      <c r="E10" s="8">
        <v>3.9057872171653849</v>
      </c>
      <c r="F10" s="8">
        <v>2.7402103558618545</v>
      </c>
      <c r="G10" s="8">
        <v>3.2251911173873924</v>
      </c>
      <c r="H10" s="8">
        <v>2.7064717040044659</v>
      </c>
      <c r="I10" s="8">
        <v>3.0886062458584167</v>
      </c>
      <c r="J10" s="8">
        <v>1.5811763316404419</v>
      </c>
      <c r="K10" s="8">
        <v>1.3647464769844011</v>
      </c>
      <c r="L10" s="8">
        <v>2.6756795941037184</v>
      </c>
      <c r="M10" s="8">
        <v>2.4384850435341208</v>
      </c>
      <c r="N10" s="8">
        <v>1.8545453248939645</v>
      </c>
      <c r="O10" s="8">
        <v>1.2926176883601816</v>
      </c>
      <c r="P10" s="8">
        <v>1.504972593251269</v>
      </c>
      <c r="Q10" s="8">
        <v>0.9806419770277337</v>
      </c>
      <c r="R10" s="8">
        <v>0.7724467642094196</v>
      </c>
      <c r="S10" s="8">
        <v>0.62402633848275157</v>
      </c>
      <c r="T10" s="8">
        <v>0.75691340931887241</v>
      </c>
      <c r="U10" s="8">
        <v>0.55841981209810565</v>
      </c>
      <c r="V10" s="8">
        <v>0.49141003065515293</v>
      </c>
      <c r="W10" s="8">
        <v>0.4309640057059913</v>
      </c>
      <c r="X10" s="8">
        <v>0.42146111341238962</v>
      </c>
      <c r="Y10" s="8">
        <v>9.3160470012826888E-2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45.65647314524211</v>
      </c>
      <c r="D11" s="19">
        <f t="shared" si="10"/>
        <v>47.436210214285552</v>
      </c>
      <c r="E11" s="19">
        <f t="shared" si="10"/>
        <v>50.386621250184071</v>
      </c>
      <c r="F11" s="19">
        <f t="shared" si="10"/>
        <v>19.311506371986926</v>
      </c>
      <c r="G11" s="19">
        <f t="shared" si="10"/>
        <v>13.518505119645072</v>
      </c>
      <c r="H11" s="19">
        <f t="shared" si="10"/>
        <v>14.390844098769023</v>
      </c>
      <c r="I11" s="19">
        <f t="shared" si="10"/>
        <v>7.0467082490038102</v>
      </c>
      <c r="J11" s="19">
        <f t="shared" si="10"/>
        <v>7.2646912757153244</v>
      </c>
      <c r="K11" s="19">
        <f t="shared" si="10"/>
        <v>4.1740429909188856</v>
      </c>
      <c r="L11" s="19">
        <f t="shared" si="10"/>
        <v>2.3309163212281443</v>
      </c>
      <c r="M11" s="19">
        <f t="shared" si="10"/>
        <v>3.643163402327787</v>
      </c>
      <c r="N11" s="19">
        <f t="shared" si="10"/>
        <v>2.2429627905983409</v>
      </c>
      <c r="O11" s="19">
        <f t="shared" si="10"/>
        <v>6.0002578616785476</v>
      </c>
      <c r="P11" s="19">
        <f t="shared" si="10"/>
        <v>7.3291379918873503</v>
      </c>
      <c r="Q11" s="19">
        <f t="shared" si="10"/>
        <v>5.7393898833985126</v>
      </c>
      <c r="R11" s="19">
        <f t="shared" si="10"/>
        <v>1.5143145975892562</v>
      </c>
      <c r="S11" s="19">
        <f t="shared" si="10"/>
        <v>0</v>
      </c>
      <c r="T11" s="19">
        <f t="shared" si="10"/>
        <v>0</v>
      </c>
      <c r="U11" s="19">
        <f t="shared" si="10"/>
        <v>1.8714242136410404</v>
      </c>
      <c r="V11" s="19">
        <f t="shared" si="10"/>
        <v>1.947880449400935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45.65647314524211</v>
      </c>
      <c r="D13" s="8">
        <v>47.436210214285552</v>
      </c>
      <c r="E13" s="8">
        <v>50.386621250184071</v>
      </c>
      <c r="F13" s="8">
        <v>19.311506371986926</v>
      </c>
      <c r="G13" s="8">
        <v>13.518505119645072</v>
      </c>
      <c r="H13" s="8">
        <v>14.390844098769023</v>
      </c>
      <c r="I13" s="8">
        <v>7.0467082490038102</v>
      </c>
      <c r="J13" s="8">
        <v>7.2646912757153244</v>
      </c>
      <c r="K13" s="8">
        <v>4.1740429909188856</v>
      </c>
      <c r="L13" s="8">
        <v>2.3309163212281443</v>
      </c>
      <c r="M13" s="8">
        <v>3.643163402327787</v>
      </c>
      <c r="N13" s="8">
        <v>2.2429627905983409</v>
      </c>
      <c r="O13" s="8">
        <v>6.0002578616785476</v>
      </c>
      <c r="P13" s="8">
        <v>7.3291379918873503</v>
      </c>
      <c r="Q13" s="8">
        <v>5.7393898833985126</v>
      </c>
      <c r="R13" s="8">
        <v>1.5143145975892562</v>
      </c>
      <c r="S13" s="8">
        <v>0</v>
      </c>
      <c r="T13" s="8">
        <v>0</v>
      </c>
      <c r="U13" s="8">
        <v>1.8714242136410404</v>
      </c>
      <c r="V13" s="8">
        <v>1.947880449400935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5274.1025147252967</v>
      </c>
      <c r="D26" s="27">
        <f t="shared" si="16"/>
        <v>4805.3636190851976</v>
      </c>
      <c r="E26" s="27">
        <f t="shared" si="16"/>
        <v>5201.0637748955432</v>
      </c>
      <c r="F26" s="27">
        <f t="shared" si="16"/>
        <v>5943.3325152007619</v>
      </c>
      <c r="G26" s="27">
        <f t="shared" si="16"/>
        <v>6564.8657158608048</v>
      </c>
      <c r="H26" s="27">
        <f t="shared" si="16"/>
        <v>6638.9444963380502</v>
      </c>
      <c r="I26" s="27">
        <f t="shared" si="16"/>
        <v>6714.671366414258</v>
      </c>
      <c r="J26" s="27">
        <f t="shared" si="16"/>
        <v>6195.0601935905343</v>
      </c>
      <c r="K26" s="27">
        <f t="shared" si="16"/>
        <v>6248.6970730875855</v>
      </c>
      <c r="L26" s="27">
        <f t="shared" si="16"/>
        <v>5080.875019998789</v>
      </c>
      <c r="M26" s="27">
        <f t="shared" si="16"/>
        <v>4974.9044419300899</v>
      </c>
      <c r="N26" s="27">
        <f t="shared" si="16"/>
        <v>4545.5292593493532</v>
      </c>
      <c r="O26" s="27">
        <f t="shared" si="16"/>
        <v>3551.8881200536366</v>
      </c>
      <c r="P26" s="27">
        <f t="shared" si="16"/>
        <v>2817.6863800827632</v>
      </c>
      <c r="Q26" s="27">
        <f t="shared" si="16"/>
        <v>1908.8720512140158</v>
      </c>
      <c r="R26" s="27">
        <f t="shared" si="16"/>
        <v>2850.7370829022238</v>
      </c>
      <c r="S26" s="27">
        <f t="shared" si="16"/>
        <v>2275.7504837635311</v>
      </c>
      <c r="T26" s="27">
        <f t="shared" si="16"/>
        <v>1595.8690361340457</v>
      </c>
      <c r="U26" s="27">
        <f t="shared" si="16"/>
        <v>1627.4548796549866</v>
      </c>
      <c r="V26" s="27">
        <f t="shared" si="16"/>
        <v>1602.9664947845256</v>
      </c>
      <c r="W26" s="27">
        <f t="shared" si="16"/>
        <v>2016.9674876680494</v>
      </c>
      <c r="X26" s="27">
        <f t="shared" si="16"/>
        <v>2406.8404937395485</v>
      </c>
      <c r="Y26" s="27">
        <f t="shared" ref="Y26:Z26" si="17">SUM(Y27,Y33)</f>
        <v>2787.0012515219355</v>
      </c>
      <c r="Z26" s="27">
        <f t="shared" si="17"/>
        <v>2000.0336985494741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5274.1025147252967</v>
      </c>
      <c r="D33" s="19">
        <f t="shared" si="20"/>
        <v>4805.3636190851976</v>
      </c>
      <c r="E33" s="19">
        <f t="shared" si="20"/>
        <v>5201.0637748955432</v>
      </c>
      <c r="F33" s="19">
        <f t="shared" si="20"/>
        <v>5943.3325152007619</v>
      </c>
      <c r="G33" s="19">
        <f t="shared" si="20"/>
        <v>6564.8657158608048</v>
      </c>
      <c r="H33" s="19">
        <f t="shared" si="20"/>
        <v>6638.9444963380502</v>
      </c>
      <c r="I33" s="19">
        <f t="shared" si="20"/>
        <v>6714.671366414258</v>
      </c>
      <c r="J33" s="19">
        <f t="shared" si="20"/>
        <v>6195.0601935905343</v>
      </c>
      <c r="K33" s="19">
        <f t="shared" si="20"/>
        <v>6248.6970730875855</v>
      </c>
      <c r="L33" s="19">
        <f t="shared" si="20"/>
        <v>5080.875019998789</v>
      </c>
      <c r="M33" s="19">
        <f t="shared" si="20"/>
        <v>4974.9044419300899</v>
      </c>
      <c r="N33" s="19">
        <f t="shared" si="20"/>
        <v>4545.5292593493532</v>
      </c>
      <c r="O33" s="19">
        <f t="shared" si="20"/>
        <v>3551.8881200536366</v>
      </c>
      <c r="P33" s="19">
        <f t="shared" si="20"/>
        <v>2817.6863800827632</v>
      </c>
      <c r="Q33" s="19">
        <f t="shared" si="20"/>
        <v>1908.8720512140158</v>
      </c>
      <c r="R33" s="19">
        <f t="shared" si="20"/>
        <v>2850.7370829022238</v>
      </c>
      <c r="S33" s="19">
        <f t="shared" si="20"/>
        <v>2275.7504837635311</v>
      </c>
      <c r="T33" s="19">
        <f t="shared" si="20"/>
        <v>1595.8690361340457</v>
      </c>
      <c r="U33" s="19">
        <f t="shared" si="20"/>
        <v>1627.4548796549866</v>
      </c>
      <c r="V33" s="19">
        <f t="shared" si="20"/>
        <v>1602.9664947845256</v>
      </c>
      <c r="W33" s="19">
        <f t="shared" si="20"/>
        <v>2016.9674876680494</v>
      </c>
      <c r="X33" s="19">
        <f t="shared" si="20"/>
        <v>2406.8404937395485</v>
      </c>
      <c r="Y33" s="19">
        <f t="shared" ref="Y33:Z33" si="21">SUM(Y34:Y50)</f>
        <v>2787.0012515219355</v>
      </c>
      <c r="Z33" s="19">
        <f t="shared" si="21"/>
        <v>2000.0336985494741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160.77625442103127</v>
      </c>
      <c r="D36" s="8">
        <v>164.77082953429431</v>
      </c>
      <c r="E36" s="8">
        <v>161.75740833884177</v>
      </c>
      <c r="F36" s="8">
        <v>166.25323565611481</v>
      </c>
      <c r="G36" s="8">
        <v>153.17237127759012</v>
      </c>
      <c r="H36" s="8">
        <v>140.897781645604</v>
      </c>
      <c r="I36" s="8">
        <v>152.32885010564715</v>
      </c>
      <c r="J36" s="8">
        <v>155.96599452327536</v>
      </c>
      <c r="K36" s="8">
        <v>107.50701728526202</v>
      </c>
      <c r="L36" s="8">
        <v>104.73421683091841</v>
      </c>
      <c r="M36" s="8">
        <v>139.19174047536094</v>
      </c>
      <c r="N36" s="8">
        <v>106.70788202914194</v>
      </c>
      <c r="O36" s="8">
        <v>83.230984154652447</v>
      </c>
      <c r="P36" s="8">
        <v>65.15160700660374</v>
      </c>
      <c r="Q36" s="8">
        <v>39.409533094209031</v>
      </c>
      <c r="R36" s="8">
        <v>60.674381591001996</v>
      </c>
      <c r="S36" s="8">
        <v>76.080371056772336</v>
      </c>
      <c r="T36" s="8">
        <v>34.964549256009498</v>
      </c>
      <c r="U36" s="8">
        <v>33.358950870657289</v>
      </c>
      <c r="V36" s="8">
        <v>36.328242680534721</v>
      </c>
      <c r="W36" s="8">
        <v>31.072583559661741</v>
      </c>
      <c r="X36" s="8">
        <v>42.470014743040124</v>
      </c>
      <c r="Y36" s="8">
        <v>42.136176925949272</v>
      </c>
      <c r="Z36" s="8">
        <v>46.180433730407991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5.9242641993226108</v>
      </c>
      <c r="D43" s="8">
        <v>55.429184091335195</v>
      </c>
      <c r="E43" s="8">
        <v>56.738213175838162</v>
      </c>
      <c r="F43" s="8">
        <v>62.767230673418403</v>
      </c>
      <c r="G43" s="8">
        <v>67.03603793157707</v>
      </c>
      <c r="H43" s="8">
        <v>59.263660061880508</v>
      </c>
      <c r="I43" s="8">
        <v>58.498893071264263</v>
      </c>
      <c r="J43" s="8">
        <v>73.963027841784353</v>
      </c>
      <c r="K43" s="8">
        <v>52.671433929631327</v>
      </c>
      <c r="L43" s="8">
        <v>51.120360007275423</v>
      </c>
      <c r="M43" s="8">
        <v>83.35438467138728</v>
      </c>
      <c r="N43" s="8">
        <v>60.626906172363661</v>
      </c>
      <c r="O43" s="8">
        <v>38.397859215570826</v>
      </c>
      <c r="P43" s="8">
        <v>23.244553330264672</v>
      </c>
      <c r="Q43" s="8">
        <v>33.98193362263973</v>
      </c>
      <c r="R43" s="8">
        <v>35.180964596485545</v>
      </c>
      <c r="S43" s="8">
        <v>37.053951692234818</v>
      </c>
      <c r="T43" s="8">
        <v>40.898562019991175</v>
      </c>
      <c r="U43" s="8">
        <v>39.968868428161777</v>
      </c>
      <c r="V43" s="8">
        <v>39.694285580738267</v>
      </c>
      <c r="W43" s="8">
        <v>37.125643024907603</v>
      </c>
      <c r="X43" s="8">
        <v>50.290209580779361</v>
      </c>
      <c r="Y43" s="8">
        <v>61.330607740722336</v>
      </c>
      <c r="Z43" s="8">
        <v>50.690124608962144</v>
      </c>
    </row>
    <row r="44" spans="1:26" ht="11.25" customHeight="1" x14ac:dyDescent="0.2">
      <c r="A44" s="28" t="s">
        <v>74</v>
      </c>
      <c r="B44" s="7" t="s">
        <v>75</v>
      </c>
      <c r="C44" s="8">
        <v>1068.5968590374318</v>
      </c>
      <c r="D44" s="8">
        <v>479.97787741557289</v>
      </c>
      <c r="E44" s="8">
        <v>512.53125333656624</v>
      </c>
      <c r="F44" s="8">
        <v>462.20373189333981</v>
      </c>
      <c r="G44" s="8">
        <v>438.81729456153494</v>
      </c>
      <c r="H44" s="8">
        <v>411.30850322028721</v>
      </c>
      <c r="I44" s="8">
        <v>427.63439755225068</v>
      </c>
      <c r="J44" s="8">
        <v>381.23710870967579</v>
      </c>
      <c r="K44" s="8">
        <v>374.92183410569635</v>
      </c>
      <c r="L44" s="8">
        <v>303.85833039346505</v>
      </c>
      <c r="M44" s="8">
        <v>237.54572886349982</v>
      </c>
      <c r="N44" s="8">
        <v>71.54257908041258</v>
      </c>
      <c r="O44" s="8">
        <v>88.776628239467556</v>
      </c>
      <c r="P44" s="8">
        <v>70.372346858301242</v>
      </c>
      <c r="Q44" s="8">
        <v>82.160145382607126</v>
      </c>
      <c r="R44" s="8">
        <v>129.43420071014759</v>
      </c>
      <c r="S44" s="8">
        <v>244.36065906976938</v>
      </c>
      <c r="T44" s="8">
        <v>180.26442154087556</v>
      </c>
      <c r="U44" s="8">
        <v>162.92634844987495</v>
      </c>
      <c r="V44" s="8">
        <v>111.9326350426165</v>
      </c>
      <c r="W44" s="8">
        <v>84.103930934041259</v>
      </c>
      <c r="X44" s="8">
        <v>105.90544705183794</v>
      </c>
      <c r="Y44" s="8">
        <v>96.803170227319882</v>
      </c>
      <c r="Z44" s="8">
        <v>84.800867409805988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4038.8051370675107</v>
      </c>
      <c r="D48" s="8">
        <v>4105.1857280439954</v>
      </c>
      <c r="E48" s="8">
        <v>4470.036900044297</v>
      </c>
      <c r="F48" s="8">
        <v>5252.1083169778885</v>
      </c>
      <c r="G48" s="8">
        <v>5182.4687848835147</v>
      </c>
      <c r="H48" s="8">
        <v>5378.0018899595252</v>
      </c>
      <c r="I48" s="8">
        <v>5405.6464301053538</v>
      </c>
      <c r="J48" s="8">
        <v>4945.8591261469228</v>
      </c>
      <c r="K48" s="8">
        <v>5042.224280262596</v>
      </c>
      <c r="L48" s="8">
        <v>4621.1621127671297</v>
      </c>
      <c r="M48" s="8">
        <v>4514.8125879198415</v>
      </c>
      <c r="N48" s="8">
        <v>4306.6518920674353</v>
      </c>
      <c r="O48" s="8">
        <v>3341.4826484439459</v>
      </c>
      <c r="P48" s="8">
        <v>2658.9178728875936</v>
      </c>
      <c r="Q48" s="8">
        <v>1753.3204391145598</v>
      </c>
      <c r="R48" s="8">
        <v>2625.4475360045885</v>
      </c>
      <c r="S48" s="8">
        <v>1918.2555019447545</v>
      </c>
      <c r="T48" s="8">
        <v>1339.7415033171694</v>
      </c>
      <c r="U48" s="8">
        <v>1391.2007119062926</v>
      </c>
      <c r="V48" s="8">
        <v>1415.011331480636</v>
      </c>
      <c r="W48" s="8">
        <v>1864.6653301494389</v>
      </c>
      <c r="X48" s="8">
        <v>2208.1748223638911</v>
      </c>
      <c r="Y48" s="8">
        <v>2586.7312966279442</v>
      </c>
      <c r="Z48" s="8">
        <v>1818.3622728002981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723.37122720658806</v>
      </c>
      <c r="H50" s="8">
        <v>649.47266145075332</v>
      </c>
      <c r="I50" s="8">
        <v>670.56279557974142</v>
      </c>
      <c r="J50" s="8">
        <v>638.03493636887538</v>
      </c>
      <c r="K50" s="8">
        <v>671.37250750439944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3160.3794559610269</v>
      </c>
      <c r="D51" s="27">
        <v>3295.2853807405327</v>
      </c>
      <c r="E51" s="27">
        <v>3429.327298200878</v>
      </c>
      <c r="F51" s="27">
        <v>3150.6998938811794</v>
      </c>
      <c r="G51" s="27">
        <v>2848.1357704818247</v>
      </c>
      <c r="H51" s="27">
        <v>2606.6644914995763</v>
      </c>
      <c r="I51" s="27">
        <v>2769.2872950166575</v>
      </c>
      <c r="J51" s="27">
        <v>2671.3728032491972</v>
      </c>
      <c r="K51" s="27">
        <v>2157.5743988272384</v>
      </c>
      <c r="L51" s="27">
        <v>1917.5887269958391</v>
      </c>
      <c r="M51" s="27">
        <v>2111.029338367834</v>
      </c>
      <c r="N51" s="27">
        <v>1743.8436019681258</v>
      </c>
      <c r="O51" s="27">
        <v>1445.313889287411</v>
      </c>
      <c r="P51" s="27">
        <v>1333.2836618858687</v>
      </c>
      <c r="Q51" s="27">
        <v>1419.6751245945311</v>
      </c>
      <c r="R51" s="27">
        <v>1077.102666432997</v>
      </c>
      <c r="S51" s="27">
        <v>1311.1770151440639</v>
      </c>
      <c r="T51" s="27">
        <v>1487.2953219720512</v>
      </c>
      <c r="U51" s="27">
        <v>1439.0923549750066</v>
      </c>
      <c r="V51" s="27">
        <v>1488.9494152369748</v>
      </c>
      <c r="W51" s="27">
        <v>1355.2582472325232</v>
      </c>
      <c r="X51" s="27">
        <v>1542.4985858212412</v>
      </c>
      <c r="Y51" s="27">
        <v>1407.3146734075378</v>
      </c>
      <c r="Z51" s="27">
        <v>1264.7968464449875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520.30808369421391</v>
      </c>
      <c r="N52" s="27">
        <f t="shared" si="22"/>
        <v>583.55380931453124</v>
      </c>
      <c r="O52" s="27">
        <f t="shared" si="22"/>
        <v>653.3860033400432</v>
      </c>
      <c r="P52" s="27">
        <f t="shared" si="22"/>
        <v>591.82564070879766</v>
      </c>
      <c r="Q52" s="27">
        <f t="shared" si="22"/>
        <v>534.45204335936694</v>
      </c>
      <c r="R52" s="27">
        <f t="shared" si="22"/>
        <v>467.48840401999115</v>
      </c>
      <c r="S52" s="27">
        <f t="shared" si="22"/>
        <v>473.03462630192587</v>
      </c>
      <c r="T52" s="27">
        <f t="shared" si="22"/>
        <v>419.82311749296042</v>
      </c>
      <c r="U52" s="27">
        <f t="shared" si="22"/>
        <v>474.97695331772917</v>
      </c>
      <c r="V52" s="27">
        <f t="shared" si="22"/>
        <v>535.61338356160661</v>
      </c>
      <c r="W52" s="27">
        <f t="shared" si="22"/>
        <v>595.72948333414479</v>
      </c>
      <c r="X52" s="27">
        <f t="shared" si="22"/>
        <v>650.854611527717</v>
      </c>
      <c r="Y52" s="27">
        <f t="shared" ref="Y52:Z52" si="23">SUM(Y53:Y54)</f>
        <v>618.11142362901944</v>
      </c>
      <c r="Z52" s="27">
        <f t="shared" si="23"/>
        <v>628.61362091034437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520.30808369421391</v>
      </c>
      <c r="N53" s="8">
        <v>583.55380931453124</v>
      </c>
      <c r="O53" s="8">
        <v>653.3860033400432</v>
      </c>
      <c r="P53" s="8">
        <v>591.82564070879766</v>
      </c>
      <c r="Q53" s="8">
        <v>534.45204335936694</v>
      </c>
      <c r="R53" s="8">
        <v>467.48840401999115</v>
      </c>
      <c r="S53" s="8">
        <v>473.03462630192587</v>
      </c>
      <c r="T53" s="8">
        <v>419.82311749296042</v>
      </c>
      <c r="U53" s="8">
        <v>474.97695331772917</v>
      </c>
      <c r="V53" s="8">
        <v>535.61338356160661</v>
      </c>
      <c r="W53" s="8">
        <v>595.72948333414479</v>
      </c>
      <c r="X53" s="8">
        <v>650.854611527717</v>
      </c>
      <c r="Y53" s="8">
        <v>618.11142362901944</v>
      </c>
      <c r="Z53" s="8">
        <v>628.61362091034437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160.91884566799877</v>
      </c>
      <c r="D61" s="49">
        <f t="shared" si="24"/>
        <v>174.00620135696028</v>
      </c>
      <c r="E61" s="49">
        <f t="shared" si="24"/>
        <v>174.42729742382357</v>
      </c>
      <c r="F61" s="49">
        <f t="shared" si="24"/>
        <v>160.64809836177568</v>
      </c>
      <c r="G61" s="49">
        <f t="shared" si="24"/>
        <v>153.22782166408746</v>
      </c>
      <c r="H61" s="49">
        <f t="shared" si="24"/>
        <v>146.68861180268394</v>
      </c>
      <c r="I61" s="49">
        <f t="shared" si="24"/>
        <v>160.68683836528575</v>
      </c>
      <c r="J61" s="49">
        <f t="shared" si="24"/>
        <v>135.61066221651066</v>
      </c>
      <c r="K61" s="49">
        <f t="shared" si="24"/>
        <v>179.74910220814445</v>
      </c>
      <c r="L61" s="49">
        <f t="shared" si="24"/>
        <v>315.54405307938458</v>
      </c>
      <c r="M61" s="49">
        <f t="shared" si="24"/>
        <v>193.65725256131935</v>
      </c>
      <c r="N61" s="49">
        <f t="shared" si="24"/>
        <v>233.90682747904265</v>
      </c>
      <c r="O61" s="49">
        <f t="shared" si="24"/>
        <v>232.26588610346744</v>
      </c>
      <c r="P61" s="49">
        <f t="shared" si="24"/>
        <v>219.80552781955902</v>
      </c>
      <c r="Q61" s="49">
        <f t="shared" si="24"/>
        <v>251.01843915930675</v>
      </c>
      <c r="R61" s="49">
        <f t="shared" si="24"/>
        <v>319.28202642301937</v>
      </c>
      <c r="S61" s="49">
        <f t="shared" si="24"/>
        <v>307.84675478595466</v>
      </c>
      <c r="T61" s="49">
        <f t="shared" si="24"/>
        <v>330.34031420959116</v>
      </c>
      <c r="U61" s="49">
        <f t="shared" si="24"/>
        <v>327.26822452872858</v>
      </c>
      <c r="V61" s="49">
        <f t="shared" si="24"/>
        <v>345.28688059511967</v>
      </c>
      <c r="W61" s="49">
        <f t="shared" si="24"/>
        <v>510.73338487057413</v>
      </c>
      <c r="X61" s="49">
        <f t="shared" si="24"/>
        <v>634.53502370026206</v>
      </c>
      <c r="Y61" s="49">
        <f t="shared" ref="Y61:Z61" si="25">SUM(Y62:Y72)</f>
        <v>584.64791124766759</v>
      </c>
      <c r="Z61" s="49">
        <f t="shared" si="25"/>
        <v>607.24783627745273</v>
      </c>
    </row>
    <row r="62" spans="1:26" ht="11.25" customHeight="1" x14ac:dyDescent="0.2">
      <c r="A62" s="50" t="s">
        <v>92</v>
      </c>
      <c r="B62" s="51" t="s">
        <v>93</v>
      </c>
      <c r="C62" s="52">
        <v>160.91884566799877</v>
      </c>
      <c r="D62" s="52">
        <v>174.00620135696028</v>
      </c>
      <c r="E62" s="52">
        <v>174.42729742382357</v>
      </c>
      <c r="F62" s="52">
        <v>160.64809836177568</v>
      </c>
      <c r="G62" s="52">
        <v>153.22782166408746</v>
      </c>
      <c r="H62" s="52">
        <v>146.68861180268394</v>
      </c>
      <c r="I62" s="52">
        <v>160.68683836528575</v>
      </c>
      <c r="J62" s="52">
        <v>135.61066221651066</v>
      </c>
      <c r="K62" s="52">
        <v>179.74910220814445</v>
      </c>
      <c r="L62" s="52">
        <v>315.54405307938458</v>
      </c>
      <c r="M62" s="52">
        <v>193.65725256131935</v>
      </c>
      <c r="N62" s="52">
        <v>233.90682747904265</v>
      </c>
      <c r="O62" s="52">
        <v>232.26588610346744</v>
      </c>
      <c r="P62" s="52">
        <v>219.80552781955902</v>
      </c>
      <c r="Q62" s="52">
        <v>251.01843915930675</v>
      </c>
      <c r="R62" s="52">
        <v>319.28202642301937</v>
      </c>
      <c r="S62" s="52">
        <v>307.84675478595466</v>
      </c>
      <c r="T62" s="52">
        <v>330.16785379220977</v>
      </c>
      <c r="U62" s="52">
        <v>326.71379008103486</v>
      </c>
      <c r="V62" s="52">
        <v>344.29694582971763</v>
      </c>
      <c r="W62" s="52">
        <v>508.84330636817202</v>
      </c>
      <c r="X62" s="52">
        <v>631.20089053930576</v>
      </c>
      <c r="Y62" s="52">
        <v>580.05548588682336</v>
      </c>
      <c r="Z62" s="52">
        <v>601.64832393105701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0.17246041738138224</v>
      </c>
      <c r="U64" s="52">
        <v>0.55443444769373551</v>
      </c>
      <c r="V64" s="52">
        <v>0.98993476540206071</v>
      </c>
      <c r="W64" s="52">
        <v>1.890078502402083</v>
      </c>
      <c r="X64" s="52">
        <v>3.334133160956267</v>
      </c>
      <c r="Y64" s="52">
        <v>4.5924253608442509</v>
      </c>
      <c r="Z64" s="52">
        <v>5.5995123463956959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9778.1336307619094</v>
      </c>
      <c r="D2" s="21">
        <f t="shared" ref="D2:X2" si="0">SUM(D3,D17,D22,D25,D26,D51,D52)</f>
        <v>8616.2202026787509</v>
      </c>
      <c r="E2" s="21">
        <f t="shared" si="0"/>
        <v>8374.2608400040153</v>
      </c>
      <c r="F2" s="21">
        <f t="shared" si="0"/>
        <v>10463.473078104966</v>
      </c>
      <c r="G2" s="21">
        <f t="shared" si="0"/>
        <v>11113.479728503564</v>
      </c>
      <c r="H2" s="21">
        <f t="shared" si="0"/>
        <v>11448.66192487986</v>
      </c>
      <c r="I2" s="21">
        <f t="shared" si="0"/>
        <v>9351.1372145085334</v>
      </c>
      <c r="J2" s="21">
        <f t="shared" si="0"/>
        <v>9507.5687972879568</v>
      </c>
      <c r="K2" s="21">
        <f t="shared" si="0"/>
        <v>10852.715593323863</v>
      </c>
      <c r="L2" s="21">
        <f t="shared" si="0"/>
        <v>6322.0294240667736</v>
      </c>
      <c r="M2" s="21">
        <f t="shared" si="0"/>
        <v>6085.069032594668</v>
      </c>
      <c r="N2" s="21">
        <f t="shared" si="0"/>
        <v>6459.7697592368686</v>
      </c>
      <c r="O2" s="21">
        <f t="shared" si="0"/>
        <v>6710.7554268690437</v>
      </c>
      <c r="P2" s="21">
        <f t="shared" si="0"/>
        <v>6331.3193819287035</v>
      </c>
      <c r="Q2" s="21">
        <f t="shared" si="0"/>
        <v>5068.6342610190632</v>
      </c>
      <c r="R2" s="21">
        <f t="shared" si="0"/>
        <v>6275.3194418465846</v>
      </c>
      <c r="S2" s="21">
        <f t="shared" si="0"/>
        <v>5146.0763275605414</v>
      </c>
      <c r="T2" s="21">
        <f t="shared" si="0"/>
        <v>4142.0597607203954</v>
      </c>
      <c r="U2" s="21">
        <f t="shared" si="0"/>
        <v>4202.6865886446758</v>
      </c>
      <c r="V2" s="21">
        <f t="shared" si="0"/>
        <v>3945.8585654384319</v>
      </c>
      <c r="W2" s="21">
        <f t="shared" si="0"/>
        <v>3774.2912234781579</v>
      </c>
      <c r="X2" s="21">
        <f t="shared" si="0"/>
        <v>4471.9282620996128</v>
      </c>
      <c r="Y2" s="21">
        <f t="shared" ref="Y2:Z2" si="1">SUM(Y3,Y17,Y22,Y25,Y26,Y51,Y52)</f>
        <v>4825.2113730798092</v>
      </c>
      <c r="Z2" s="21">
        <f t="shared" si="1"/>
        <v>4700.593262428677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691.21202771174956</v>
      </c>
      <c r="D3" s="24">
        <f t="shared" ref="D3:W3" si="3">SUM(D4,D8,D11)</f>
        <v>682.87449247158065</v>
      </c>
      <c r="E3" s="24">
        <f t="shared" si="3"/>
        <v>596.71827557650556</v>
      </c>
      <c r="F3" s="24">
        <f t="shared" si="3"/>
        <v>957.74584683467947</v>
      </c>
      <c r="G3" s="24">
        <f t="shared" si="3"/>
        <v>523.6633029702291</v>
      </c>
      <c r="H3" s="24">
        <f t="shared" si="3"/>
        <v>688.31809619264516</v>
      </c>
      <c r="I3" s="24">
        <f t="shared" si="3"/>
        <v>202.57765608452979</v>
      </c>
      <c r="J3" s="24">
        <f t="shared" si="3"/>
        <v>1020.2122788684464</v>
      </c>
      <c r="K3" s="24">
        <f t="shared" si="3"/>
        <v>1138.7572452853817</v>
      </c>
      <c r="L3" s="24">
        <f t="shared" si="3"/>
        <v>181.0368446692182</v>
      </c>
      <c r="M3" s="24">
        <f t="shared" si="3"/>
        <v>99.644836833007034</v>
      </c>
      <c r="N3" s="24">
        <f t="shared" si="3"/>
        <v>542.47952589606234</v>
      </c>
      <c r="O3" s="24">
        <f t="shared" si="3"/>
        <v>541.28849638623399</v>
      </c>
      <c r="P3" s="24">
        <f t="shared" si="3"/>
        <v>449.14643766631298</v>
      </c>
      <c r="Q3" s="24">
        <f t="shared" si="3"/>
        <v>551.82868981407091</v>
      </c>
      <c r="R3" s="24">
        <f t="shared" si="3"/>
        <v>250.90454303654073</v>
      </c>
      <c r="S3" s="24">
        <f t="shared" si="3"/>
        <v>387.41646312991918</v>
      </c>
      <c r="T3" s="24">
        <f t="shared" si="3"/>
        <v>243.71173435077424</v>
      </c>
      <c r="U3" s="24">
        <f t="shared" si="3"/>
        <v>269.82382173944086</v>
      </c>
      <c r="V3" s="24">
        <f t="shared" si="3"/>
        <v>266.61091982026488</v>
      </c>
      <c r="W3" s="24">
        <f t="shared" si="3"/>
        <v>207.49763111143818</v>
      </c>
      <c r="X3" s="24">
        <f t="shared" ref="X3:Z3" si="4">SUM(X4,X8,X11)</f>
        <v>53.30812316058735</v>
      </c>
      <c r="Y3" s="24">
        <f t="shared" si="4"/>
        <v>41.73754475533557</v>
      </c>
      <c r="Z3" s="24">
        <f t="shared" si="4"/>
        <v>33.6738197743786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628.54382571270764</v>
      </c>
      <c r="D4" s="19">
        <f t="shared" ref="D4:W4" si="6">SUM(D5:D7)</f>
        <v>623.85589243096967</v>
      </c>
      <c r="E4" s="19">
        <f t="shared" si="6"/>
        <v>538.22663438517782</v>
      </c>
      <c r="F4" s="19">
        <f t="shared" si="6"/>
        <v>929.24175109964688</v>
      </c>
      <c r="G4" s="19">
        <f t="shared" si="6"/>
        <v>499.32197338801774</v>
      </c>
      <c r="H4" s="19">
        <f t="shared" si="6"/>
        <v>662.15304816013713</v>
      </c>
      <c r="I4" s="19">
        <f t="shared" si="6"/>
        <v>189.75383439231422</v>
      </c>
      <c r="J4" s="19">
        <f t="shared" si="6"/>
        <v>1009.3173052710158</v>
      </c>
      <c r="K4" s="19">
        <f t="shared" si="6"/>
        <v>1130.1667152683199</v>
      </c>
      <c r="L4" s="19">
        <f t="shared" si="6"/>
        <v>175.18602920987007</v>
      </c>
      <c r="M4" s="19">
        <f t="shared" si="6"/>
        <v>93.284289104932171</v>
      </c>
      <c r="N4" s="19">
        <f t="shared" si="6"/>
        <v>537.62335352786715</v>
      </c>
      <c r="O4" s="19">
        <f t="shared" si="6"/>
        <v>530.3880531201404</v>
      </c>
      <c r="P4" s="19">
        <f t="shared" si="6"/>
        <v>434.44627203191402</v>
      </c>
      <c r="Q4" s="19">
        <f t="shared" si="6"/>
        <v>542.04094543338169</v>
      </c>
      <c r="R4" s="19">
        <f t="shared" si="6"/>
        <v>246.58640399052422</v>
      </c>
      <c r="S4" s="19">
        <f t="shared" si="6"/>
        <v>386.50277018078003</v>
      </c>
      <c r="T4" s="19">
        <f t="shared" si="6"/>
        <v>242.71079363952143</v>
      </c>
      <c r="U4" s="19">
        <f t="shared" si="6"/>
        <v>266.57798195438494</v>
      </c>
      <c r="V4" s="19">
        <f t="shared" si="6"/>
        <v>263.61769976417219</v>
      </c>
      <c r="W4" s="19">
        <f t="shared" si="6"/>
        <v>207.00148277270625</v>
      </c>
      <c r="X4" s="19">
        <f t="shared" ref="X4:Z4" si="7">SUM(X5:X7)</f>
        <v>52.7881560669517</v>
      </c>
      <c r="Y4" s="19">
        <f t="shared" si="7"/>
        <v>41.614270021003549</v>
      </c>
      <c r="Z4" s="19">
        <f t="shared" si="7"/>
        <v>33.6738197743786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26.115272057235416</v>
      </c>
      <c r="Y5" s="8">
        <v>20.475991466516373</v>
      </c>
      <c r="Z5" s="8">
        <v>15.230422589782574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628.54382571270764</v>
      </c>
      <c r="D7" s="8">
        <v>623.85589243096967</v>
      </c>
      <c r="E7" s="8">
        <v>538.22663438517782</v>
      </c>
      <c r="F7" s="8">
        <v>929.24175109964688</v>
      </c>
      <c r="G7" s="8">
        <v>499.32197338801774</v>
      </c>
      <c r="H7" s="8">
        <v>662.15304816013713</v>
      </c>
      <c r="I7" s="8">
        <v>189.75383439231422</v>
      </c>
      <c r="J7" s="8">
        <v>1009.3173052710158</v>
      </c>
      <c r="K7" s="8">
        <v>1130.1667152683199</v>
      </c>
      <c r="L7" s="8">
        <v>175.18602920987007</v>
      </c>
      <c r="M7" s="8">
        <v>93.284289104932171</v>
      </c>
      <c r="N7" s="8">
        <v>537.62335352786715</v>
      </c>
      <c r="O7" s="8">
        <v>530.3880531201404</v>
      </c>
      <c r="P7" s="8">
        <v>434.44627203191402</v>
      </c>
      <c r="Q7" s="8">
        <v>542.04094543338169</v>
      </c>
      <c r="R7" s="8">
        <v>246.58640399052422</v>
      </c>
      <c r="S7" s="8">
        <v>386.50277018078003</v>
      </c>
      <c r="T7" s="8">
        <v>242.71079363952143</v>
      </c>
      <c r="U7" s="8">
        <v>266.57798195438494</v>
      </c>
      <c r="V7" s="8">
        <v>263.61769976417219</v>
      </c>
      <c r="W7" s="8">
        <v>207.00148277270625</v>
      </c>
      <c r="X7" s="8">
        <v>26.672884009716281</v>
      </c>
      <c r="Y7" s="8">
        <v>21.138278554487179</v>
      </c>
      <c r="Z7" s="8">
        <v>18.443397184596027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5.0371485769483604</v>
      </c>
      <c r="D8" s="19">
        <f t="shared" si="8"/>
        <v>3.8571688898132388</v>
      </c>
      <c r="E8" s="19">
        <f t="shared" si="8"/>
        <v>4.2078793504528607</v>
      </c>
      <c r="F8" s="19">
        <f t="shared" si="8"/>
        <v>3.5420017081469868</v>
      </c>
      <c r="G8" s="19">
        <f t="shared" si="8"/>
        <v>4.6886564855563115</v>
      </c>
      <c r="H8" s="19">
        <f t="shared" si="8"/>
        <v>4.1418760085377375</v>
      </c>
      <c r="I8" s="19">
        <f t="shared" si="8"/>
        <v>3.9078941057457608</v>
      </c>
      <c r="J8" s="19">
        <f t="shared" si="8"/>
        <v>1.9474488146058091</v>
      </c>
      <c r="K8" s="19">
        <f t="shared" si="8"/>
        <v>2.1166891509692833</v>
      </c>
      <c r="L8" s="19">
        <f t="shared" si="8"/>
        <v>3.1268566103974638</v>
      </c>
      <c r="M8" s="19">
        <f t="shared" si="8"/>
        <v>2.5503119165246866</v>
      </c>
      <c r="N8" s="19">
        <f t="shared" si="8"/>
        <v>2.1979192007612616</v>
      </c>
      <c r="O8" s="19">
        <f t="shared" si="8"/>
        <v>1.9320370517832846</v>
      </c>
      <c r="P8" s="19">
        <f t="shared" si="8"/>
        <v>2.504309424566411</v>
      </c>
      <c r="Q8" s="19">
        <f t="shared" si="8"/>
        <v>1.4283076627426037</v>
      </c>
      <c r="R8" s="19">
        <f t="shared" si="8"/>
        <v>1.4586272923897117</v>
      </c>
      <c r="S8" s="19">
        <f t="shared" si="8"/>
        <v>0.91369294913911892</v>
      </c>
      <c r="T8" s="19">
        <f t="shared" si="8"/>
        <v>1.0009407112528028</v>
      </c>
      <c r="U8" s="19">
        <f t="shared" si="8"/>
        <v>0.74594962626052708</v>
      </c>
      <c r="V8" s="19">
        <f t="shared" si="8"/>
        <v>0.60300254174251555</v>
      </c>
      <c r="W8" s="19">
        <f t="shared" si="8"/>
        <v>0.49614833873193065</v>
      </c>
      <c r="X8" s="19">
        <f t="shared" si="8"/>
        <v>0.51996709363565141</v>
      </c>
      <c r="Y8" s="19">
        <f t="shared" ref="Y8:Z8" si="9">SUM(Y9:Y10)</f>
        <v>0.12327473433201988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5.0371485769483604</v>
      </c>
      <c r="D10" s="8">
        <v>3.8571688898132388</v>
      </c>
      <c r="E10" s="8">
        <v>4.2078793504528607</v>
      </c>
      <c r="F10" s="8">
        <v>3.5420017081469868</v>
      </c>
      <c r="G10" s="8">
        <v>4.6886564855563115</v>
      </c>
      <c r="H10" s="8">
        <v>4.1418760085377375</v>
      </c>
      <c r="I10" s="8">
        <v>3.9078941057457608</v>
      </c>
      <c r="J10" s="8">
        <v>1.9474488146058091</v>
      </c>
      <c r="K10" s="8">
        <v>2.1166891509692833</v>
      </c>
      <c r="L10" s="8">
        <v>3.1268566103974638</v>
      </c>
      <c r="M10" s="8">
        <v>2.5503119165246866</v>
      </c>
      <c r="N10" s="8">
        <v>2.1979192007612616</v>
      </c>
      <c r="O10" s="8">
        <v>1.9320370517832846</v>
      </c>
      <c r="P10" s="8">
        <v>2.504309424566411</v>
      </c>
      <c r="Q10" s="8">
        <v>1.4283076627426037</v>
      </c>
      <c r="R10" s="8">
        <v>1.4586272923897117</v>
      </c>
      <c r="S10" s="8">
        <v>0.91369294913911892</v>
      </c>
      <c r="T10" s="8">
        <v>1.0009407112528028</v>
      </c>
      <c r="U10" s="8">
        <v>0.74594962626052708</v>
      </c>
      <c r="V10" s="8">
        <v>0.60300254174251555</v>
      </c>
      <c r="W10" s="8">
        <v>0.49614833873193065</v>
      </c>
      <c r="X10" s="8">
        <v>0.51996709363565141</v>
      </c>
      <c r="Y10" s="8">
        <v>0.12327473433201988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57.631053422093636</v>
      </c>
      <c r="D11" s="19">
        <f t="shared" si="10"/>
        <v>55.161431150797696</v>
      </c>
      <c r="E11" s="19">
        <f t="shared" si="10"/>
        <v>54.283761840874782</v>
      </c>
      <c r="F11" s="19">
        <f t="shared" si="10"/>
        <v>24.962094026885541</v>
      </c>
      <c r="G11" s="19">
        <f t="shared" si="10"/>
        <v>19.652673096655054</v>
      </c>
      <c r="H11" s="19">
        <f t="shared" si="10"/>
        <v>22.023172023970265</v>
      </c>
      <c r="I11" s="19">
        <f t="shared" si="10"/>
        <v>8.9159275864698113</v>
      </c>
      <c r="J11" s="19">
        <f t="shared" si="10"/>
        <v>8.947524782824873</v>
      </c>
      <c r="K11" s="19">
        <f t="shared" si="10"/>
        <v>6.4738408660925</v>
      </c>
      <c r="L11" s="19">
        <f t="shared" si="10"/>
        <v>2.7239588489506703</v>
      </c>
      <c r="M11" s="19">
        <f t="shared" si="10"/>
        <v>3.8102358115501676</v>
      </c>
      <c r="N11" s="19">
        <f t="shared" si="10"/>
        <v>2.6582531674339234</v>
      </c>
      <c r="O11" s="19">
        <f t="shared" si="10"/>
        <v>8.968406214310324</v>
      </c>
      <c r="P11" s="19">
        <f t="shared" si="10"/>
        <v>12.195856209832515</v>
      </c>
      <c r="Q11" s="19">
        <f t="shared" si="10"/>
        <v>8.3594367179466929</v>
      </c>
      <c r="R11" s="19">
        <f t="shared" si="10"/>
        <v>2.8595117536268102</v>
      </c>
      <c r="S11" s="19">
        <f t="shared" si="10"/>
        <v>0</v>
      </c>
      <c r="T11" s="19">
        <f t="shared" si="10"/>
        <v>0</v>
      </c>
      <c r="U11" s="19">
        <f t="shared" si="10"/>
        <v>2.4998901587954072</v>
      </c>
      <c r="V11" s="19">
        <f t="shared" si="10"/>
        <v>2.3902175143502045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57.631053422093636</v>
      </c>
      <c r="D13" s="8">
        <v>55.161431150797696</v>
      </c>
      <c r="E13" s="8">
        <v>54.283761840874782</v>
      </c>
      <c r="F13" s="8">
        <v>24.962094026885541</v>
      </c>
      <c r="G13" s="8">
        <v>19.652673096655054</v>
      </c>
      <c r="H13" s="8">
        <v>22.023172023970265</v>
      </c>
      <c r="I13" s="8">
        <v>8.9159275864698113</v>
      </c>
      <c r="J13" s="8">
        <v>8.947524782824873</v>
      </c>
      <c r="K13" s="8">
        <v>6.4738408660925</v>
      </c>
      <c r="L13" s="8">
        <v>2.7239588489506703</v>
      </c>
      <c r="M13" s="8">
        <v>3.8102358115501676</v>
      </c>
      <c r="N13" s="8">
        <v>2.6582531674339234</v>
      </c>
      <c r="O13" s="8">
        <v>8.968406214310324</v>
      </c>
      <c r="P13" s="8">
        <v>12.195856209832515</v>
      </c>
      <c r="Q13" s="8">
        <v>8.3594367179466929</v>
      </c>
      <c r="R13" s="8">
        <v>2.8595117536268102</v>
      </c>
      <c r="S13" s="8">
        <v>0</v>
      </c>
      <c r="T13" s="8">
        <v>0</v>
      </c>
      <c r="U13" s="8">
        <v>2.4998901587954072</v>
      </c>
      <c r="V13" s="8">
        <v>2.3902175143502045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5070.9306896017197</v>
      </c>
      <c r="D26" s="27">
        <f t="shared" si="16"/>
        <v>4078.8393463101729</v>
      </c>
      <c r="E26" s="27">
        <f t="shared" si="16"/>
        <v>4061.722604827436</v>
      </c>
      <c r="F26" s="27">
        <f t="shared" si="16"/>
        <v>5407.4803688264465</v>
      </c>
      <c r="G26" s="27">
        <f t="shared" si="16"/>
        <v>6423.2981068969148</v>
      </c>
      <c r="H26" s="27">
        <f t="shared" si="16"/>
        <v>6745.499059998494</v>
      </c>
      <c r="I26" s="27">
        <f t="shared" si="16"/>
        <v>5624.8710046274809</v>
      </c>
      <c r="J26" s="27">
        <f t="shared" si="16"/>
        <v>5176.8095684120526</v>
      </c>
      <c r="K26" s="27">
        <f t="shared" si="16"/>
        <v>6345.3933308889609</v>
      </c>
      <c r="L26" s="27">
        <f t="shared" si="16"/>
        <v>3887.9899183599341</v>
      </c>
      <c r="M26" s="27">
        <f t="shared" si="16"/>
        <v>3426.7497770284876</v>
      </c>
      <c r="N26" s="27">
        <f t="shared" si="16"/>
        <v>3414.9281374299285</v>
      </c>
      <c r="O26" s="27">
        <f t="shared" si="16"/>
        <v>3394.3025491606654</v>
      </c>
      <c r="P26" s="27">
        <f t="shared" si="16"/>
        <v>3034.298756546686</v>
      </c>
      <c r="Q26" s="27">
        <f t="shared" si="16"/>
        <v>1921.1154794795314</v>
      </c>
      <c r="R26" s="27">
        <f t="shared" si="16"/>
        <v>3441.3306731561397</v>
      </c>
      <c r="S26" s="27">
        <f t="shared" si="16"/>
        <v>2371.3607376889786</v>
      </c>
      <c r="T26" s="27">
        <f t="shared" si="16"/>
        <v>1543.6476933815759</v>
      </c>
      <c r="U26" s="27">
        <f t="shared" si="16"/>
        <v>1571.3584386743303</v>
      </c>
      <c r="V26" s="27">
        <f t="shared" si="16"/>
        <v>1399.9561329346418</v>
      </c>
      <c r="W26" s="27">
        <f t="shared" si="16"/>
        <v>1556.8564246782985</v>
      </c>
      <c r="X26" s="27">
        <f t="shared" si="16"/>
        <v>1991.4450776590256</v>
      </c>
      <c r="Y26" s="27">
        <f t="shared" ref="Y26:Z26" si="17">SUM(Y27,Y33)</f>
        <v>2401.1147476138754</v>
      </c>
      <c r="Z26" s="27">
        <f t="shared" si="17"/>
        <v>2076.4122711495502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5070.9306896017197</v>
      </c>
      <c r="D33" s="19">
        <f t="shared" si="20"/>
        <v>4078.8393463101729</v>
      </c>
      <c r="E33" s="19">
        <f t="shared" si="20"/>
        <v>4061.722604827436</v>
      </c>
      <c r="F33" s="19">
        <f t="shared" si="20"/>
        <v>5407.4803688264465</v>
      </c>
      <c r="G33" s="19">
        <f t="shared" si="20"/>
        <v>6423.2981068969148</v>
      </c>
      <c r="H33" s="19">
        <f t="shared" si="20"/>
        <v>6745.499059998494</v>
      </c>
      <c r="I33" s="19">
        <f t="shared" si="20"/>
        <v>5624.8710046274809</v>
      </c>
      <c r="J33" s="19">
        <f t="shared" si="20"/>
        <v>5176.8095684120526</v>
      </c>
      <c r="K33" s="19">
        <f t="shared" si="20"/>
        <v>6345.3933308889609</v>
      </c>
      <c r="L33" s="19">
        <f t="shared" si="20"/>
        <v>3887.9899183599341</v>
      </c>
      <c r="M33" s="19">
        <f t="shared" si="20"/>
        <v>3426.7497770284876</v>
      </c>
      <c r="N33" s="19">
        <f t="shared" si="20"/>
        <v>3414.9281374299285</v>
      </c>
      <c r="O33" s="19">
        <f t="shared" si="20"/>
        <v>3394.3025491606654</v>
      </c>
      <c r="P33" s="19">
        <f t="shared" si="20"/>
        <v>3034.298756546686</v>
      </c>
      <c r="Q33" s="19">
        <f t="shared" si="20"/>
        <v>1921.1154794795314</v>
      </c>
      <c r="R33" s="19">
        <f t="shared" si="20"/>
        <v>3441.3306731561397</v>
      </c>
      <c r="S33" s="19">
        <f t="shared" si="20"/>
        <v>2371.3607376889786</v>
      </c>
      <c r="T33" s="19">
        <f t="shared" si="20"/>
        <v>1543.6476933815759</v>
      </c>
      <c r="U33" s="19">
        <f t="shared" si="20"/>
        <v>1571.3584386743303</v>
      </c>
      <c r="V33" s="19">
        <f t="shared" si="20"/>
        <v>1399.9561329346418</v>
      </c>
      <c r="W33" s="19">
        <f t="shared" si="20"/>
        <v>1556.8564246782985</v>
      </c>
      <c r="X33" s="19">
        <f t="shared" si="20"/>
        <v>1991.4450776590256</v>
      </c>
      <c r="Y33" s="19">
        <f t="shared" ref="Y33:Z33" si="21">SUM(Y34:Y50)</f>
        <v>2401.1147476138754</v>
      </c>
      <c r="Z33" s="19">
        <f t="shared" si="21"/>
        <v>2076.4122711495502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202.94394790562487</v>
      </c>
      <c r="D36" s="8">
        <v>191.60457228681855</v>
      </c>
      <c r="E36" s="8">
        <v>174.26849454071586</v>
      </c>
      <c r="F36" s="8">
        <v>214.89928443603372</v>
      </c>
      <c r="G36" s="8">
        <v>222.67599216894703</v>
      </c>
      <c r="H36" s="8">
        <v>215.6243276405423</v>
      </c>
      <c r="I36" s="8">
        <v>192.73580640495032</v>
      </c>
      <c r="J36" s="8">
        <v>192.09482527356599</v>
      </c>
      <c r="K36" s="8">
        <v>166.7408130216279</v>
      </c>
      <c r="L36" s="8">
        <v>122.39465403639204</v>
      </c>
      <c r="M36" s="8">
        <v>145.57495661390035</v>
      </c>
      <c r="N36" s="8">
        <v>126.46512308769184</v>
      </c>
      <c r="O36" s="8">
        <v>124.40286613064529</v>
      </c>
      <c r="P36" s="8">
        <v>108.41379051282418</v>
      </c>
      <c r="Q36" s="8">
        <v>57.400090371590409</v>
      </c>
      <c r="R36" s="8">
        <v>114.57269683572605</v>
      </c>
      <c r="S36" s="8">
        <v>111.39609711262558</v>
      </c>
      <c r="T36" s="8">
        <v>46.237046893431518</v>
      </c>
      <c r="U36" s="8">
        <v>44.561629790524606</v>
      </c>
      <c r="V36" s="8">
        <v>44.57789077727216</v>
      </c>
      <c r="W36" s="8">
        <v>35.772385881693964</v>
      </c>
      <c r="X36" s="8">
        <v>52.396317073727602</v>
      </c>
      <c r="Y36" s="8">
        <v>55.756760518685638</v>
      </c>
      <c r="Z36" s="8">
        <v>71.571483010466551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7.5281438589508687</v>
      </c>
      <c r="D43" s="8">
        <v>64.835702569000716</v>
      </c>
      <c r="E43" s="8">
        <v>61.478233676158638</v>
      </c>
      <c r="F43" s="8">
        <v>81.643956846283714</v>
      </c>
      <c r="G43" s="8">
        <v>98.066560922224213</v>
      </c>
      <c r="H43" s="8">
        <v>91.279256056427641</v>
      </c>
      <c r="I43" s="8">
        <v>74.434992821407732</v>
      </c>
      <c r="J43" s="8">
        <v>91.660016878630515</v>
      </c>
      <c r="K43" s="8">
        <v>82.234545346338891</v>
      </c>
      <c r="L43" s="8">
        <v>60.062048502980481</v>
      </c>
      <c r="M43" s="8">
        <v>87.628149154326948</v>
      </c>
      <c r="N43" s="8">
        <v>72.246072297707755</v>
      </c>
      <c r="O43" s="8">
        <v>57.730673763200855</v>
      </c>
      <c r="P43" s="8">
        <v>38.901498778665001</v>
      </c>
      <c r="Q43" s="8">
        <v>49.769434695650062</v>
      </c>
      <c r="R43" s="8">
        <v>66.832257785351061</v>
      </c>
      <c r="S43" s="8">
        <v>54.589738803661334</v>
      </c>
      <c r="T43" s="8">
        <v>54.370451341173272</v>
      </c>
      <c r="U43" s="8">
        <v>53.682792629025705</v>
      </c>
      <c r="V43" s="8">
        <v>48.967087858943366</v>
      </c>
      <c r="W43" s="8">
        <v>42.970937004276365</v>
      </c>
      <c r="X43" s="8">
        <v>62.354531936144248</v>
      </c>
      <c r="Y43" s="8">
        <v>81.582776764740174</v>
      </c>
      <c r="Z43" s="8">
        <v>78.959377367095655</v>
      </c>
    </row>
    <row r="44" spans="1:26" ht="11.25" customHeight="1" x14ac:dyDescent="0.2">
      <c r="A44" s="28" t="s">
        <v>74</v>
      </c>
      <c r="B44" s="7" t="s">
        <v>75</v>
      </c>
      <c r="C44" s="8">
        <v>1348.8637739046535</v>
      </c>
      <c r="D44" s="8">
        <v>558.14464349834861</v>
      </c>
      <c r="E44" s="8">
        <v>552.17285465485725</v>
      </c>
      <c r="F44" s="8">
        <v>597.44552252201436</v>
      </c>
      <c r="G44" s="8">
        <v>637.9353902558463</v>
      </c>
      <c r="H44" s="8">
        <v>629.45007667180198</v>
      </c>
      <c r="I44" s="8">
        <v>541.06927480622176</v>
      </c>
      <c r="J44" s="8">
        <v>469.54899373565536</v>
      </c>
      <c r="K44" s="8">
        <v>581.4947992879878</v>
      </c>
      <c r="L44" s="8">
        <v>355.09536758769048</v>
      </c>
      <c r="M44" s="8">
        <v>248.43937618010204</v>
      </c>
      <c r="N44" s="8">
        <v>84.788873111963682</v>
      </c>
      <c r="O44" s="8">
        <v>132.69177471076685</v>
      </c>
      <c r="P44" s="8">
        <v>117.10122314279008</v>
      </c>
      <c r="Q44" s="8">
        <v>119.66647152685097</v>
      </c>
      <c r="R44" s="8">
        <v>244.41329353964915</v>
      </c>
      <c r="S44" s="8">
        <v>357.79036471744649</v>
      </c>
      <c r="T44" s="8">
        <v>238.38129446414104</v>
      </c>
      <c r="U44" s="8">
        <v>217.64064616107297</v>
      </c>
      <c r="V44" s="8">
        <v>137.35100877906214</v>
      </c>
      <c r="W44" s="8">
        <v>96.824850941767409</v>
      </c>
      <c r="X44" s="8">
        <v>130.6581930130443</v>
      </c>
      <c r="Y44" s="8">
        <v>128.0949429583932</v>
      </c>
      <c r="Z44" s="8">
        <v>131.42630657228636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3511.5948239324903</v>
      </c>
      <c r="D48" s="8">
        <v>3264.2544279560052</v>
      </c>
      <c r="E48" s="8">
        <v>3273.803021955704</v>
      </c>
      <c r="F48" s="8">
        <v>4513.4916050221145</v>
      </c>
      <c r="G48" s="8">
        <v>4795.2913321164851</v>
      </c>
      <c r="H48" s="8">
        <v>5183.198149040476</v>
      </c>
      <c r="I48" s="8">
        <v>4285.0736088946433</v>
      </c>
      <c r="J48" s="8">
        <v>3918.0607568530763</v>
      </c>
      <c r="K48" s="8">
        <v>4866.8956807374061</v>
      </c>
      <c r="L48" s="8">
        <v>3350.4378482328711</v>
      </c>
      <c r="M48" s="8">
        <v>2945.1072950801581</v>
      </c>
      <c r="N48" s="8">
        <v>3131.4280689325651</v>
      </c>
      <c r="O48" s="8">
        <v>3079.4772345560523</v>
      </c>
      <c r="P48" s="8">
        <v>2769.8822441124066</v>
      </c>
      <c r="Q48" s="8">
        <v>1694.2794828854398</v>
      </c>
      <c r="R48" s="8">
        <v>3015.5124249954133</v>
      </c>
      <c r="S48" s="8">
        <v>1847.5845370552454</v>
      </c>
      <c r="T48" s="8">
        <v>1204.6589006828301</v>
      </c>
      <c r="U48" s="8">
        <v>1255.473370093707</v>
      </c>
      <c r="V48" s="8">
        <v>1169.0601455193641</v>
      </c>
      <c r="W48" s="8">
        <v>1381.2882508505609</v>
      </c>
      <c r="X48" s="8">
        <v>1746.0360356361095</v>
      </c>
      <c r="Y48" s="8">
        <v>2135.6802673720563</v>
      </c>
      <c r="Z48" s="8">
        <v>1794.4551041997017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669.32883143341189</v>
      </c>
      <c r="H50" s="8">
        <v>625.94725058924666</v>
      </c>
      <c r="I50" s="8">
        <v>531.55732170025829</v>
      </c>
      <c r="J50" s="8">
        <v>505.44497567112444</v>
      </c>
      <c r="K50" s="8">
        <v>648.02749249560054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4015.9909134484406</v>
      </c>
      <c r="D51" s="27">
        <v>3854.5063638969964</v>
      </c>
      <c r="E51" s="27">
        <v>3715.8199596000741</v>
      </c>
      <c r="F51" s="27">
        <v>4098.2468624438407</v>
      </c>
      <c r="G51" s="27">
        <v>4166.5183186364193</v>
      </c>
      <c r="H51" s="27">
        <v>4014.8447686887203</v>
      </c>
      <c r="I51" s="27">
        <v>3523.6885537965227</v>
      </c>
      <c r="J51" s="27">
        <v>3310.5469500074587</v>
      </c>
      <c r="K51" s="27">
        <v>3368.5650171495195</v>
      </c>
      <c r="L51" s="27">
        <v>2253.0026610376212</v>
      </c>
      <c r="M51" s="27">
        <v>2219.2665024273874</v>
      </c>
      <c r="N51" s="27">
        <v>2078.0517908254092</v>
      </c>
      <c r="O51" s="27">
        <v>2173.010327462187</v>
      </c>
      <c r="P51" s="27">
        <v>2231.3499428245013</v>
      </c>
      <c r="Q51" s="27">
        <v>2079.2350778848272</v>
      </c>
      <c r="R51" s="27">
        <v>2046.140686873895</v>
      </c>
      <c r="S51" s="27">
        <v>1931.6916958435695</v>
      </c>
      <c r="T51" s="27">
        <v>1977.2068732810062</v>
      </c>
      <c r="U51" s="27">
        <v>1932.8667411486333</v>
      </c>
      <c r="V51" s="27">
        <v>1836.7761446451316</v>
      </c>
      <c r="W51" s="27">
        <v>1568.638601822566</v>
      </c>
      <c r="X51" s="27">
        <v>1912.5348280077171</v>
      </c>
      <c r="Y51" s="27">
        <v>1872.0283895396178</v>
      </c>
      <c r="Z51" s="27">
        <v>1970.1583348150921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339.40791630578582</v>
      </c>
      <c r="N52" s="27">
        <f t="shared" si="22"/>
        <v>424.31030508546905</v>
      </c>
      <c r="O52" s="27">
        <f t="shared" si="22"/>
        <v>602.15405385995712</v>
      </c>
      <c r="P52" s="27">
        <f t="shared" si="22"/>
        <v>616.52424489120301</v>
      </c>
      <c r="Q52" s="27">
        <f t="shared" si="22"/>
        <v>516.45501384063311</v>
      </c>
      <c r="R52" s="27">
        <f t="shared" si="22"/>
        <v>536.94353878000913</v>
      </c>
      <c r="S52" s="27">
        <f t="shared" si="22"/>
        <v>455.60743089807397</v>
      </c>
      <c r="T52" s="27">
        <f t="shared" si="22"/>
        <v>377.49345970703951</v>
      </c>
      <c r="U52" s="27">
        <f t="shared" si="22"/>
        <v>428.6375870822709</v>
      </c>
      <c r="V52" s="27">
        <f t="shared" si="22"/>
        <v>442.51536803839366</v>
      </c>
      <c r="W52" s="27">
        <f t="shared" si="22"/>
        <v>441.29856586585544</v>
      </c>
      <c r="X52" s="27">
        <f t="shared" si="22"/>
        <v>514.64023327228279</v>
      </c>
      <c r="Y52" s="27">
        <f t="shared" ref="Y52:Z52" si="23">SUM(Y53:Y54)</f>
        <v>510.33069117098069</v>
      </c>
      <c r="Z52" s="27">
        <f t="shared" si="23"/>
        <v>620.34883668965597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339.40791630578582</v>
      </c>
      <c r="N53" s="8">
        <v>424.31030508546905</v>
      </c>
      <c r="O53" s="8">
        <v>602.15405385995712</v>
      </c>
      <c r="P53" s="8">
        <v>616.52424489120301</v>
      </c>
      <c r="Q53" s="8">
        <v>516.45501384063311</v>
      </c>
      <c r="R53" s="8">
        <v>536.94353878000913</v>
      </c>
      <c r="S53" s="8">
        <v>455.60743089807397</v>
      </c>
      <c r="T53" s="8">
        <v>377.49345970703951</v>
      </c>
      <c r="U53" s="8">
        <v>428.6375870822709</v>
      </c>
      <c r="V53" s="8">
        <v>442.51536803839366</v>
      </c>
      <c r="W53" s="8">
        <v>441.29856586585544</v>
      </c>
      <c r="X53" s="8">
        <v>514.64023327228279</v>
      </c>
      <c r="Y53" s="8">
        <v>510.33069117098069</v>
      </c>
      <c r="Z53" s="8">
        <v>620.34883668965597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139.91310953200119</v>
      </c>
      <c r="D61" s="49">
        <f t="shared" si="24"/>
        <v>138.36170904303967</v>
      </c>
      <c r="E61" s="49">
        <f t="shared" si="24"/>
        <v>127.74852337617639</v>
      </c>
      <c r="F61" s="49">
        <f t="shared" si="24"/>
        <v>138.05576723822429</v>
      </c>
      <c r="G61" s="49">
        <f t="shared" si="24"/>
        <v>141.78031273591253</v>
      </c>
      <c r="H61" s="49">
        <f t="shared" si="24"/>
        <v>141.37520899731604</v>
      </c>
      <c r="I61" s="49">
        <f t="shared" si="24"/>
        <v>127.37698243471422</v>
      </c>
      <c r="J61" s="49">
        <f t="shared" si="24"/>
        <v>107.42942738348931</v>
      </c>
      <c r="K61" s="49">
        <f t="shared" si="24"/>
        <v>173.49885299185553</v>
      </c>
      <c r="L61" s="49">
        <f t="shared" si="24"/>
        <v>228.77594692061541</v>
      </c>
      <c r="M61" s="49">
        <f t="shared" si="24"/>
        <v>126.32670263868062</v>
      </c>
      <c r="N61" s="49">
        <f t="shared" si="24"/>
        <v>170.07699332095734</v>
      </c>
      <c r="O61" s="49">
        <f t="shared" si="24"/>
        <v>214.05393469653256</v>
      </c>
      <c r="P61" s="49">
        <f t="shared" si="24"/>
        <v>228.97865138044102</v>
      </c>
      <c r="Q61" s="49">
        <f t="shared" si="24"/>
        <v>242.56569524069306</v>
      </c>
      <c r="R61" s="49">
        <f t="shared" si="24"/>
        <v>366.71801837698047</v>
      </c>
      <c r="S61" s="49">
        <f t="shared" si="24"/>
        <v>296.5052900140455</v>
      </c>
      <c r="T61" s="49">
        <f t="shared" si="24"/>
        <v>297.10716827759433</v>
      </c>
      <c r="U61" s="49">
        <f t="shared" si="24"/>
        <v>295.58383922416272</v>
      </c>
      <c r="V61" s="49">
        <f t="shared" si="24"/>
        <v>285.67391991279328</v>
      </c>
      <c r="W61" s="49">
        <f t="shared" si="24"/>
        <v>379.1235515425949</v>
      </c>
      <c r="X61" s="49">
        <f t="shared" si="24"/>
        <v>503.23372134900495</v>
      </c>
      <c r="Y61" s="49">
        <f t="shared" ref="Y61:Z61" si="25">SUM(Y62:Y72)</f>
        <v>485.01951120785463</v>
      </c>
      <c r="Z61" s="49">
        <f t="shared" si="25"/>
        <v>602.46036048676024</v>
      </c>
    </row>
    <row r="62" spans="1:26" ht="11.25" customHeight="1" x14ac:dyDescent="0.2">
      <c r="A62" s="50" t="s">
        <v>92</v>
      </c>
      <c r="B62" s="51" t="s">
        <v>93</v>
      </c>
      <c r="C62" s="52">
        <v>139.91310953200119</v>
      </c>
      <c r="D62" s="52">
        <v>138.36170904303967</v>
      </c>
      <c r="E62" s="52">
        <v>127.74852337617639</v>
      </c>
      <c r="F62" s="52">
        <v>138.05576723822429</v>
      </c>
      <c r="G62" s="52">
        <v>141.78031273591253</v>
      </c>
      <c r="H62" s="52">
        <v>141.37520899731604</v>
      </c>
      <c r="I62" s="52">
        <v>127.37698243471422</v>
      </c>
      <c r="J62" s="52">
        <v>107.42942738348931</v>
      </c>
      <c r="K62" s="52">
        <v>173.49885299185553</v>
      </c>
      <c r="L62" s="52">
        <v>228.77594692061541</v>
      </c>
      <c r="M62" s="52">
        <v>126.32670263868062</v>
      </c>
      <c r="N62" s="52">
        <v>170.07699332095734</v>
      </c>
      <c r="O62" s="52">
        <v>214.05393469653256</v>
      </c>
      <c r="P62" s="52">
        <v>228.97865138044102</v>
      </c>
      <c r="Q62" s="52">
        <v>242.56569524069306</v>
      </c>
      <c r="R62" s="52">
        <v>366.71801837698047</v>
      </c>
      <c r="S62" s="52">
        <v>296.5052900140455</v>
      </c>
      <c r="T62" s="52">
        <v>296.87789980779019</v>
      </c>
      <c r="U62" s="52">
        <v>294.83916991896518</v>
      </c>
      <c r="V62" s="52">
        <v>284.45273097028246</v>
      </c>
      <c r="W62" s="52">
        <v>376.93588723182813</v>
      </c>
      <c r="X62" s="52">
        <v>499.09974946069406</v>
      </c>
      <c r="Y62" s="52">
        <v>478.91060691317699</v>
      </c>
      <c r="Z62" s="52">
        <v>593.7380696689429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0.22926846980413465</v>
      </c>
      <c r="U64" s="52">
        <v>0.74466930519754204</v>
      </c>
      <c r="V64" s="52">
        <v>1.2211889425108435</v>
      </c>
      <c r="W64" s="52">
        <v>2.1876643107667508</v>
      </c>
      <c r="X64" s="52">
        <v>4.1339718883108931</v>
      </c>
      <c r="Y64" s="52">
        <v>6.1089042946776324</v>
      </c>
      <c r="Z64" s="52">
        <v>8.7222908178173757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1941.7054666535964</v>
      </c>
      <c r="D2" s="21">
        <f t="shared" ref="D2:X2" si="0">SUM(D3,D17,D22,D25,D26,D51,D52)</f>
        <v>1799.1775673185621</v>
      </c>
      <c r="E2" s="21">
        <f t="shared" si="0"/>
        <v>1716.2999567638672</v>
      </c>
      <c r="F2" s="21">
        <f t="shared" si="0"/>
        <v>1899.8789228694502</v>
      </c>
      <c r="G2" s="21">
        <f t="shared" si="0"/>
        <v>1946.8198641179431</v>
      </c>
      <c r="H2" s="21">
        <f t="shared" si="0"/>
        <v>2208.0854115854727</v>
      </c>
      <c r="I2" s="21">
        <f t="shared" si="0"/>
        <v>1710.414837731073</v>
      </c>
      <c r="J2" s="21">
        <f t="shared" si="0"/>
        <v>1846.1515621849776</v>
      </c>
      <c r="K2" s="21">
        <f t="shared" si="0"/>
        <v>1900.9404351299909</v>
      </c>
      <c r="L2" s="21">
        <f t="shared" si="0"/>
        <v>1528.406302883117</v>
      </c>
      <c r="M2" s="21">
        <f t="shared" si="0"/>
        <v>1497.4689299432937</v>
      </c>
      <c r="N2" s="21">
        <f t="shared" si="0"/>
        <v>1639.3994767268312</v>
      </c>
      <c r="O2" s="21">
        <f t="shared" si="0"/>
        <v>1583.0413251607893</v>
      </c>
      <c r="P2" s="21">
        <f t="shared" si="0"/>
        <v>1509.8013601463861</v>
      </c>
      <c r="Q2" s="21">
        <f t="shared" si="0"/>
        <v>1535.9602118264422</v>
      </c>
      <c r="R2" s="21">
        <f t="shared" si="0"/>
        <v>1761.513581615739</v>
      </c>
      <c r="S2" s="21">
        <f t="shared" si="0"/>
        <v>1804.6184877880839</v>
      </c>
      <c r="T2" s="21">
        <f t="shared" si="0"/>
        <v>1608.6671383585244</v>
      </c>
      <c r="U2" s="21">
        <f t="shared" si="0"/>
        <v>1827.1139768692431</v>
      </c>
      <c r="V2" s="21">
        <f t="shared" si="0"/>
        <v>1788.2222688314832</v>
      </c>
      <c r="W2" s="21">
        <f t="shared" si="0"/>
        <v>1803.1402722855278</v>
      </c>
      <c r="X2" s="21">
        <f t="shared" si="0"/>
        <v>1871.3868179771744</v>
      </c>
      <c r="Y2" s="21">
        <f t="shared" ref="Y2:Z2" si="1">SUM(Y3,Y17,Y22,Y25,Y26,Y51,Y52)</f>
        <v>1938.3868589616727</v>
      </c>
      <c r="Z2" s="21">
        <f t="shared" si="1"/>
        <v>1703.9127796993555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214.44363427007963</v>
      </c>
      <c r="D3" s="24">
        <f t="shared" ref="D3:W3" si="3">SUM(D4,D8,D11)</f>
        <v>229.88246087146214</v>
      </c>
      <c r="E3" s="24">
        <f t="shared" si="3"/>
        <v>201.09154192779624</v>
      </c>
      <c r="F3" s="24">
        <f t="shared" si="3"/>
        <v>306.40205930167303</v>
      </c>
      <c r="G3" s="24">
        <f t="shared" si="3"/>
        <v>180.97883223390573</v>
      </c>
      <c r="H3" s="24">
        <f t="shared" si="3"/>
        <v>270.29411055031193</v>
      </c>
      <c r="I3" s="24">
        <f t="shared" si="3"/>
        <v>76.632802265994087</v>
      </c>
      <c r="J3" s="24">
        <f t="shared" si="3"/>
        <v>371.30980952422152</v>
      </c>
      <c r="K3" s="24">
        <f t="shared" si="3"/>
        <v>406.70433204329373</v>
      </c>
      <c r="L3" s="24">
        <f t="shared" si="3"/>
        <v>93.378829715297542</v>
      </c>
      <c r="M3" s="24">
        <f t="shared" si="3"/>
        <v>53.430219097093833</v>
      </c>
      <c r="N3" s="24">
        <f t="shared" si="3"/>
        <v>307.13268137964906</v>
      </c>
      <c r="O3" s="24">
        <f t="shared" si="3"/>
        <v>283.7370861246913</v>
      </c>
      <c r="P3" s="24">
        <f t="shared" si="3"/>
        <v>230.92429556620513</v>
      </c>
      <c r="Q3" s="24">
        <f t="shared" si="3"/>
        <v>297.10954071934742</v>
      </c>
      <c r="R3" s="24">
        <f t="shared" si="3"/>
        <v>162.87836462099301</v>
      </c>
      <c r="S3" s="24">
        <f t="shared" si="3"/>
        <v>246.42108870822489</v>
      </c>
      <c r="T3" s="24">
        <f t="shared" si="3"/>
        <v>153.3695401581079</v>
      </c>
      <c r="U3" s="24">
        <f t="shared" si="3"/>
        <v>196.05302062781618</v>
      </c>
      <c r="V3" s="24">
        <f t="shared" si="3"/>
        <v>204.57376752350291</v>
      </c>
      <c r="W3" s="24">
        <f t="shared" si="3"/>
        <v>192.16631601188388</v>
      </c>
      <c r="X3" s="24">
        <f t="shared" ref="X3:Z3" si="4">SUM(X4,X8,X11)</f>
        <v>45.229288614655466</v>
      </c>
      <c r="Y3" s="24">
        <f t="shared" si="4"/>
        <v>37.241554665842848</v>
      </c>
      <c r="Z3" s="24">
        <f t="shared" si="4"/>
        <v>25.169260103582058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195.00126861227267</v>
      </c>
      <c r="D4" s="19">
        <f t="shared" ref="D4:W4" si="6">SUM(D5:D7)</f>
        <v>210.01447463958681</v>
      </c>
      <c r="E4" s="19">
        <f t="shared" si="6"/>
        <v>181.38010556247337</v>
      </c>
      <c r="F4" s="19">
        <f t="shared" si="6"/>
        <v>297.28302875655436</v>
      </c>
      <c r="G4" s="19">
        <f t="shared" si="6"/>
        <v>172.56643178914959</v>
      </c>
      <c r="H4" s="19">
        <f t="shared" si="6"/>
        <v>260.01941571870378</v>
      </c>
      <c r="I4" s="19">
        <f t="shared" si="6"/>
        <v>71.781697701807317</v>
      </c>
      <c r="J4" s="19">
        <f t="shared" si="6"/>
        <v>367.34454596581747</v>
      </c>
      <c r="K4" s="19">
        <f t="shared" si="6"/>
        <v>403.63624550689468</v>
      </c>
      <c r="L4" s="19">
        <f t="shared" si="6"/>
        <v>90.360978285814511</v>
      </c>
      <c r="M4" s="19">
        <f t="shared" si="6"/>
        <v>50.019651430069572</v>
      </c>
      <c r="N4" s="19">
        <f t="shared" si="6"/>
        <v>304.38328869386629</v>
      </c>
      <c r="O4" s="19">
        <f t="shared" si="6"/>
        <v>278.02320151336562</v>
      </c>
      <c r="P4" s="19">
        <f t="shared" si="6"/>
        <v>223.36634762506594</v>
      </c>
      <c r="Q4" s="19">
        <f t="shared" si="6"/>
        <v>291.83973091912702</v>
      </c>
      <c r="R4" s="19">
        <f t="shared" si="6"/>
        <v>160.07518131666043</v>
      </c>
      <c r="S4" s="19">
        <f t="shared" si="6"/>
        <v>245.83992287584675</v>
      </c>
      <c r="T4" s="19">
        <f t="shared" si="6"/>
        <v>152.73964099867956</v>
      </c>
      <c r="U4" s="19">
        <f t="shared" si="6"/>
        <v>193.69460508751351</v>
      </c>
      <c r="V4" s="19">
        <f t="shared" si="6"/>
        <v>202.27703375012783</v>
      </c>
      <c r="W4" s="19">
        <f t="shared" si="6"/>
        <v>191.70682643632179</v>
      </c>
      <c r="X4" s="19">
        <f t="shared" ref="X4:Z4" si="7">SUM(X5:X7)</f>
        <v>44.788122421703505</v>
      </c>
      <c r="Y4" s="19">
        <f t="shared" si="7"/>
        <v>37.131559150187698</v>
      </c>
      <c r="Z4" s="19">
        <f t="shared" si="7"/>
        <v>25.169260103582058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22.15750822006493</v>
      </c>
      <c r="Y5" s="8">
        <v>18.270306986376308</v>
      </c>
      <c r="Z5" s="8">
        <v>11.383872403491932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195.00126861227267</v>
      </c>
      <c r="D7" s="8">
        <v>210.01447463958681</v>
      </c>
      <c r="E7" s="8">
        <v>181.38010556247337</v>
      </c>
      <c r="F7" s="8">
        <v>297.28302875655436</v>
      </c>
      <c r="G7" s="8">
        <v>172.56643178914959</v>
      </c>
      <c r="H7" s="8">
        <v>260.01941571870378</v>
      </c>
      <c r="I7" s="8">
        <v>71.781697701807317</v>
      </c>
      <c r="J7" s="8">
        <v>367.34454596581747</v>
      </c>
      <c r="K7" s="8">
        <v>403.63624550689468</v>
      </c>
      <c r="L7" s="8">
        <v>90.360978285814511</v>
      </c>
      <c r="M7" s="8">
        <v>50.019651430069572</v>
      </c>
      <c r="N7" s="8">
        <v>304.38328869386629</v>
      </c>
      <c r="O7" s="8">
        <v>278.02320151336562</v>
      </c>
      <c r="P7" s="8">
        <v>223.36634762506594</v>
      </c>
      <c r="Q7" s="8">
        <v>291.83973091912702</v>
      </c>
      <c r="R7" s="8">
        <v>160.07518131666043</v>
      </c>
      <c r="S7" s="8">
        <v>245.83992287584675</v>
      </c>
      <c r="T7" s="8">
        <v>152.73964099867956</v>
      </c>
      <c r="U7" s="8">
        <v>193.69460508751351</v>
      </c>
      <c r="V7" s="8">
        <v>202.27703375012783</v>
      </c>
      <c r="W7" s="8">
        <v>191.70682643632179</v>
      </c>
      <c r="X7" s="8">
        <v>22.630614201638576</v>
      </c>
      <c r="Y7" s="8">
        <v>18.861252163811393</v>
      </c>
      <c r="Z7" s="8">
        <v>13.785387700090126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1.5627396571426946</v>
      </c>
      <c r="D8" s="19">
        <f t="shared" si="8"/>
        <v>1.2984750289585827</v>
      </c>
      <c r="E8" s="19">
        <f t="shared" si="8"/>
        <v>1.4180375923817532</v>
      </c>
      <c r="F8" s="19">
        <f t="shared" si="8"/>
        <v>1.1331572159911589</v>
      </c>
      <c r="G8" s="19">
        <f t="shared" si="8"/>
        <v>1.6204067970562963</v>
      </c>
      <c r="H8" s="19">
        <f t="shared" si="8"/>
        <v>1.6264641274577989</v>
      </c>
      <c r="I8" s="19">
        <f t="shared" si="8"/>
        <v>1.4783114883958248</v>
      </c>
      <c r="J8" s="19">
        <f t="shared" si="8"/>
        <v>0.70878077375375004</v>
      </c>
      <c r="K8" s="19">
        <f t="shared" si="8"/>
        <v>0.75597029204631661</v>
      </c>
      <c r="L8" s="19">
        <f t="shared" si="8"/>
        <v>1.6128330754988194</v>
      </c>
      <c r="M8" s="19">
        <f t="shared" si="8"/>
        <v>1.3674940799411934</v>
      </c>
      <c r="N8" s="19">
        <f t="shared" si="8"/>
        <v>1.2443839543447761</v>
      </c>
      <c r="O8" s="19">
        <f t="shared" si="8"/>
        <v>1.0127511798565352</v>
      </c>
      <c r="P8" s="19">
        <f t="shared" si="8"/>
        <v>1.2875664621823213</v>
      </c>
      <c r="Q8" s="19">
        <f t="shared" si="8"/>
        <v>0.76901372022966308</v>
      </c>
      <c r="R8" s="19">
        <f t="shared" si="8"/>
        <v>0.94688930340086819</v>
      </c>
      <c r="S8" s="19">
        <f t="shared" si="8"/>
        <v>0.58116583237812969</v>
      </c>
      <c r="T8" s="19">
        <f t="shared" si="8"/>
        <v>0.62989915942832442</v>
      </c>
      <c r="U8" s="19">
        <f t="shared" si="8"/>
        <v>0.54200432164136747</v>
      </c>
      <c r="V8" s="19">
        <f t="shared" si="8"/>
        <v>0.4626911076023314</v>
      </c>
      <c r="W8" s="19">
        <f t="shared" si="8"/>
        <v>0.4594895755620782</v>
      </c>
      <c r="X8" s="19">
        <f t="shared" si="8"/>
        <v>0.44116619295195886</v>
      </c>
      <c r="Y8" s="19">
        <f t="shared" ref="Y8:Z8" si="9">SUM(Y9:Y10)</f>
        <v>0.10999551565515324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1.5627396571426946</v>
      </c>
      <c r="D10" s="8">
        <v>1.2984750289585827</v>
      </c>
      <c r="E10" s="8">
        <v>1.4180375923817532</v>
      </c>
      <c r="F10" s="8">
        <v>1.1331572159911589</v>
      </c>
      <c r="G10" s="8">
        <v>1.6204067970562963</v>
      </c>
      <c r="H10" s="8">
        <v>1.6264641274577989</v>
      </c>
      <c r="I10" s="8">
        <v>1.4783114883958248</v>
      </c>
      <c r="J10" s="8">
        <v>0.70878077375375004</v>
      </c>
      <c r="K10" s="8">
        <v>0.75597029204631661</v>
      </c>
      <c r="L10" s="8">
        <v>1.6128330754988194</v>
      </c>
      <c r="M10" s="8">
        <v>1.3674940799411934</v>
      </c>
      <c r="N10" s="8">
        <v>1.2443839543447761</v>
      </c>
      <c r="O10" s="8">
        <v>1.0127511798565352</v>
      </c>
      <c r="P10" s="8">
        <v>1.2875664621823213</v>
      </c>
      <c r="Q10" s="8">
        <v>0.76901372022966308</v>
      </c>
      <c r="R10" s="8">
        <v>0.94688930340086819</v>
      </c>
      <c r="S10" s="8">
        <v>0.58116583237812969</v>
      </c>
      <c r="T10" s="8">
        <v>0.62989915942832442</v>
      </c>
      <c r="U10" s="8">
        <v>0.54200432164136747</v>
      </c>
      <c r="V10" s="8">
        <v>0.4626911076023314</v>
      </c>
      <c r="W10" s="8">
        <v>0.4594895755620782</v>
      </c>
      <c r="X10" s="8">
        <v>0.44116619295195886</v>
      </c>
      <c r="Y10" s="8">
        <v>0.10999551565515324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17.879626000664267</v>
      </c>
      <c r="D11" s="19">
        <f t="shared" si="10"/>
        <v>18.56951120291675</v>
      </c>
      <c r="E11" s="19">
        <f t="shared" si="10"/>
        <v>18.293398772941103</v>
      </c>
      <c r="F11" s="19">
        <f t="shared" si="10"/>
        <v>7.9858733291275259</v>
      </c>
      <c r="G11" s="19">
        <f t="shared" si="10"/>
        <v>6.7919936476998686</v>
      </c>
      <c r="H11" s="19">
        <f t="shared" si="10"/>
        <v>8.648230704150361</v>
      </c>
      <c r="I11" s="19">
        <f t="shared" si="10"/>
        <v>3.3727930757909528</v>
      </c>
      <c r="J11" s="19">
        <f t="shared" si="10"/>
        <v>3.2564827846503079</v>
      </c>
      <c r="K11" s="19">
        <f t="shared" si="10"/>
        <v>2.3121162443527576</v>
      </c>
      <c r="L11" s="19">
        <f t="shared" si="10"/>
        <v>1.4050183539842238</v>
      </c>
      <c r="M11" s="19">
        <f t="shared" si="10"/>
        <v>2.0430735870830672</v>
      </c>
      <c r="N11" s="19">
        <f t="shared" si="10"/>
        <v>1.5050087314380101</v>
      </c>
      <c r="O11" s="19">
        <f t="shared" si="10"/>
        <v>4.7011334314691338</v>
      </c>
      <c r="P11" s="19">
        <f t="shared" si="10"/>
        <v>6.270381478956863</v>
      </c>
      <c r="Q11" s="19">
        <f t="shared" si="10"/>
        <v>4.5007960799907281</v>
      </c>
      <c r="R11" s="19">
        <f t="shared" si="10"/>
        <v>1.8562940009317104</v>
      </c>
      <c r="S11" s="19">
        <f t="shared" si="10"/>
        <v>0</v>
      </c>
      <c r="T11" s="19">
        <f t="shared" si="10"/>
        <v>0</v>
      </c>
      <c r="U11" s="19">
        <f t="shared" si="10"/>
        <v>1.8164112186613131</v>
      </c>
      <c r="V11" s="19">
        <f t="shared" si="10"/>
        <v>1.8340426657727504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17.879626000664267</v>
      </c>
      <c r="D13" s="8">
        <v>18.56951120291675</v>
      </c>
      <c r="E13" s="8">
        <v>18.293398772941103</v>
      </c>
      <c r="F13" s="8">
        <v>7.9858733291275259</v>
      </c>
      <c r="G13" s="8">
        <v>6.7919936476998686</v>
      </c>
      <c r="H13" s="8">
        <v>8.648230704150361</v>
      </c>
      <c r="I13" s="8">
        <v>3.3727930757909528</v>
      </c>
      <c r="J13" s="8">
        <v>3.2564827846503079</v>
      </c>
      <c r="K13" s="8">
        <v>2.3121162443527576</v>
      </c>
      <c r="L13" s="8">
        <v>1.4050183539842238</v>
      </c>
      <c r="M13" s="8">
        <v>2.0430735870830672</v>
      </c>
      <c r="N13" s="8">
        <v>1.5050087314380101</v>
      </c>
      <c r="O13" s="8">
        <v>4.7011334314691338</v>
      </c>
      <c r="P13" s="8">
        <v>6.270381478956863</v>
      </c>
      <c r="Q13" s="8">
        <v>4.5007960799907281</v>
      </c>
      <c r="R13" s="8">
        <v>1.8562940009317104</v>
      </c>
      <c r="S13" s="8">
        <v>0</v>
      </c>
      <c r="T13" s="8">
        <v>0</v>
      </c>
      <c r="U13" s="8">
        <v>1.8164112186613131</v>
      </c>
      <c r="V13" s="8">
        <v>1.8340426657727504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483.76833179298529</v>
      </c>
      <c r="D26" s="27">
        <f t="shared" si="16"/>
        <v>274.17994108462983</v>
      </c>
      <c r="E26" s="27">
        <f t="shared" si="16"/>
        <v>265.48435263702254</v>
      </c>
      <c r="F26" s="27">
        <f t="shared" si="16"/>
        <v>285.93380989279564</v>
      </c>
      <c r="G26" s="27">
        <f t="shared" si="16"/>
        <v>331.19558100228039</v>
      </c>
      <c r="H26" s="27">
        <f t="shared" si="16"/>
        <v>367.55051122345651</v>
      </c>
      <c r="I26" s="27">
        <f t="shared" si="16"/>
        <v>305.64581427825817</v>
      </c>
      <c r="J26" s="27">
        <f t="shared" si="16"/>
        <v>274.0541059174127</v>
      </c>
      <c r="K26" s="27">
        <f t="shared" si="16"/>
        <v>296.47074906345614</v>
      </c>
      <c r="L26" s="27">
        <f t="shared" si="16"/>
        <v>277.15671120127865</v>
      </c>
      <c r="M26" s="27">
        <f t="shared" si="16"/>
        <v>258.10009164142258</v>
      </c>
      <c r="N26" s="27">
        <f t="shared" si="16"/>
        <v>160.3477581407185</v>
      </c>
      <c r="O26" s="27">
        <f t="shared" si="16"/>
        <v>164.9037757856963</v>
      </c>
      <c r="P26" s="27">
        <f t="shared" si="16"/>
        <v>135.8735592905511</v>
      </c>
      <c r="Q26" s="27">
        <f t="shared" si="16"/>
        <v>122.06605358645265</v>
      </c>
      <c r="R26" s="27">
        <f t="shared" si="16"/>
        <v>276.23407030163889</v>
      </c>
      <c r="S26" s="27">
        <f t="shared" si="16"/>
        <v>333.05454006749039</v>
      </c>
      <c r="T26" s="27">
        <f t="shared" si="16"/>
        <v>213.26649652437803</v>
      </c>
      <c r="U26" s="27">
        <f t="shared" si="16"/>
        <v>229.44329175068293</v>
      </c>
      <c r="V26" s="27">
        <f t="shared" si="16"/>
        <v>177.09393432083272</v>
      </c>
      <c r="W26" s="27">
        <f t="shared" si="16"/>
        <v>162.47979165365177</v>
      </c>
      <c r="X26" s="27">
        <f t="shared" si="16"/>
        <v>208.06736668142656</v>
      </c>
      <c r="Y26" s="27">
        <f t="shared" ref="Y26:Z26" si="17">SUM(Y27,Y33)</f>
        <v>236.58830030418963</v>
      </c>
      <c r="Z26" s="27">
        <f t="shared" si="17"/>
        <v>210.57025214097533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483.76833179298529</v>
      </c>
      <c r="D33" s="19">
        <f t="shared" si="20"/>
        <v>274.17994108462983</v>
      </c>
      <c r="E33" s="19">
        <f t="shared" si="20"/>
        <v>265.48435263702254</v>
      </c>
      <c r="F33" s="19">
        <f t="shared" si="20"/>
        <v>285.93380989279564</v>
      </c>
      <c r="G33" s="19">
        <f t="shared" si="20"/>
        <v>331.19558100228039</v>
      </c>
      <c r="H33" s="19">
        <f t="shared" si="20"/>
        <v>367.55051122345651</v>
      </c>
      <c r="I33" s="19">
        <f t="shared" si="20"/>
        <v>305.64581427825817</v>
      </c>
      <c r="J33" s="19">
        <f t="shared" si="20"/>
        <v>274.0541059174127</v>
      </c>
      <c r="K33" s="19">
        <f t="shared" si="20"/>
        <v>296.47074906345614</v>
      </c>
      <c r="L33" s="19">
        <f t="shared" si="20"/>
        <v>277.15671120127865</v>
      </c>
      <c r="M33" s="19">
        <f t="shared" si="20"/>
        <v>258.10009164142258</v>
      </c>
      <c r="N33" s="19">
        <f t="shared" si="20"/>
        <v>160.3477581407185</v>
      </c>
      <c r="O33" s="19">
        <f t="shared" si="20"/>
        <v>164.9037757856963</v>
      </c>
      <c r="P33" s="19">
        <f t="shared" si="20"/>
        <v>135.8735592905511</v>
      </c>
      <c r="Q33" s="19">
        <f t="shared" si="20"/>
        <v>122.06605358645265</v>
      </c>
      <c r="R33" s="19">
        <f t="shared" si="20"/>
        <v>276.23407030163889</v>
      </c>
      <c r="S33" s="19">
        <f t="shared" si="20"/>
        <v>333.05454006749039</v>
      </c>
      <c r="T33" s="19">
        <f t="shared" si="20"/>
        <v>213.26649652437803</v>
      </c>
      <c r="U33" s="19">
        <f t="shared" si="20"/>
        <v>229.44329175068293</v>
      </c>
      <c r="V33" s="19">
        <f t="shared" si="20"/>
        <v>177.09393432083272</v>
      </c>
      <c r="W33" s="19">
        <f t="shared" si="20"/>
        <v>162.47979165365177</v>
      </c>
      <c r="X33" s="19">
        <f t="shared" si="20"/>
        <v>208.06736668142656</v>
      </c>
      <c r="Y33" s="19">
        <f t="shared" ref="Y33:Z33" si="21">SUM(Y34:Y50)</f>
        <v>236.58830030418963</v>
      </c>
      <c r="Z33" s="19">
        <f t="shared" si="21"/>
        <v>210.57025214097533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62.961921953344088</v>
      </c>
      <c r="D36" s="8">
        <v>64.50164865888722</v>
      </c>
      <c r="E36" s="8">
        <v>58.727747600442463</v>
      </c>
      <c r="F36" s="8">
        <v>68.750580867851681</v>
      </c>
      <c r="G36" s="8">
        <v>76.957160833462922</v>
      </c>
      <c r="H36" s="8">
        <v>84.673040233853712</v>
      </c>
      <c r="I36" s="8">
        <v>72.909743489402572</v>
      </c>
      <c r="J36" s="8">
        <v>69.913580203158659</v>
      </c>
      <c r="K36" s="8">
        <v>59.551068733110114</v>
      </c>
      <c r="L36" s="8">
        <v>63.131179612689664</v>
      </c>
      <c r="M36" s="8">
        <v>78.058252430738634</v>
      </c>
      <c r="N36" s="8">
        <v>71.600070603166174</v>
      </c>
      <c r="O36" s="8">
        <v>65.210524474702368</v>
      </c>
      <c r="P36" s="8">
        <v>55.739901520572069</v>
      </c>
      <c r="Q36" s="8">
        <v>30.904726054200545</v>
      </c>
      <c r="R36" s="8">
        <v>74.376546813271958</v>
      </c>
      <c r="S36" s="8">
        <v>70.854881350602142</v>
      </c>
      <c r="T36" s="8">
        <v>29.09730481055901</v>
      </c>
      <c r="U36" s="8">
        <v>32.378320298818132</v>
      </c>
      <c r="V36" s="8">
        <v>34.205152102193146</v>
      </c>
      <c r="W36" s="8">
        <v>33.129282358644325</v>
      </c>
      <c r="X36" s="8">
        <v>44.455666543232248</v>
      </c>
      <c r="Y36" s="8">
        <v>49.750613195365091</v>
      </c>
      <c r="Z36" s="8">
        <v>53.495602339125455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2.330980861726522</v>
      </c>
      <c r="D43" s="8">
        <v>21.78481333966408</v>
      </c>
      <c r="E43" s="8">
        <v>20.676682068003227</v>
      </c>
      <c r="F43" s="8">
        <v>26.048452480297875</v>
      </c>
      <c r="G43" s="8">
        <v>33.766981146198731</v>
      </c>
      <c r="H43" s="8">
        <v>35.700112801691844</v>
      </c>
      <c r="I43" s="8">
        <v>28.055774107327998</v>
      </c>
      <c r="J43" s="8">
        <v>33.246535279585146</v>
      </c>
      <c r="K43" s="8">
        <v>29.240251804029786</v>
      </c>
      <c r="L43" s="8">
        <v>30.867291489744098</v>
      </c>
      <c r="M43" s="8">
        <v>46.827006174285728</v>
      </c>
      <c r="N43" s="8">
        <v>40.743232609928555</v>
      </c>
      <c r="O43" s="8">
        <v>30.137778101228307</v>
      </c>
      <c r="P43" s="8">
        <v>19.927196811070328</v>
      </c>
      <c r="Q43" s="8">
        <v>26.731820601710186</v>
      </c>
      <c r="R43" s="8">
        <v>43.193048698163373</v>
      </c>
      <c r="S43" s="8">
        <v>34.622620584103863</v>
      </c>
      <c r="T43" s="8">
        <v>34.154135558835542</v>
      </c>
      <c r="U43" s="8">
        <v>38.92805894281252</v>
      </c>
      <c r="V43" s="8">
        <v>37.497700120318392</v>
      </c>
      <c r="W43" s="8">
        <v>39.679727010816045</v>
      </c>
      <c r="X43" s="8">
        <v>52.754728043076405</v>
      </c>
      <c r="Y43" s="8">
        <v>72.541198214537474</v>
      </c>
      <c r="Z43" s="8">
        <v>58.84097994394218</v>
      </c>
    </row>
    <row r="44" spans="1:26" ht="11.25" customHeight="1" x14ac:dyDescent="0.2">
      <c r="A44" s="28" t="s">
        <v>74</v>
      </c>
      <c r="B44" s="7" t="s">
        <v>75</v>
      </c>
      <c r="C44" s="8">
        <v>418.4754289779147</v>
      </c>
      <c r="D44" s="8">
        <v>187.89347908607851</v>
      </c>
      <c r="E44" s="8">
        <v>186.07992296857685</v>
      </c>
      <c r="F44" s="8">
        <v>191.13477654464609</v>
      </c>
      <c r="G44" s="8">
        <v>220.47143902261871</v>
      </c>
      <c r="H44" s="8">
        <v>247.17735818791095</v>
      </c>
      <c r="I44" s="8">
        <v>204.68029668152761</v>
      </c>
      <c r="J44" s="8">
        <v>170.89399043466886</v>
      </c>
      <c r="K44" s="8">
        <v>207.67942852631623</v>
      </c>
      <c r="L44" s="8">
        <v>183.15824009884486</v>
      </c>
      <c r="M44" s="8">
        <v>133.2148330363982</v>
      </c>
      <c r="N44" s="8">
        <v>48.004454927623769</v>
      </c>
      <c r="O44" s="8">
        <v>69.555473209765623</v>
      </c>
      <c r="P44" s="8">
        <v>60.206460958908693</v>
      </c>
      <c r="Q44" s="8">
        <v>64.429506930541919</v>
      </c>
      <c r="R44" s="8">
        <v>158.66447479020354</v>
      </c>
      <c r="S44" s="8">
        <v>227.57703813278437</v>
      </c>
      <c r="T44" s="8">
        <v>150.01505615498348</v>
      </c>
      <c r="U44" s="8">
        <v>158.13691250905228</v>
      </c>
      <c r="V44" s="8">
        <v>105.39108209832119</v>
      </c>
      <c r="W44" s="8">
        <v>89.67078228419139</v>
      </c>
      <c r="X44" s="8">
        <v>110.8569720951179</v>
      </c>
      <c r="Y44" s="8">
        <v>114.29648889428707</v>
      </c>
      <c r="Z44" s="8">
        <v>98.233669857907699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1243.4935005905315</v>
      </c>
      <c r="D51" s="27">
        <v>1295.1151653624702</v>
      </c>
      <c r="E51" s="27">
        <v>1249.7240621990484</v>
      </c>
      <c r="F51" s="27">
        <v>1307.5430536749816</v>
      </c>
      <c r="G51" s="27">
        <v>1434.6454508817569</v>
      </c>
      <c r="H51" s="27">
        <v>1570.2407898117044</v>
      </c>
      <c r="I51" s="27">
        <v>1328.1362211868206</v>
      </c>
      <c r="J51" s="27">
        <v>1200.7876467433434</v>
      </c>
      <c r="K51" s="27">
        <v>1197.7653540232411</v>
      </c>
      <c r="L51" s="27">
        <v>1157.8707619665408</v>
      </c>
      <c r="M51" s="27">
        <v>1185.9386192047773</v>
      </c>
      <c r="N51" s="27">
        <v>1171.9190372064636</v>
      </c>
      <c r="O51" s="27">
        <v>1134.4004632504016</v>
      </c>
      <c r="P51" s="27">
        <v>1143.0035052896299</v>
      </c>
      <c r="Q51" s="27">
        <v>1116.7846175206421</v>
      </c>
      <c r="R51" s="27">
        <v>1322.401146693107</v>
      </c>
      <c r="S51" s="27">
        <v>1225.1428590123687</v>
      </c>
      <c r="T51" s="27">
        <v>1242.0311016760384</v>
      </c>
      <c r="U51" s="27">
        <v>1401.6176644907439</v>
      </c>
      <c r="V51" s="27">
        <v>1406.5545669871476</v>
      </c>
      <c r="W51" s="27">
        <v>1448.4941646199923</v>
      </c>
      <c r="X51" s="27">
        <v>1618.0901626810924</v>
      </c>
      <c r="Y51" s="27">
        <v>1664.5570039916402</v>
      </c>
      <c r="Z51" s="27">
        <v>1468.1732674547982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0.14402062524589368</v>
      </c>
      <c r="U61" s="49">
        <f t="shared" si="24"/>
        <v>0.53999669514136595</v>
      </c>
      <c r="V61" s="49">
        <f t="shared" si="24"/>
        <v>0.93515417719816318</v>
      </c>
      <c r="W61" s="49">
        <f t="shared" si="24"/>
        <v>2.0201077447738927</v>
      </c>
      <c r="X61" s="49">
        <f t="shared" si="24"/>
        <v>3.4975254553895345</v>
      </c>
      <c r="Y61" s="49">
        <f t="shared" ref="Y61:Z61" si="25">SUM(Y62:Y72)</f>
        <v>5.4318724476828057</v>
      </c>
      <c r="Z61" s="49">
        <f t="shared" si="25"/>
        <v>6.499901040130263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0.14402062524589368</v>
      </c>
      <c r="U64" s="52">
        <v>0.53999669514136595</v>
      </c>
      <c r="V64" s="52">
        <v>0.93515417719816318</v>
      </c>
      <c r="W64" s="52">
        <v>2.0201077447738927</v>
      </c>
      <c r="X64" s="52">
        <v>3.4975254553895345</v>
      </c>
      <c r="Y64" s="52">
        <v>5.4318724476828057</v>
      </c>
      <c r="Z64" s="52">
        <v>6.499901040130263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4296.5990848749407</v>
      </c>
      <c r="D2" s="21">
        <f t="shared" ref="D2:X2" si="0">SUM(D3,D17,D22,D25,D26,D51,D52)</f>
        <v>4384.8775498746427</v>
      </c>
      <c r="E2" s="21">
        <f t="shared" si="0"/>
        <v>4429.1663977385124</v>
      </c>
      <c r="F2" s="21">
        <f t="shared" si="0"/>
        <v>4559.2607069999995</v>
      </c>
      <c r="G2" s="21">
        <f t="shared" si="0"/>
        <v>3075.7240828799995</v>
      </c>
      <c r="H2" s="21">
        <f t="shared" si="0"/>
        <v>2700.2424938400004</v>
      </c>
      <c r="I2" s="21">
        <f t="shared" si="0"/>
        <v>2745.0425991600005</v>
      </c>
      <c r="J2" s="21">
        <f t="shared" si="0"/>
        <v>2878.8745755600003</v>
      </c>
      <c r="K2" s="21">
        <f t="shared" si="0"/>
        <v>2618.1818370000001</v>
      </c>
      <c r="L2" s="21">
        <f t="shared" si="0"/>
        <v>2654.6123829600001</v>
      </c>
      <c r="M2" s="21">
        <f t="shared" si="0"/>
        <v>2540.40450444</v>
      </c>
      <c r="N2" s="21">
        <f t="shared" si="0"/>
        <v>1987.1188938000003</v>
      </c>
      <c r="O2" s="21">
        <f t="shared" si="0"/>
        <v>1754.2603346400001</v>
      </c>
      <c r="P2" s="21">
        <f t="shared" si="0"/>
        <v>1637.8811539200001</v>
      </c>
      <c r="Q2" s="21">
        <f t="shared" si="0"/>
        <v>1601.3652166800002</v>
      </c>
      <c r="R2" s="21">
        <f t="shared" si="0"/>
        <v>1653.3497534400003</v>
      </c>
      <c r="S2" s="21">
        <f t="shared" si="0"/>
        <v>1694.0632946400001</v>
      </c>
      <c r="T2" s="21">
        <f t="shared" si="0"/>
        <v>1717.0350628645954</v>
      </c>
      <c r="U2" s="21">
        <f t="shared" si="0"/>
        <v>1599.0071276348865</v>
      </c>
      <c r="V2" s="21">
        <f t="shared" si="0"/>
        <v>1552.6846167873518</v>
      </c>
      <c r="W2" s="21">
        <f t="shared" si="0"/>
        <v>1604.1620562637938</v>
      </c>
      <c r="X2" s="21">
        <f t="shared" si="0"/>
        <v>4190.328081964235</v>
      </c>
      <c r="Y2" s="21">
        <f t="shared" ref="Y2:Z2" si="1">SUM(Y3,Y17,Y22,Y25,Y26,Y51,Y52)</f>
        <v>3710.8571461454512</v>
      </c>
      <c r="Z2" s="21">
        <f t="shared" si="1"/>
        <v>3542.1608847796233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9.8434637949399466</v>
      </c>
      <c r="D3" s="24">
        <f t="shared" ref="D3:W3" si="3">SUM(D4,D8,D11)</f>
        <v>5.0382278346434592</v>
      </c>
      <c r="E3" s="24">
        <f t="shared" si="3"/>
        <v>5.0071038185119745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9.8434637949399466</v>
      </c>
      <c r="D4" s="19">
        <f t="shared" ref="D4:W4" si="6">SUM(D5:D7)</f>
        <v>5.0382278346434592</v>
      </c>
      <c r="E4" s="19">
        <f t="shared" si="6"/>
        <v>5.0071038185119745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9.8434637949399466</v>
      </c>
      <c r="D7" s="8">
        <f>FC_IND_PPP_PU_E!D7+FC_IND_PPP_PA_E!D7+FC_IND_PPP_PR_E!D7</f>
        <v>5.0382278346434592</v>
      </c>
      <c r="E7" s="8">
        <f>FC_IND_PPP_PU_E!E7+FC_IND_PPP_PA_E!E7+FC_IND_PPP_PR_E!E7</f>
        <v>5.0071038185119745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495.1585810800002</v>
      </c>
      <c r="D26" s="27">
        <f t="shared" ref="D26:W26" si="21">SUM(D27,D33)</f>
        <v>594.04863204000014</v>
      </c>
      <c r="E26" s="27">
        <f t="shared" si="21"/>
        <v>588.23203392000005</v>
      </c>
      <c r="F26" s="27">
        <f t="shared" si="21"/>
        <v>625.43333700000017</v>
      </c>
      <c r="G26" s="27">
        <f t="shared" si="21"/>
        <v>668.81529288000013</v>
      </c>
      <c r="H26" s="27">
        <f t="shared" si="21"/>
        <v>628.38534384000002</v>
      </c>
      <c r="I26" s="27">
        <f t="shared" si="21"/>
        <v>631.17776915999991</v>
      </c>
      <c r="J26" s="27">
        <f t="shared" si="21"/>
        <v>652.92194556000004</v>
      </c>
      <c r="K26" s="27">
        <f t="shared" si="21"/>
        <v>671.69135700000004</v>
      </c>
      <c r="L26" s="27">
        <f t="shared" si="21"/>
        <v>414.67402295999995</v>
      </c>
      <c r="M26" s="27">
        <f t="shared" si="21"/>
        <v>229.07328444000001</v>
      </c>
      <c r="N26" s="27">
        <f t="shared" si="21"/>
        <v>136.15549380000002</v>
      </c>
      <c r="O26" s="27">
        <f t="shared" si="21"/>
        <v>173.06500463999998</v>
      </c>
      <c r="P26" s="27">
        <f t="shared" si="21"/>
        <v>198.15880391999997</v>
      </c>
      <c r="Q26" s="27">
        <f t="shared" si="21"/>
        <v>192.08833668</v>
      </c>
      <c r="R26" s="27">
        <f t="shared" si="21"/>
        <v>213.62740343999997</v>
      </c>
      <c r="S26" s="27">
        <f t="shared" si="21"/>
        <v>228.79300464000002</v>
      </c>
      <c r="T26" s="27">
        <f t="shared" si="21"/>
        <v>172.87857828</v>
      </c>
      <c r="U26" s="27">
        <f t="shared" si="21"/>
        <v>148.17550284000004</v>
      </c>
      <c r="V26" s="27">
        <f t="shared" si="21"/>
        <v>103.77972108</v>
      </c>
      <c r="W26" s="27">
        <f t="shared" si="21"/>
        <v>188.26291620000001</v>
      </c>
      <c r="X26" s="27">
        <f t="shared" ref="X26:Z26" si="22">SUM(X27,X33)</f>
        <v>521.78404571999999</v>
      </c>
      <c r="Y26" s="27">
        <f t="shared" si="22"/>
        <v>539.35299000000009</v>
      </c>
      <c r="Z26" s="27">
        <f t="shared" si="22"/>
        <v>525.11139828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495.1585810800002</v>
      </c>
      <c r="D33" s="19">
        <f t="shared" ref="D33:W33" si="27">SUM(D34:D50)</f>
        <v>594.04863204000014</v>
      </c>
      <c r="E33" s="19">
        <f t="shared" si="27"/>
        <v>588.23203392000005</v>
      </c>
      <c r="F33" s="19">
        <f t="shared" si="27"/>
        <v>625.43333700000017</v>
      </c>
      <c r="G33" s="19">
        <f t="shared" si="27"/>
        <v>668.81529288000013</v>
      </c>
      <c r="H33" s="19">
        <f t="shared" si="27"/>
        <v>628.38534384000002</v>
      </c>
      <c r="I33" s="19">
        <f t="shared" si="27"/>
        <v>631.17776915999991</v>
      </c>
      <c r="J33" s="19">
        <f t="shared" si="27"/>
        <v>652.92194556000004</v>
      </c>
      <c r="K33" s="19">
        <f t="shared" si="27"/>
        <v>671.69135700000004</v>
      </c>
      <c r="L33" s="19">
        <f t="shared" si="27"/>
        <v>414.67402295999995</v>
      </c>
      <c r="M33" s="19">
        <f t="shared" si="27"/>
        <v>229.07328444000001</v>
      </c>
      <c r="N33" s="19">
        <f t="shared" si="27"/>
        <v>136.15549380000002</v>
      </c>
      <c r="O33" s="19">
        <f t="shared" si="27"/>
        <v>173.06500463999998</v>
      </c>
      <c r="P33" s="19">
        <f t="shared" si="27"/>
        <v>198.15880391999997</v>
      </c>
      <c r="Q33" s="19">
        <f t="shared" si="27"/>
        <v>192.08833668</v>
      </c>
      <c r="R33" s="19">
        <f t="shared" si="27"/>
        <v>213.62740343999997</v>
      </c>
      <c r="S33" s="19">
        <f t="shared" si="27"/>
        <v>228.79300464000002</v>
      </c>
      <c r="T33" s="19">
        <f t="shared" si="27"/>
        <v>172.87857828</v>
      </c>
      <c r="U33" s="19">
        <f t="shared" si="27"/>
        <v>148.17550284000004</v>
      </c>
      <c r="V33" s="19">
        <f t="shared" si="27"/>
        <v>103.77972108</v>
      </c>
      <c r="W33" s="19">
        <f t="shared" si="27"/>
        <v>188.26291620000001</v>
      </c>
      <c r="X33" s="19">
        <f t="shared" ref="X33:Z33" si="28">SUM(X34:X50)</f>
        <v>521.78404571999999</v>
      </c>
      <c r="Y33" s="19">
        <f t="shared" si="28"/>
        <v>539.35299000000009</v>
      </c>
      <c r="Z33" s="19">
        <f t="shared" si="28"/>
        <v>525.11139828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20.318099040000007</v>
      </c>
      <c r="D36" s="8">
        <f>FC_IND_PPP_PU_E!D36+FC_IND_PPP_PA_E!D36+FC_IND_PPP_PR_E!D36</f>
        <v>20.31809904</v>
      </c>
      <c r="E36" s="8">
        <f>FC_IND_PPP_PU_E!E36+FC_IND_PPP_PA_E!E36+FC_IND_PPP_PR_E!E36</f>
        <v>17.415675720000003</v>
      </c>
      <c r="F36" s="8">
        <f>FC_IND_PPP_PU_E!F36+FC_IND_PPP_PA_E!F36+FC_IND_PPP_PR_E!F36</f>
        <v>20.318099040000003</v>
      </c>
      <c r="G36" s="8">
        <f>FC_IND_PPP_PU_E!G36+FC_IND_PPP_PA_E!G36+FC_IND_PPP_PR_E!G36</f>
        <v>26.123400000000004</v>
      </c>
      <c r="H36" s="8">
        <f>FC_IND_PPP_PU_E!H36+FC_IND_PPP_PA_E!H36+FC_IND_PPP_PR_E!H36</f>
        <v>26.123400000000004</v>
      </c>
      <c r="I36" s="8">
        <f>FC_IND_PPP_PU_E!I36+FC_IND_PPP_PA_E!I36+FC_IND_PPP_PR_E!I36</f>
        <v>26.1234</v>
      </c>
      <c r="J36" s="8">
        <f>FC_IND_PPP_PU_E!J36+FC_IND_PPP_PA_E!J36+FC_IND_PPP_PR_E!J36</f>
        <v>23.220749519999998</v>
      </c>
      <c r="K36" s="8">
        <f>FC_IND_PPP_PU_E!K36+FC_IND_PPP_PA_E!K36+FC_IND_PPP_PR_E!K36</f>
        <v>20.318099040000003</v>
      </c>
      <c r="L36" s="8">
        <f>FC_IND_PPP_PU_E!L36+FC_IND_PPP_PA_E!L36+FC_IND_PPP_PR_E!L36</f>
        <v>17.415675720000003</v>
      </c>
      <c r="M36" s="8">
        <f>FC_IND_PPP_PU_E!M36+FC_IND_PPP_PA_E!M36+FC_IND_PPP_PR_E!M36</f>
        <v>23.220749519999998</v>
      </c>
      <c r="N36" s="8">
        <f>FC_IND_PPP_PU_E!N36+FC_IND_PPP_PA_E!N36+FC_IND_PPP_PR_E!N36</f>
        <v>17.415675719999999</v>
      </c>
      <c r="O36" s="8">
        <f>FC_IND_PPP_PU_E!O36+FC_IND_PPP_PA_E!O36+FC_IND_PPP_PR_E!O36</f>
        <v>17.415675720000003</v>
      </c>
      <c r="P36" s="8">
        <f>FC_IND_PPP_PU_E!P36+FC_IND_PPP_PA_E!P36+FC_IND_PPP_PR_E!P36</f>
        <v>11.610374759999999</v>
      </c>
      <c r="Q36" s="8">
        <f>FC_IND_PPP_PU_E!Q36+FC_IND_PPP_PA_E!Q36+FC_IND_PPP_PR_E!Q36</f>
        <v>11.610374759999997</v>
      </c>
      <c r="R36" s="8">
        <f>FC_IND_PPP_PU_E!R36+FC_IND_PPP_PA_E!R36+FC_IND_PPP_PR_E!R36</f>
        <v>14.513025240000001</v>
      </c>
      <c r="S36" s="8">
        <f>FC_IND_PPP_PU_E!S36+FC_IND_PPP_PA_E!S36+FC_IND_PPP_PR_E!S36</f>
        <v>17.415675720000003</v>
      </c>
      <c r="T36" s="8">
        <f>FC_IND_PPP_PU_E!T36+FC_IND_PPP_PA_E!T36+FC_IND_PPP_PR_E!T36</f>
        <v>20.318099040000003</v>
      </c>
      <c r="U36" s="8">
        <f>FC_IND_PPP_PU_E!U36+FC_IND_PPP_PA_E!U36+FC_IND_PPP_PR_E!U36</f>
        <v>17.415675720000003</v>
      </c>
      <c r="V36" s="8">
        <f>FC_IND_PPP_PU_E!V36+FC_IND_PPP_PA_E!V36+FC_IND_PPP_PR_E!V36</f>
        <v>18.175980239999998</v>
      </c>
      <c r="W36" s="8">
        <f>FC_IND_PPP_PU_E!W36+FC_IND_PPP_PA_E!W36+FC_IND_PPP_PR_E!W36</f>
        <v>42.499818720000007</v>
      </c>
      <c r="X36" s="8">
        <f>FC_IND_PPP_PU_E!X36+FC_IND_PPP_PA_E!X36+FC_IND_PPP_PR_E!X36</f>
        <v>98.630373240000011</v>
      </c>
      <c r="Y36" s="8">
        <f>FC_IND_PPP_PU_E!Y36+FC_IND_PPP_PA_E!Y36+FC_IND_PPP_PR_E!Y36</f>
        <v>130.33554875999999</v>
      </c>
      <c r="Z36" s="8">
        <f>FC_IND_PPP_PU_E!Z36+FC_IND_PPP_PA_E!Z36+FC_IND_PPP_PR_E!Z36</f>
        <v>151.17316271999999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59.976451080000011</v>
      </c>
      <c r="D43" s="8">
        <f>FC_IND_PPP_PU_E!D43+FC_IND_PPP_PA_E!D43+FC_IND_PPP_PR_E!D43</f>
        <v>50.506471080000004</v>
      </c>
      <c r="E43" s="8">
        <f>FC_IND_PPP_PU_E!E43+FC_IND_PPP_PA_E!E43+FC_IND_PPP_PR_E!E43</f>
        <v>59.976451080000018</v>
      </c>
      <c r="F43" s="8">
        <f>FC_IND_PPP_PU_E!F43+FC_IND_PPP_PA_E!F43+FC_IND_PPP_PR_E!F43</f>
        <v>72.603268919999977</v>
      </c>
      <c r="G43" s="8">
        <f>FC_IND_PPP_PU_E!G43+FC_IND_PPP_PA_E!G43+FC_IND_PPP_PR_E!G43</f>
        <v>94.699799999999996</v>
      </c>
      <c r="H43" s="8">
        <f>FC_IND_PPP_PU_E!H43+FC_IND_PPP_PA_E!H43+FC_IND_PPP_PR_E!H43</f>
        <v>85.229820000000032</v>
      </c>
      <c r="I43" s="8">
        <f>FC_IND_PPP_PU_E!I43+FC_IND_PPP_PA_E!I43+FC_IND_PPP_PR_E!I43</f>
        <v>69.446431079999996</v>
      </c>
      <c r="J43" s="8">
        <f>FC_IND_PPP_PU_E!J43+FC_IND_PPP_PA_E!J43+FC_IND_PPP_PR_E!J43</f>
        <v>63.133288920000027</v>
      </c>
      <c r="K43" s="8">
        <f>FC_IND_PPP_PU_E!K43+FC_IND_PPP_PA_E!K43+FC_IND_PPP_PR_E!K43</f>
        <v>63.133288920000012</v>
      </c>
      <c r="L43" s="8">
        <f>FC_IND_PPP_PU_E!L43+FC_IND_PPP_PA_E!L43+FC_IND_PPP_PR_E!L43</f>
        <v>50.506471080000011</v>
      </c>
      <c r="M43" s="8">
        <f>FC_IND_PPP_PU_E!M43+FC_IND_PPP_PA_E!M43+FC_IND_PPP_PR_E!M43</f>
        <v>78.916411079999989</v>
      </c>
      <c r="N43" s="8">
        <f>FC_IND_PPP_PU_E!N43+FC_IND_PPP_PA_E!N43+FC_IND_PPP_PR_E!N43</f>
        <v>56.819880000000019</v>
      </c>
      <c r="O43" s="8">
        <f>FC_IND_PPP_PU_E!O43+FC_IND_PPP_PA_E!O43+FC_IND_PPP_PR_E!O43</f>
        <v>44.193328919999999</v>
      </c>
      <c r="P43" s="8">
        <f>FC_IND_PPP_PU_E!P43+FC_IND_PPP_PA_E!P43+FC_IND_PPP_PR_E!P43</f>
        <v>41.036491080000005</v>
      </c>
      <c r="Q43" s="8">
        <f>FC_IND_PPP_PU_E!Q43+FC_IND_PPP_PA_E!Q43+FC_IND_PPP_PR_E!Q43</f>
        <v>47.349899999999991</v>
      </c>
      <c r="R43" s="8">
        <f>FC_IND_PPP_PU_E!R43+FC_IND_PPP_PA_E!R43+FC_IND_PPP_PR_E!R43</f>
        <v>50.506471080000004</v>
      </c>
      <c r="S43" s="8">
        <f>FC_IND_PPP_PU_E!S43+FC_IND_PPP_PA_E!S43+FC_IND_PPP_PR_E!S43</f>
        <v>44.193328919999992</v>
      </c>
      <c r="T43" s="8">
        <f>FC_IND_PPP_PU_E!T43+FC_IND_PPP_PA_E!T43+FC_IND_PPP_PR_E!T43</f>
        <v>41.03649107999999</v>
      </c>
      <c r="U43" s="8">
        <f>FC_IND_PPP_PU_E!U43+FC_IND_PPP_PA_E!U43+FC_IND_PPP_PR_E!U43</f>
        <v>37.879919999999991</v>
      </c>
      <c r="V43" s="8">
        <f>FC_IND_PPP_PU_E!V43+FC_IND_PPP_PA_E!V43+FC_IND_PPP_PR_E!V43</f>
        <v>36.045944999999996</v>
      </c>
      <c r="W43" s="8">
        <f>FC_IND_PPP_PU_E!W43+FC_IND_PPP_PA_E!W43+FC_IND_PPP_PR_E!W43</f>
        <v>89.425154519999978</v>
      </c>
      <c r="X43" s="8">
        <f>FC_IND_PPP_PU_E!X43+FC_IND_PPP_PA_E!X43+FC_IND_PPP_PR_E!X43</f>
        <v>134.12959559999999</v>
      </c>
      <c r="Y43" s="8">
        <f>FC_IND_PPP_PU_E!Y43+FC_IND_PPP_PA_E!Y43+FC_IND_PPP_PR_E!Y43</f>
        <v>96.757853399999973</v>
      </c>
      <c r="Z43" s="8">
        <f>FC_IND_PPP_PU_E!Z43+FC_IND_PPP_PA_E!Z43+FC_IND_PPP_PR_E!Z43</f>
        <v>84.4468794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414.86403096000021</v>
      </c>
      <c r="D44" s="8">
        <f>FC_IND_PPP_PU_E!D44+FC_IND_PPP_PA_E!D44+FC_IND_PPP_PR_E!D44</f>
        <v>523.22406192000017</v>
      </c>
      <c r="E44" s="8">
        <f>FC_IND_PPP_PU_E!E44+FC_IND_PPP_PA_E!E44+FC_IND_PPP_PR_E!E44</f>
        <v>510.83990711999996</v>
      </c>
      <c r="F44" s="8">
        <f>FC_IND_PPP_PU_E!F44+FC_IND_PPP_PA_E!F44+FC_IND_PPP_PR_E!F44</f>
        <v>532.51196904000017</v>
      </c>
      <c r="G44" s="8">
        <f>FC_IND_PPP_PU_E!G44+FC_IND_PPP_PA_E!G44+FC_IND_PPP_PR_E!G44</f>
        <v>547.99209288000009</v>
      </c>
      <c r="H44" s="8">
        <f>FC_IND_PPP_PU_E!H44+FC_IND_PPP_PA_E!H44+FC_IND_PPP_PR_E!H44</f>
        <v>517.03212383999994</v>
      </c>
      <c r="I44" s="8">
        <f>FC_IND_PPP_PU_E!I44+FC_IND_PPP_PA_E!I44+FC_IND_PPP_PR_E!I44</f>
        <v>535.60793807999994</v>
      </c>
      <c r="J44" s="8">
        <f>FC_IND_PPP_PU_E!J44+FC_IND_PPP_PA_E!J44+FC_IND_PPP_PR_E!J44</f>
        <v>566.56790711999997</v>
      </c>
      <c r="K44" s="8">
        <f>FC_IND_PPP_PU_E!K44+FC_IND_PPP_PA_E!K44+FC_IND_PPP_PR_E!K44</f>
        <v>588.23996904000001</v>
      </c>
      <c r="L44" s="8">
        <f>FC_IND_PPP_PU_E!L44+FC_IND_PPP_PA_E!L44+FC_IND_PPP_PR_E!L44</f>
        <v>346.75187615999994</v>
      </c>
      <c r="M44" s="8">
        <f>FC_IND_PPP_PU_E!M44+FC_IND_PPP_PA_E!M44+FC_IND_PPP_PR_E!M44</f>
        <v>126.93612384000001</v>
      </c>
      <c r="N44" s="8">
        <f>FC_IND_PPP_PU_E!N44+FC_IND_PPP_PA_E!N44+FC_IND_PPP_PR_E!N44</f>
        <v>61.919938079999994</v>
      </c>
      <c r="O44" s="8">
        <f>FC_IND_PPP_PU_E!O44+FC_IND_PPP_PA_E!O44+FC_IND_PPP_PR_E!O44</f>
        <v>111.45599999999999</v>
      </c>
      <c r="P44" s="8">
        <f>FC_IND_PPP_PU_E!P44+FC_IND_PPP_PA_E!P44+FC_IND_PPP_PR_E!P44</f>
        <v>145.51193807999996</v>
      </c>
      <c r="Q44" s="8">
        <f>FC_IND_PPP_PU_E!Q44+FC_IND_PPP_PA_E!Q44+FC_IND_PPP_PR_E!Q44</f>
        <v>133.12806192000002</v>
      </c>
      <c r="R44" s="8">
        <f>FC_IND_PPP_PU_E!R44+FC_IND_PPP_PA_E!R44+FC_IND_PPP_PR_E!R44</f>
        <v>148.60790711999996</v>
      </c>
      <c r="S44" s="8">
        <f>FC_IND_PPP_PU_E!S44+FC_IND_PPP_PA_E!S44+FC_IND_PPP_PR_E!S44</f>
        <v>167.18400000000003</v>
      </c>
      <c r="T44" s="8">
        <f>FC_IND_PPP_PU_E!T44+FC_IND_PPP_PA_E!T44+FC_IND_PPP_PR_E!T44</f>
        <v>111.52398815999999</v>
      </c>
      <c r="U44" s="8">
        <f>FC_IND_PPP_PU_E!U44+FC_IND_PPP_PA_E!U44+FC_IND_PPP_PR_E!U44</f>
        <v>92.879907120000027</v>
      </c>
      <c r="V44" s="8">
        <f>FC_IND_PPP_PU_E!V44+FC_IND_PPP_PA_E!V44+FC_IND_PPP_PR_E!V44</f>
        <v>49.557795840000011</v>
      </c>
      <c r="W44" s="8">
        <f>FC_IND_PPP_PU_E!W44+FC_IND_PPP_PA_E!W44+FC_IND_PPP_PR_E!W44</f>
        <v>56.337942960000014</v>
      </c>
      <c r="X44" s="8">
        <f>FC_IND_PPP_PU_E!X44+FC_IND_PPP_PA_E!X44+FC_IND_PPP_PR_E!X44</f>
        <v>289.02407688000005</v>
      </c>
      <c r="Y44" s="8">
        <f>FC_IND_PPP_PU_E!Y44+FC_IND_PPP_PA_E!Y44+FC_IND_PPP_PR_E!Y44</f>
        <v>312.25958784000005</v>
      </c>
      <c r="Z44" s="8">
        <f>FC_IND_PPP_PU_E!Z44+FC_IND_PPP_PA_E!Z44+FC_IND_PPP_PR_E!Z44</f>
        <v>289.49135616000007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3791.5970400000006</v>
      </c>
      <c r="D51" s="27">
        <f>FC_IND_PPP_PU_E!D51+FC_IND_PPP_PA_E!D51+FC_IND_PPP_PR_E!D51</f>
        <v>3785.7906899999989</v>
      </c>
      <c r="E51" s="27">
        <f>FC_IND_PPP_PU_E!E51+FC_IND_PPP_PA_E!E51+FC_IND_PPP_PR_E!E51</f>
        <v>3835.9272600000008</v>
      </c>
      <c r="F51" s="27">
        <f>FC_IND_PPP_PU_E!F51+FC_IND_PPP_PA_E!F51+FC_IND_PPP_PR_E!F51</f>
        <v>3933.8273699999995</v>
      </c>
      <c r="G51" s="27">
        <f>FC_IND_PPP_PU_E!G51+FC_IND_PPP_PA_E!G51+FC_IND_PPP_PR_E!G51</f>
        <v>2406.9087899999995</v>
      </c>
      <c r="H51" s="27">
        <f>FC_IND_PPP_PU_E!H51+FC_IND_PPP_PA_E!H51+FC_IND_PPP_PR_E!H51</f>
        <v>2071.8571500000003</v>
      </c>
      <c r="I51" s="27">
        <f>FC_IND_PPP_PU_E!I51+FC_IND_PPP_PA_E!I51+FC_IND_PPP_PR_E!I51</f>
        <v>2113.8648300000004</v>
      </c>
      <c r="J51" s="27">
        <f>FC_IND_PPP_PU_E!J51+FC_IND_PPP_PA_E!J51+FC_IND_PPP_PR_E!J51</f>
        <v>2225.9526300000002</v>
      </c>
      <c r="K51" s="27">
        <f>FC_IND_PPP_PU_E!K51+FC_IND_PPP_PA_E!K51+FC_IND_PPP_PR_E!K51</f>
        <v>1946.4904799999999</v>
      </c>
      <c r="L51" s="27">
        <f>FC_IND_PPP_PU_E!L51+FC_IND_PPP_PA_E!L51+FC_IND_PPP_PR_E!L51</f>
        <v>2239.9383600000001</v>
      </c>
      <c r="M51" s="27">
        <f>FC_IND_PPP_PU_E!M51+FC_IND_PPP_PA_E!M51+FC_IND_PPP_PR_E!M51</f>
        <v>2311.33122</v>
      </c>
      <c r="N51" s="27">
        <f>FC_IND_PPP_PU_E!N51+FC_IND_PPP_PA_E!N51+FC_IND_PPP_PR_E!N51</f>
        <v>1850.9634000000003</v>
      </c>
      <c r="O51" s="27">
        <f>FC_IND_PPP_PU_E!O51+FC_IND_PPP_PA_E!O51+FC_IND_PPP_PR_E!O51</f>
        <v>1581.19533</v>
      </c>
      <c r="P51" s="27">
        <f>FC_IND_PPP_PU_E!P51+FC_IND_PPP_PA_E!P51+FC_IND_PPP_PR_E!P51</f>
        <v>1439.7223500000002</v>
      </c>
      <c r="Q51" s="27">
        <f>FC_IND_PPP_PU_E!Q51+FC_IND_PPP_PA_E!Q51+FC_IND_PPP_PR_E!Q51</f>
        <v>1409.2768800000003</v>
      </c>
      <c r="R51" s="27">
        <f>FC_IND_PPP_PU_E!R51+FC_IND_PPP_PA_E!R51+FC_IND_PPP_PR_E!R51</f>
        <v>1439.7223500000005</v>
      </c>
      <c r="S51" s="27">
        <f>FC_IND_PPP_PU_E!S51+FC_IND_PPP_PA_E!S51+FC_IND_PPP_PR_E!S51</f>
        <v>1465.2702900000002</v>
      </c>
      <c r="T51" s="27">
        <f>FC_IND_PPP_PU_E!T51+FC_IND_PPP_PA_E!T51+FC_IND_PPP_PR_E!T51</f>
        <v>1544.1564845845953</v>
      </c>
      <c r="U51" s="27">
        <f>FC_IND_PPP_PU_E!U51+FC_IND_PPP_PA_E!U51+FC_IND_PPP_PR_E!U51</f>
        <v>1450.8316247948865</v>
      </c>
      <c r="V51" s="27">
        <f>FC_IND_PPP_PU_E!V51+FC_IND_PPP_PA_E!V51+FC_IND_PPP_PR_E!V51</f>
        <v>1448.9048957073519</v>
      </c>
      <c r="W51" s="27">
        <f>FC_IND_PPP_PU_E!W51+FC_IND_PPP_PA_E!W51+FC_IND_PPP_PR_E!W51</f>
        <v>1415.8991400637938</v>
      </c>
      <c r="X51" s="27">
        <f>FC_IND_PPP_PU_E!X51+FC_IND_PPP_PA_E!X51+FC_IND_PPP_PR_E!X51</f>
        <v>3668.5440362442346</v>
      </c>
      <c r="Y51" s="27">
        <f>FC_IND_PPP_PU_E!Y51+FC_IND_PPP_PA_E!Y51+FC_IND_PPP_PR_E!Y51</f>
        <v>3171.5041561454509</v>
      </c>
      <c r="Z51" s="27">
        <f>FC_IND_PPP_PU_E!Z51+FC_IND_PPP_PA_E!Z51+FC_IND_PPP_PR_E!Z51</f>
        <v>3017.0494864996235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0.92815632000000015</v>
      </c>
      <c r="P61" s="49">
        <f t="shared" si="32"/>
        <v>0.92815632000000026</v>
      </c>
      <c r="Q61" s="49">
        <f t="shared" si="32"/>
        <v>0.92815632000000003</v>
      </c>
      <c r="R61" s="49">
        <f t="shared" si="32"/>
        <v>1.04024592</v>
      </c>
      <c r="S61" s="49">
        <f t="shared" si="32"/>
        <v>1.1523355200000001</v>
      </c>
      <c r="T61" s="49">
        <f t="shared" si="32"/>
        <v>1.2940832351000369</v>
      </c>
      <c r="U61" s="49">
        <f t="shared" si="32"/>
        <v>1.7741616781318243</v>
      </c>
      <c r="V61" s="49">
        <f t="shared" si="32"/>
        <v>2.068799705144297</v>
      </c>
      <c r="W61" s="49">
        <f t="shared" si="32"/>
        <v>3.1047892333130531</v>
      </c>
      <c r="X61" s="49">
        <f t="shared" si="32"/>
        <v>48.909155849567718</v>
      </c>
      <c r="Y61" s="49">
        <f t="shared" ref="Y61:Z61" si="33">SUM(Y62:Y72)</f>
        <v>40.146271822075335</v>
      </c>
      <c r="Z61" s="49">
        <f t="shared" si="33"/>
        <v>48.584896186676858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0.11208959999999997</v>
      </c>
      <c r="S62" s="52">
        <f>FC_IND_PPP_PU_E!S62+FC_IND_PPP_PA_E!S62+FC_IND_PPP_PR_E!S62</f>
        <v>0.22417920000000005</v>
      </c>
      <c r="T62" s="52">
        <f>FC_IND_PPP_PU_E!T62+FC_IND_PPP_PA_E!T62+FC_IND_PPP_PR_E!T62</f>
        <v>0.24151679999999995</v>
      </c>
      <c r="U62" s="52">
        <f>FC_IND_PPP_PU_E!U62+FC_IND_PPP_PA_E!U62+FC_IND_PPP_PR_E!U62</f>
        <v>0.33304319999999998</v>
      </c>
      <c r="V62" s="52">
        <f>FC_IND_PPP_PU_E!V62+FC_IND_PPP_PA_E!V62+FC_IND_PPP_PR_E!V62</f>
        <v>0.33949439999999997</v>
      </c>
      <c r="W62" s="52">
        <f>FC_IND_PPP_PU_E!W62+FC_IND_PPP_PA_E!W62+FC_IND_PPP_PR_E!W62</f>
        <v>0.34272000000000002</v>
      </c>
      <c r="X62" s="52">
        <f>FC_IND_PPP_PU_E!X62+FC_IND_PPP_PA_E!X62+FC_IND_PPP_PR_E!X62</f>
        <v>39.718022399999995</v>
      </c>
      <c r="Y62" s="52">
        <f>FC_IND_PPP_PU_E!Y62+FC_IND_PPP_PA_E!Y62+FC_IND_PPP_PR_E!Y62</f>
        <v>28.639699200000003</v>
      </c>
      <c r="Z62" s="52">
        <f>FC_IND_PPP_PU_E!Z62+FC_IND_PPP_PA_E!Z62+FC_IND_PPP_PR_E!Z62</f>
        <v>34.340140799999993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0.92815632000000015</v>
      </c>
      <c r="P64" s="52">
        <f>FC_IND_PPP_PU_E!P64+FC_IND_PPP_PA_E!P64+FC_IND_PPP_PR_E!P64</f>
        <v>0.92815632000000026</v>
      </c>
      <c r="Q64" s="52">
        <f>FC_IND_PPP_PU_E!Q64+FC_IND_PPP_PA_E!Q64+FC_IND_PPP_PR_E!Q64</f>
        <v>0.92815632000000003</v>
      </c>
      <c r="R64" s="52">
        <f>FC_IND_PPP_PU_E!R64+FC_IND_PPP_PA_E!R64+FC_IND_PPP_PR_E!R64</f>
        <v>0.92815632000000003</v>
      </c>
      <c r="S64" s="52">
        <f>FC_IND_PPP_PU_E!S64+FC_IND_PPP_PA_E!S64+FC_IND_PPP_PR_E!S64</f>
        <v>0.92815632000000003</v>
      </c>
      <c r="T64" s="52">
        <f>FC_IND_PPP_PU_E!T64+FC_IND_PPP_PA_E!T64+FC_IND_PPP_PR_E!T64</f>
        <v>1.052566435100037</v>
      </c>
      <c r="U64" s="52">
        <f>FC_IND_PPP_PU_E!U64+FC_IND_PPP_PA_E!U64+FC_IND_PPP_PR_E!U64</f>
        <v>1.4411184781318243</v>
      </c>
      <c r="V64" s="52">
        <f>FC_IND_PPP_PU_E!V64+FC_IND_PPP_PA_E!V64+FC_IND_PPP_PR_E!V64</f>
        <v>1.729305305144297</v>
      </c>
      <c r="W64" s="52">
        <f>FC_IND_PPP_PU_E!W64+FC_IND_PPP_PA_E!W64+FC_IND_PPP_PR_E!W64</f>
        <v>2.7620692333130532</v>
      </c>
      <c r="X64" s="52">
        <f>FC_IND_PPP_PU_E!X64+FC_IND_PPP_PA_E!X64+FC_IND_PPP_PR_E!X64</f>
        <v>9.1911334495677206</v>
      </c>
      <c r="Y64" s="52">
        <f>FC_IND_PPP_PU_E!Y64+FC_IND_PPP_PA_E!Y64+FC_IND_PPP_PR_E!Y64</f>
        <v>11.506572622075328</v>
      </c>
      <c r="Z64" s="52">
        <f>FC_IND_PPP_PU_E!Z64+FC_IND_PPP_PA_E!Z64+FC_IND_PPP_PR_E!Z64</f>
        <v>14.244755386676868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146.51023591435751</v>
      </c>
      <c r="D2" s="21">
        <f t="shared" ref="D2:X2" si="0">SUM(D3,D17,D22,D25,D26,D51,D52)</f>
        <v>146.63727890674096</v>
      </c>
      <c r="E2" s="21">
        <f t="shared" si="0"/>
        <v>153.42295583020837</v>
      </c>
      <c r="F2" s="21">
        <f t="shared" si="0"/>
        <v>165.08531342378171</v>
      </c>
      <c r="G2" s="21">
        <f t="shared" si="0"/>
        <v>114.48121788838242</v>
      </c>
      <c r="H2" s="21">
        <f t="shared" si="0"/>
        <v>99.811129478820803</v>
      </c>
      <c r="I2" s="21">
        <f t="shared" si="0"/>
        <v>100.01525613507076</v>
      </c>
      <c r="J2" s="21">
        <f t="shared" si="0"/>
        <v>103.7443609072633</v>
      </c>
      <c r="K2" s="21">
        <f t="shared" si="0"/>
        <v>96.03799424506272</v>
      </c>
      <c r="L2" s="21">
        <f t="shared" si="0"/>
        <v>86.064224885394751</v>
      </c>
      <c r="M2" s="21">
        <f t="shared" si="0"/>
        <v>79.889590636736742</v>
      </c>
      <c r="N2" s="21">
        <f t="shared" si="0"/>
        <v>59.160584866153442</v>
      </c>
      <c r="O2" s="21">
        <f t="shared" si="0"/>
        <v>56.541674914457587</v>
      </c>
      <c r="P2" s="21">
        <f t="shared" si="0"/>
        <v>46.636499493970241</v>
      </c>
      <c r="Q2" s="21">
        <f t="shared" si="0"/>
        <v>55.64599272120023</v>
      </c>
      <c r="R2" s="21">
        <f t="shared" si="0"/>
        <v>55.579757240893713</v>
      </c>
      <c r="S2" s="21">
        <f t="shared" si="0"/>
        <v>55.779111423258712</v>
      </c>
      <c r="T2" s="21">
        <f t="shared" si="0"/>
        <v>56.868121505065268</v>
      </c>
      <c r="U2" s="21">
        <f t="shared" si="0"/>
        <v>49.000455679376998</v>
      </c>
      <c r="V2" s="21">
        <f t="shared" si="0"/>
        <v>42.374430311163039</v>
      </c>
      <c r="W2" s="21">
        <f t="shared" si="0"/>
        <v>30.806480867296493</v>
      </c>
      <c r="X2" s="21">
        <f t="shared" si="0"/>
        <v>88.458095701970691</v>
      </c>
      <c r="Y2" s="21">
        <f t="shared" ref="Y2:Z2" si="1">SUM(Y3,Y17,Y22,Y25,Y26,Y51,Y52)</f>
        <v>84.477672716348053</v>
      </c>
      <c r="Z2" s="21">
        <f t="shared" si="1"/>
        <v>78.973834523277176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0.34687729431636088</v>
      </c>
      <c r="D3" s="24">
        <f t="shared" ref="D3:W3" si="3">SUM(D4,D8,D11)</f>
        <v>0.17404281347803838</v>
      </c>
      <c r="E3" s="24">
        <f t="shared" si="3"/>
        <v>0.17906549412671691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0.34687729431636088</v>
      </c>
      <c r="D4" s="19">
        <f t="shared" ref="D4:W4" si="6">SUM(D5:D7)</f>
        <v>0.17404281347803838</v>
      </c>
      <c r="E4" s="19">
        <f t="shared" si="6"/>
        <v>0.17906549412671691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0.34687729431636088</v>
      </c>
      <c r="D7" s="8">
        <v>0.17404281347803838</v>
      </c>
      <c r="E7" s="8">
        <v>0.17906549412671691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17.372778956830942</v>
      </c>
      <c r="D26" s="27">
        <f t="shared" si="16"/>
        <v>20.45741696630423</v>
      </c>
      <c r="E26" s="27">
        <f t="shared" si="16"/>
        <v>20.959947896510947</v>
      </c>
      <c r="F26" s="27">
        <f t="shared" si="16"/>
        <v>23.285041028071824</v>
      </c>
      <c r="G26" s="27">
        <f t="shared" si="16"/>
        <v>25.867128804290452</v>
      </c>
      <c r="H26" s="27">
        <f t="shared" si="16"/>
        <v>23.97705813191352</v>
      </c>
      <c r="I26" s="27">
        <f t="shared" si="16"/>
        <v>23.825140042893636</v>
      </c>
      <c r="J26" s="27">
        <f t="shared" si="16"/>
        <v>24.550602085348626</v>
      </c>
      <c r="K26" s="27">
        <f t="shared" si="16"/>
        <v>25.440980179373973</v>
      </c>
      <c r="L26" s="27">
        <f t="shared" si="16"/>
        <v>13.941286209475203</v>
      </c>
      <c r="M26" s="27">
        <f t="shared" si="16"/>
        <v>7.3734353604739056</v>
      </c>
      <c r="N26" s="27">
        <f t="shared" si="16"/>
        <v>4.1276546182809124</v>
      </c>
      <c r="O26" s="27">
        <f t="shared" si="16"/>
        <v>5.8061610124340515</v>
      </c>
      <c r="P26" s="27">
        <f t="shared" si="16"/>
        <v>5.7516853719105603</v>
      </c>
      <c r="Q26" s="27">
        <f t="shared" si="16"/>
        <v>6.9066824199376198</v>
      </c>
      <c r="R26" s="27">
        <f t="shared" si="16"/>
        <v>7.464240088231012</v>
      </c>
      <c r="S26" s="27">
        <f t="shared" si="16"/>
        <v>7.8212883397887332</v>
      </c>
      <c r="T26" s="27">
        <f t="shared" si="16"/>
        <v>5.9712555895500765</v>
      </c>
      <c r="U26" s="27">
        <f t="shared" si="16"/>
        <v>4.6736465593542498</v>
      </c>
      <c r="V26" s="27">
        <f t="shared" si="16"/>
        <v>2.8738977884720871</v>
      </c>
      <c r="W26" s="27">
        <f t="shared" si="16"/>
        <v>3.6550649312093006</v>
      </c>
      <c r="X26" s="27">
        <f t="shared" si="16"/>
        <v>11.287862447592749</v>
      </c>
      <c r="Y26" s="27">
        <f t="shared" ref="Y26:Z26" si="17">SUM(Y27,Y33)</f>
        <v>12.591568928008741</v>
      </c>
      <c r="Z26" s="27">
        <f t="shared" si="17"/>
        <v>12.060184730516195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17.372778956830942</v>
      </c>
      <c r="D33" s="19">
        <f t="shared" si="20"/>
        <v>20.45741696630423</v>
      </c>
      <c r="E33" s="19">
        <f t="shared" si="20"/>
        <v>20.959947896510947</v>
      </c>
      <c r="F33" s="19">
        <f t="shared" si="20"/>
        <v>23.285041028071824</v>
      </c>
      <c r="G33" s="19">
        <f t="shared" si="20"/>
        <v>25.867128804290452</v>
      </c>
      <c r="H33" s="19">
        <f t="shared" si="20"/>
        <v>23.97705813191352</v>
      </c>
      <c r="I33" s="19">
        <f t="shared" si="20"/>
        <v>23.825140042893636</v>
      </c>
      <c r="J33" s="19">
        <f t="shared" si="20"/>
        <v>24.550602085348626</v>
      </c>
      <c r="K33" s="19">
        <f t="shared" si="20"/>
        <v>25.440980179373973</v>
      </c>
      <c r="L33" s="19">
        <f t="shared" si="20"/>
        <v>13.941286209475203</v>
      </c>
      <c r="M33" s="19">
        <f t="shared" si="20"/>
        <v>7.3734353604739056</v>
      </c>
      <c r="N33" s="19">
        <f t="shared" si="20"/>
        <v>4.1276546182809124</v>
      </c>
      <c r="O33" s="19">
        <f t="shared" si="20"/>
        <v>5.8061610124340515</v>
      </c>
      <c r="P33" s="19">
        <f t="shared" si="20"/>
        <v>5.7516853719105603</v>
      </c>
      <c r="Q33" s="19">
        <f t="shared" si="20"/>
        <v>6.9066824199376198</v>
      </c>
      <c r="R33" s="19">
        <f t="shared" si="20"/>
        <v>7.464240088231012</v>
      </c>
      <c r="S33" s="19">
        <f t="shared" si="20"/>
        <v>7.8212883397887332</v>
      </c>
      <c r="T33" s="19">
        <f t="shared" si="20"/>
        <v>5.9712555895500765</v>
      </c>
      <c r="U33" s="19">
        <f t="shared" si="20"/>
        <v>4.6736465593542498</v>
      </c>
      <c r="V33" s="19">
        <f t="shared" si="20"/>
        <v>2.8738977884720871</v>
      </c>
      <c r="W33" s="19">
        <f t="shared" si="20"/>
        <v>3.6550649312093006</v>
      </c>
      <c r="X33" s="19">
        <f t="shared" si="20"/>
        <v>11.287862447592749</v>
      </c>
      <c r="Y33" s="19">
        <f t="shared" ref="Y33:Z33" si="21">SUM(Y34:Y50)</f>
        <v>12.591568928008741</v>
      </c>
      <c r="Z33" s="19">
        <f t="shared" si="21"/>
        <v>12.060184730516195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0.71599666209673374</v>
      </c>
      <c r="D36" s="8">
        <v>0.70187757233437609</v>
      </c>
      <c r="E36" s="8">
        <v>0.6228244293283387</v>
      </c>
      <c r="F36" s="8">
        <v>0.75960695301776615</v>
      </c>
      <c r="G36" s="8">
        <v>1.0183623221271949</v>
      </c>
      <c r="H36" s="8">
        <v>1.003153275200424</v>
      </c>
      <c r="I36" s="8">
        <v>0.9915865003168326</v>
      </c>
      <c r="J36" s="8">
        <v>0.87815648201946161</v>
      </c>
      <c r="K36" s="8">
        <v>0.77295584676205886</v>
      </c>
      <c r="L36" s="8">
        <v>0.58894557625056376</v>
      </c>
      <c r="M36" s="8">
        <v>0.75736486537697534</v>
      </c>
      <c r="N36" s="8">
        <v>0.53524954436632433</v>
      </c>
      <c r="O36" s="8">
        <v>0.59301153043507504</v>
      </c>
      <c r="P36" s="8">
        <v>0.33890261186120529</v>
      </c>
      <c r="Q36" s="8">
        <v>0.42266776523465904</v>
      </c>
      <c r="R36" s="8">
        <v>0.51392417298272353</v>
      </c>
      <c r="S36" s="8">
        <v>0.60142254534355744</v>
      </c>
      <c r="T36" s="8">
        <v>0.71177776279558802</v>
      </c>
      <c r="U36" s="8">
        <v>0.55522594016966231</v>
      </c>
      <c r="V36" s="8">
        <v>0.50749324879662561</v>
      </c>
      <c r="W36" s="8">
        <v>0.83429485110786117</v>
      </c>
      <c r="X36" s="8">
        <v>2.1540835653979</v>
      </c>
      <c r="Y36" s="8">
        <v>3.0621331733702788</v>
      </c>
      <c r="Z36" s="8">
        <v>3.4948200681233992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2.0372423069344343</v>
      </c>
      <c r="D43" s="8">
        <v>1.6810515373863557</v>
      </c>
      <c r="E43" s="8">
        <v>2.0683190437757286</v>
      </c>
      <c r="F43" s="8">
        <v>2.6170856881487854</v>
      </c>
      <c r="G43" s="8">
        <v>3.4865203651716672</v>
      </c>
      <c r="H43" s="8">
        <v>3.1195800592545972</v>
      </c>
      <c r="I43" s="8">
        <v>2.5030605415638485</v>
      </c>
      <c r="J43" s="8">
        <v>2.2461225764560586</v>
      </c>
      <c r="K43" s="8">
        <v>2.2897731746925545</v>
      </c>
      <c r="L43" s="8">
        <v>1.6262389990231447</v>
      </c>
      <c r="M43" s="8">
        <v>2.4759388313556676</v>
      </c>
      <c r="N43" s="8">
        <v>1.6893713256202081</v>
      </c>
      <c r="O43" s="8">
        <v>1.4180229420468613</v>
      </c>
      <c r="P43" s="8">
        <v>1.1653422689641235</v>
      </c>
      <c r="Q43" s="8">
        <v>1.6375784642360378</v>
      </c>
      <c r="R43" s="8">
        <v>1.6879261307363893</v>
      </c>
      <c r="S43" s="8">
        <v>1.4464333742923003</v>
      </c>
      <c r="T43" s="8">
        <v>1.3526017634824572</v>
      </c>
      <c r="U43" s="8">
        <v>1.1573334593937576</v>
      </c>
      <c r="V43" s="8">
        <v>0.98269667457263798</v>
      </c>
      <c r="W43" s="8">
        <v>1.7148252278845175</v>
      </c>
      <c r="X43" s="8">
        <v>2.8215041380188239</v>
      </c>
      <c r="Y43" s="8">
        <v>2.1931376247360412</v>
      </c>
      <c r="Z43" s="8">
        <v>1.872905611773374</v>
      </c>
    </row>
    <row r="44" spans="1:26" ht="11.25" customHeight="1" x14ac:dyDescent="0.2">
      <c r="A44" s="28" t="s">
        <v>74</v>
      </c>
      <c r="B44" s="7" t="s">
        <v>75</v>
      </c>
      <c r="C44" s="8">
        <v>14.619539987799772</v>
      </c>
      <c r="D44" s="8">
        <v>18.074487856583499</v>
      </c>
      <c r="E44" s="8">
        <v>18.26880442340688</v>
      </c>
      <c r="F44" s="8">
        <v>19.908348386905271</v>
      </c>
      <c r="G44" s="8">
        <v>21.362246116991592</v>
      </c>
      <c r="H44" s="8">
        <v>19.854324797458499</v>
      </c>
      <c r="I44" s="8">
        <v>20.330493001012954</v>
      </c>
      <c r="J44" s="8">
        <v>21.426323026873106</v>
      </c>
      <c r="K44" s="8">
        <v>22.378251157919362</v>
      </c>
      <c r="L44" s="8">
        <v>11.726101634201495</v>
      </c>
      <c r="M44" s="8">
        <v>4.1401316637412631</v>
      </c>
      <c r="N44" s="8">
        <v>1.9030337482943795</v>
      </c>
      <c r="O44" s="8">
        <v>3.7951265399521157</v>
      </c>
      <c r="P44" s="8">
        <v>4.2474404910852313</v>
      </c>
      <c r="Q44" s="8">
        <v>4.8464361904669229</v>
      </c>
      <c r="R44" s="8">
        <v>5.2623897845118996</v>
      </c>
      <c r="S44" s="8">
        <v>5.7734324201528757</v>
      </c>
      <c r="T44" s="8">
        <v>3.9068760632720312</v>
      </c>
      <c r="U44" s="8">
        <v>2.9610871597908299</v>
      </c>
      <c r="V44" s="8">
        <v>1.3837078651028232</v>
      </c>
      <c r="W44" s="8">
        <v>1.105944852216922</v>
      </c>
      <c r="X44" s="8">
        <v>6.3122747441760252</v>
      </c>
      <c r="Y44" s="8">
        <v>7.3362981299024206</v>
      </c>
      <c r="Z44" s="8">
        <v>6.6924590506194219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128.7905796632102</v>
      </c>
      <c r="D51" s="27">
        <v>126.00581912695868</v>
      </c>
      <c r="E51" s="27">
        <v>132.28394243957069</v>
      </c>
      <c r="F51" s="27">
        <v>141.8002723957099</v>
      </c>
      <c r="G51" s="27">
        <v>88.614089084091972</v>
      </c>
      <c r="H51" s="27">
        <v>75.83407134690728</v>
      </c>
      <c r="I51" s="27">
        <v>76.190116092177121</v>
      </c>
      <c r="J51" s="27">
        <v>79.19375882191467</v>
      </c>
      <c r="K51" s="27">
        <v>70.597014065688754</v>
      </c>
      <c r="L51" s="27">
        <v>72.122938675919542</v>
      </c>
      <c r="M51" s="27">
        <v>72.516155276262836</v>
      </c>
      <c r="N51" s="27">
        <v>55.032930247872528</v>
      </c>
      <c r="O51" s="27">
        <v>50.735513902023534</v>
      </c>
      <c r="P51" s="27">
        <v>40.88481412205968</v>
      </c>
      <c r="Q51" s="27">
        <v>48.739310301262613</v>
      </c>
      <c r="R51" s="27">
        <v>48.115517152662704</v>
      </c>
      <c r="S51" s="27">
        <v>47.957823083469982</v>
      </c>
      <c r="T51" s="27">
        <v>50.896865915515193</v>
      </c>
      <c r="U51" s="27">
        <v>44.326809120022745</v>
      </c>
      <c r="V51" s="27">
        <v>39.500532522690953</v>
      </c>
      <c r="W51" s="27">
        <v>27.151415936087194</v>
      </c>
      <c r="X51" s="27">
        <v>77.170233254377948</v>
      </c>
      <c r="Y51" s="27">
        <v>71.886103788339312</v>
      </c>
      <c r="Z51" s="27">
        <v>66.913649792760978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2.9781575358315153E-2</v>
      </c>
      <c r="P61" s="49">
        <f t="shared" si="24"/>
        <v>2.6357511654531828E-2</v>
      </c>
      <c r="Q61" s="49">
        <f t="shared" si="24"/>
        <v>3.2099936875823853E-2</v>
      </c>
      <c r="R61" s="49">
        <f t="shared" si="24"/>
        <v>3.4988213139470037E-2</v>
      </c>
      <c r="S61" s="49">
        <f t="shared" si="24"/>
        <v>3.8119927037612675E-2</v>
      </c>
      <c r="T61" s="49">
        <f t="shared" si="24"/>
        <v>4.3154337091161246E-2</v>
      </c>
      <c r="U61" s="49">
        <f t="shared" si="24"/>
        <v>5.4647735090579935E-2</v>
      </c>
      <c r="V61" s="49">
        <f t="shared" si="24"/>
        <v>5.6623957760993514E-2</v>
      </c>
      <c r="W61" s="49">
        <f t="shared" si="24"/>
        <v>5.9693483446140547E-2</v>
      </c>
      <c r="X61" s="49">
        <f t="shared" si="24"/>
        <v>1.0607816132728352</v>
      </c>
      <c r="Y61" s="49">
        <f t="shared" ref="Y61:Z61" si="25">SUM(Y62:Y72)</f>
        <v>0.93367848256576524</v>
      </c>
      <c r="Z61" s="49">
        <f t="shared" si="25"/>
        <v>1.1098025145850101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3.9692313647464077E-3</v>
      </c>
      <c r="S62" s="52">
        <v>7.741670621614123E-3</v>
      </c>
      <c r="T62" s="52">
        <v>8.460746610355601E-3</v>
      </c>
      <c r="U62" s="52">
        <v>1.0617688731121649E-2</v>
      </c>
      <c r="V62" s="52">
        <v>9.4790549796648083E-3</v>
      </c>
      <c r="W62" s="52">
        <v>6.7277823760958887E-3</v>
      </c>
      <c r="X62" s="52">
        <v>0.86744008454434207</v>
      </c>
      <c r="Y62" s="52">
        <v>0.67286763918226522</v>
      </c>
      <c r="Z62" s="52">
        <v>0.79387512340605182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2.9781575358315153E-2</v>
      </c>
      <c r="P64" s="52">
        <v>2.6357511654531828E-2</v>
      </c>
      <c r="Q64" s="52">
        <v>3.2099936875823853E-2</v>
      </c>
      <c r="R64" s="52">
        <v>3.1018981774723627E-2</v>
      </c>
      <c r="S64" s="52">
        <v>3.0378256415998551E-2</v>
      </c>
      <c r="T64" s="52">
        <v>3.4693590480805642E-2</v>
      </c>
      <c r="U64" s="52">
        <v>4.4030046359458286E-2</v>
      </c>
      <c r="V64" s="52">
        <v>4.7144902781328706E-2</v>
      </c>
      <c r="W64" s="52">
        <v>5.2965701070044661E-2</v>
      </c>
      <c r="X64" s="52">
        <v>0.19334152872849306</v>
      </c>
      <c r="Y64" s="52">
        <v>0.26081084338350002</v>
      </c>
      <c r="Z64" s="52">
        <v>0.31592739117895829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3998.2321027885723</v>
      </c>
      <c r="D2" s="21">
        <f t="shared" ref="D2:X2" si="0">SUM(D3,D17,D22,D25,D26,D51,D52)</f>
        <v>4085.310431330925</v>
      </c>
      <c r="E2" s="21">
        <f t="shared" si="0"/>
        <v>4123.6685295932311</v>
      </c>
      <c r="F2" s="21">
        <f t="shared" si="0"/>
        <v>4237.3001371205355</v>
      </c>
      <c r="G2" s="21">
        <f t="shared" si="0"/>
        <v>2810.4286883546256</v>
      </c>
      <c r="H2" s="21">
        <f t="shared" si="0"/>
        <v>2489.7927443957078</v>
      </c>
      <c r="I2" s="21">
        <f t="shared" si="0"/>
        <v>2524.7964778618566</v>
      </c>
      <c r="J2" s="21">
        <f t="shared" si="0"/>
        <v>2628.1582407745341</v>
      </c>
      <c r="K2" s="21">
        <f t="shared" si="0"/>
        <v>2419.4952454319377</v>
      </c>
      <c r="L2" s="21">
        <f t="shared" si="0"/>
        <v>2448.9902153977168</v>
      </c>
      <c r="M2" s="21">
        <f t="shared" si="0"/>
        <v>2360.3349025158732</v>
      </c>
      <c r="N2" s="21">
        <f t="shared" si="0"/>
        <v>1858.7702901263945</v>
      </c>
      <c r="O2" s="21">
        <f t="shared" si="0"/>
        <v>1595.6707764340658</v>
      </c>
      <c r="P2" s="21">
        <f t="shared" si="0"/>
        <v>1546.0239926515451</v>
      </c>
      <c r="Q2" s="21">
        <f t="shared" si="0"/>
        <v>1465.4377653603433</v>
      </c>
      <c r="R2" s="21">
        <f t="shared" si="0"/>
        <v>1505.4989313129411</v>
      </c>
      <c r="S2" s="21">
        <f t="shared" si="0"/>
        <v>1551.2557423310498</v>
      </c>
      <c r="T2" s="21">
        <f t="shared" si="0"/>
        <v>1558.0385571570948</v>
      </c>
      <c r="U2" s="21">
        <f t="shared" si="0"/>
        <v>1481.5356974291287</v>
      </c>
      <c r="V2" s="21">
        <f t="shared" si="0"/>
        <v>1469.7112225727719</v>
      </c>
      <c r="W2" s="21">
        <f t="shared" si="0"/>
        <v>1533.0287176923273</v>
      </c>
      <c r="X2" s="21">
        <f t="shared" si="0"/>
        <v>3947.6858313159369</v>
      </c>
      <c r="Y2" s="21">
        <f t="shared" ref="Y2:Z2" si="1">SUM(Y3,Y17,Y22,Y25,Y26,Y51,Y52)</f>
        <v>3499.1729529447189</v>
      </c>
      <c r="Z2" s="21">
        <f t="shared" si="1"/>
        <v>3325.1421886873868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9.4965865006235859</v>
      </c>
      <c r="D3" s="24">
        <f t="shared" ref="D3:W3" si="3">SUM(D4,D8,D11)</f>
        <v>4.8641850211654205</v>
      </c>
      <c r="E3" s="24">
        <f t="shared" si="3"/>
        <v>4.8280383243852576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9.4965865006235859</v>
      </c>
      <c r="D4" s="19">
        <f t="shared" ref="D4:W4" si="6">SUM(D5:D7)</f>
        <v>4.8641850211654205</v>
      </c>
      <c r="E4" s="19">
        <f t="shared" si="6"/>
        <v>4.8280383243852576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9.4965865006235859</v>
      </c>
      <c r="D7" s="8">
        <v>4.8641850211654205</v>
      </c>
      <c r="E7" s="8">
        <v>4.8280383243852576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475.42109878074393</v>
      </c>
      <c r="D26" s="27">
        <f t="shared" si="16"/>
        <v>571.57782919700867</v>
      </c>
      <c r="E26" s="27">
        <f t="shared" si="16"/>
        <v>564.93093125803102</v>
      </c>
      <c r="F26" s="27">
        <f t="shared" si="16"/>
        <v>599.30545218955945</v>
      </c>
      <c r="G26" s="27">
        <f t="shared" si="16"/>
        <v>637.23900860599326</v>
      </c>
      <c r="H26" s="27">
        <f t="shared" si="16"/>
        <v>600.03678386516094</v>
      </c>
      <c r="I26" s="27">
        <f t="shared" si="16"/>
        <v>603.52834412390473</v>
      </c>
      <c r="J26" s="27">
        <f t="shared" si="16"/>
        <v>624.3178372199045</v>
      </c>
      <c r="K26" s="27">
        <f t="shared" si="16"/>
        <v>643.0256221913013</v>
      </c>
      <c r="L26" s="27">
        <f t="shared" si="16"/>
        <v>398.09637123223928</v>
      </c>
      <c r="M26" s="27">
        <f t="shared" si="16"/>
        <v>218.39230602417223</v>
      </c>
      <c r="N26" s="27">
        <f t="shared" si="16"/>
        <v>129.96719897835322</v>
      </c>
      <c r="O26" s="27">
        <f t="shared" si="16"/>
        <v>164.48422375610295</v>
      </c>
      <c r="P26" s="27">
        <f t="shared" si="16"/>
        <v>191.15391158956342</v>
      </c>
      <c r="Q26" s="27">
        <f t="shared" si="16"/>
        <v>182.5719816323965</v>
      </c>
      <c r="R26" s="27">
        <f t="shared" si="16"/>
        <v>203.03593496625396</v>
      </c>
      <c r="S26" s="27">
        <f t="shared" si="16"/>
        <v>218.42374067148566</v>
      </c>
      <c r="T26" s="27">
        <f t="shared" si="16"/>
        <v>164.26348651928532</v>
      </c>
      <c r="U26" s="27">
        <f t="shared" si="16"/>
        <v>141.75962821339539</v>
      </c>
      <c r="V26" s="27">
        <f t="shared" si="16"/>
        <v>99.920317253346582</v>
      </c>
      <c r="W26" s="27">
        <f t="shared" si="16"/>
        <v>182.21219772458309</v>
      </c>
      <c r="X26" s="27">
        <f t="shared" si="16"/>
        <v>505.05773118498774</v>
      </c>
      <c r="Y26" s="27">
        <f t="shared" ref="Y26:Z26" si="17">SUM(Y27,Y33)</f>
        <v>522.99543480020395</v>
      </c>
      <c r="Z26" s="27">
        <f t="shared" si="17"/>
        <v>509.29255759719086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475.42109878074393</v>
      </c>
      <c r="D33" s="19">
        <f t="shared" si="20"/>
        <v>571.57782919700867</v>
      </c>
      <c r="E33" s="19">
        <f t="shared" si="20"/>
        <v>564.93093125803102</v>
      </c>
      <c r="F33" s="19">
        <f t="shared" si="20"/>
        <v>599.30545218955945</v>
      </c>
      <c r="G33" s="19">
        <f t="shared" si="20"/>
        <v>637.23900860599326</v>
      </c>
      <c r="H33" s="19">
        <f t="shared" si="20"/>
        <v>600.03678386516094</v>
      </c>
      <c r="I33" s="19">
        <f t="shared" si="20"/>
        <v>603.52834412390473</v>
      </c>
      <c r="J33" s="19">
        <f t="shared" si="20"/>
        <v>624.3178372199045</v>
      </c>
      <c r="K33" s="19">
        <f t="shared" si="20"/>
        <v>643.0256221913013</v>
      </c>
      <c r="L33" s="19">
        <f t="shared" si="20"/>
        <v>398.09637123223928</v>
      </c>
      <c r="M33" s="19">
        <f t="shared" si="20"/>
        <v>218.39230602417223</v>
      </c>
      <c r="N33" s="19">
        <f t="shared" si="20"/>
        <v>129.96719897835322</v>
      </c>
      <c r="O33" s="19">
        <f t="shared" si="20"/>
        <v>164.48422375610295</v>
      </c>
      <c r="P33" s="19">
        <f t="shared" si="20"/>
        <v>191.15391158956342</v>
      </c>
      <c r="Q33" s="19">
        <f t="shared" si="20"/>
        <v>182.5719816323965</v>
      </c>
      <c r="R33" s="19">
        <f t="shared" si="20"/>
        <v>203.03593496625396</v>
      </c>
      <c r="S33" s="19">
        <f t="shared" si="20"/>
        <v>218.42374067148566</v>
      </c>
      <c r="T33" s="19">
        <f t="shared" si="20"/>
        <v>164.26348651928532</v>
      </c>
      <c r="U33" s="19">
        <f t="shared" si="20"/>
        <v>141.75962821339539</v>
      </c>
      <c r="V33" s="19">
        <f t="shared" si="20"/>
        <v>99.920317253346582</v>
      </c>
      <c r="W33" s="19">
        <f t="shared" si="20"/>
        <v>182.21219772458309</v>
      </c>
      <c r="X33" s="19">
        <f t="shared" si="20"/>
        <v>505.05773118498774</v>
      </c>
      <c r="Y33" s="19">
        <f t="shared" ref="Y33:Z33" si="21">SUM(Y34:Y50)</f>
        <v>522.99543480020395</v>
      </c>
      <c r="Z33" s="19">
        <f t="shared" si="21"/>
        <v>509.29255759719086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19.602102377903272</v>
      </c>
      <c r="D36" s="8">
        <v>19.616221467665625</v>
      </c>
      <c r="E36" s="8">
        <v>16.792851290671663</v>
      </c>
      <c r="F36" s="8">
        <v>19.558492086982238</v>
      </c>
      <c r="G36" s="8">
        <v>25.105037677872808</v>
      </c>
      <c r="H36" s="8">
        <v>25.120246724799578</v>
      </c>
      <c r="I36" s="8">
        <v>25.131813499683169</v>
      </c>
      <c r="J36" s="8">
        <v>22.342593037980535</v>
      </c>
      <c r="K36" s="8">
        <v>19.545143193237944</v>
      </c>
      <c r="L36" s="8">
        <v>16.82673014374944</v>
      </c>
      <c r="M36" s="8">
        <v>22.463384654623024</v>
      </c>
      <c r="N36" s="8">
        <v>16.880426175633676</v>
      </c>
      <c r="O36" s="8">
        <v>16.822664189564929</v>
      </c>
      <c r="P36" s="8">
        <v>11.271472148138795</v>
      </c>
      <c r="Q36" s="8">
        <v>11.187706994765339</v>
      </c>
      <c r="R36" s="8">
        <v>13.999101067017278</v>
      </c>
      <c r="S36" s="8">
        <v>16.814253174656447</v>
      </c>
      <c r="T36" s="8">
        <v>19.606321277204415</v>
      </c>
      <c r="U36" s="8">
        <v>16.86044977983034</v>
      </c>
      <c r="V36" s="8">
        <v>17.668486991203373</v>
      </c>
      <c r="W36" s="8">
        <v>41.665523868892144</v>
      </c>
      <c r="X36" s="8">
        <v>96.476289674602114</v>
      </c>
      <c r="Y36" s="8">
        <v>127.27341558662972</v>
      </c>
      <c r="Z36" s="8">
        <v>147.67834265187659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55.574505430640265</v>
      </c>
      <c r="D43" s="8">
        <v>46.812033665926357</v>
      </c>
      <c r="E43" s="8">
        <v>55.566977270766323</v>
      </c>
      <c r="F43" s="8">
        <v>67.143339449482312</v>
      </c>
      <c r="G43" s="8">
        <v>85.504124165112032</v>
      </c>
      <c r="H43" s="8">
        <v>77.738738097819933</v>
      </c>
      <c r="I43" s="8">
        <v>63.119085545234626</v>
      </c>
      <c r="J43" s="8">
        <v>56.833660088797068</v>
      </c>
      <c r="K43" s="8">
        <v>57.618761115982778</v>
      </c>
      <c r="L43" s="8">
        <v>46.243866562691373</v>
      </c>
      <c r="M43" s="8">
        <v>73.132929193290451</v>
      </c>
      <c r="N43" s="8">
        <v>53.069868471013947</v>
      </c>
      <c r="O43" s="8">
        <v>40.000686106490157</v>
      </c>
      <c r="P43" s="8">
        <v>38.617941852509887</v>
      </c>
      <c r="Q43" s="8">
        <v>43.102648908098089</v>
      </c>
      <c r="R43" s="8">
        <v>45.691316563748622</v>
      </c>
      <c r="S43" s="8">
        <v>40.198919916982071</v>
      </c>
      <c r="T43" s="8">
        <v>37.040053145352971</v>
      </c>
      <c r="U43" s="8">
        <v>34.980358473355842</v>
      </c>
      <c r="V43" s="8">
        <v>34.077742287246018</v>
      </c>
      <c r="W43" s="8">
        <v>85.31467574790787</v>
      </c>
      <c r="X43" s="8">
        <v>125.8696393745616</v>
      </c>
      <c r="Y43" s="8">
        <v>90.79872950347665</v>
      </c>
      <c r="Z43" s="8">
        <v>78.815317835933669</v>
      </c>
    </row>
    <row r="44" spans="1:26" ht="11.25" customHeight="1" x14ac:dyDescent="0.2">
      <c r="A44" s="28" t="s">
        <v>74</v>
      </c>
      <c r="B44" s="7" t="s">
        <v>75</v>
      </c>
      <c r="C44" s="8">
        <v>400.24449097220042</v>
      </c>
      <c r="D44" s="8">
        <v>505.14957406341671</v>
      </c>
      <c r="E44" s="8">
        <v>492.57110269659307</v>
      </c>
      <c r="F44" s="8">
        <v>512.60362065309494</v>
      </c>
      <c r="G44" s="8">
        <v>526.62984676300846</v>
      </c>
      <c r="H44" s="8">
        <v>497.17779904254144</v>
      </c>
      <c r="I44" s="8">
        <v>515.27744507898694</v>
      </c>
      <c r="J44" s="8">
        <v>545.14158409312688</v>
      </c>
      <c r="K44" s="8">
        <v>565.8617178820806</v>
      </c>
      <c r="L44" s="8">
        <v>335.02577452579845</v>
      </c>
      <c r="M44" s="8">
        <v>122.79599217625875</v>
      </c>
      <c r="N44" s="8">
        <v>60.016904331705618</v>
      </c>
      <c r="O44" s="8">
        <v>107.66087346004787</v>
      </c>
      <c r="P44" s="8">
        <v>141.26449758891474</v>
      </c>
      <c r="Q44" s="8">
        <v>128.28162572953309</v>
      </c>
      <c r="R44" s="8">
        <v>143.34551733548807</v>
      </c>
      <c r="S44" s="8">
        <v>161.41056757984714</v>
      </c>
      <c r="T44" s="8">
        <v>107.61711209672795</v>
      </c>
      <c r="U44" s="8">
        <v>89.918819960209191</v>
      </c>
      <c r="V44" s="8">
        <v>48.174087974897191</v>
      </c>
      <c r="W44" s="8">
        <v>55.231998107783092</v>
      </c>
      <c r="X44" s="8">
        <v>282.71180213582403</v>
      </c>
      <c r="Y44" s="8">
        <v>304.92328971009761</v>
      </c>
      <c r="Z44" s="8">
        <v>282.79889710938062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3513.3144175072048</v>
      </c>
      <c r="D51" s="27">
        <v>3508.8684171127506</v>
      </c>
      <c r="E51" s="27">
        <v>3553.9095600108144</v>
      </c>
      <c r="F51" s="27">
        <v>3637.9946849309763</v>
      </c>
      <c r="G51" s="27">
        <v>2173.1896797486324</v>
      </c>
      <c r="H51" s="27">
        <v>1889.7559605305469</v>
      </c>
      <c r="I51" s="27">
        <v>1921.2681337379518</v>
      </c>
      <c r="J51" s="27">
        <v>2003.8404035546296</v>
      </c>
      <c r="K51" s="27">
        <v>1776.4696232406363</v>
      </c>
      <c r="L51" s="27">
        <v>2050.8938441654777</v>
      </c>
      <c r="M51" s="27">
        <v>2141.9425964917009</v>
      </c>
      <c r="N51" s="27">
        <v>1728.8030911480412</v>
      </c>
      <c r="O51" s="27">
        <v>1431.1865526779629</v>
      </c>
      <c r="P51" s="27">
        <v>1354.8700810619816</v>
      </c>
      <c r="Q51" s="27">
        <v>1282.8657837279468</v>
      </c>
      <c r="R51" s="27">
        <v>1302.4629963466871</v>
      </c>
      <c r="S51" s="27">
        <v>1332.8320016595642</v>
      </c>
      <c r="T51" s="27">
        <v>1393.7750706378094</v>
      </c>
      <c r="U51" s="27">
        <v>1339.7760692157333</v>
      </c>
      <c r="V51" s="27">
        <v>1369.7909053194253</v>
      </c>
      <c r="W51" s="27">
        <v>1350.8165199677442</v>
      </c>
      <c r="X51" s="27">
        <v>3442.628100130949</v>
      </c>
      <c r="Y51" s="27">
        <v>2976.177518144515</v>
      </c>
      <c r="Z51" s="27">
        <v>2815.849631090196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0.8401016741980033</v>
      </c>
      <c r="P61" s="49">
        <f t="shared" si="24"/>
        <v>0.87345398820584452</v>
      </c>
      <c r="Q61" s="49">
        <f t="shared" si="24"/>
        <v>0.84490138295524064</v>
      </c>
      <c r="R61" s="49">
        <f t="shared" si="24"/>
        <v>0.94778869886942285</v>
      </c>
      <c r="S61" s="49">
        <f t="shared" si="24"/>
        <v>1.0607025460659043</v>
      </c>
      <c r="T61" s="49">
        <f t="shared" si="24"/>
        <v>1.1831157604712104</v>
      </c>
      <c r="U61" s="49">
        <f t="shared" si="24"/>
        <v>1.6532319376717917</v>
      </c>
      <c r="V61" s="49">
        <f t="shared" si="24"/>
        <v>1.9648960652976006</v>
      </c>
      <c r="W61" s="49">
        <f t="shared" si="24"/>
        <v>2.9711013465734495</v>
      </c>
      <c r="X61" s="49">
        <f t="shared" si="24"/>
        <v>47.475708243596152</v>
      </c>
      <c r="Y61" s="49">
        <f t="shared" ref="Y61:Z61" si="25">SUM(Y62:Y72)</f>
        <v>38.764737243003204</v>
      </c>
      <c r="Z61" s="49">
        <f t="shared" si="25"/>
        <v>46.841072201985398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0.10812036863525357</v>
      </c>
      <c r="S62" s="52">
        <v>0.21643752937838592</v>
      </c>
      <c r="T62" s="52">
        <v>0.23305605338964436</v>
      </c>
      <c r="U62" s="52">
        <v>0.32242551126887831</v>
      </c>
      <c r="V62" s="52">
        <v>0.33001534502033514</v>
      </c>
      <c r="W62" s="52">
        <v>0.33599221762390413</v>
      </c>
      <c r="X62" s="52">
        <v>38.850582315455654</v>
      </c>
      <c r="Y62" s="52">
        <v>27.966831560817738</v>
      </c>
      <c r="Z62" s="52">
        <v>33.54626567659394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0.8401016741980033</v>
      </c>
      <c r="P64" s="52">
        <v>0.87345398820584452</v>
      </c>
      <c r="Q64" s="52">
        <v>0.84490138295524064</v>
      </c>
      <c r="R64" s="52">
        <v>0.83966833023416931</v>
      </c>
      <c r="S64" s="52">
        <v>0.84426501668751841</v>
      </c>
      <c r="T64" s="52">
        <v>0.95005970708156606</v>
      </c>
      <c r="U64" s="52">
        <v>1.3308064264029134</v>
      </c>
      <c r="V64" s="52">
        <v>1.6348807202772655</v>
      </c>
      <c r="W64" s="52">
        <v>2.6351091289495452</v>
      </c>
      <c r="X64" s="52">
        <v>8.6251259281404966</v>
      </c>
      <c r="Y64" s="52">
        <v>10.797905682185464</v>
      </c>
      <c r="Z64" s="52">
        <v>13.294806525391458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151.85674617201076</v>
      </c>
      <c r="D2" s="21">
        <f t="shared" ref="D2:X2" si="0">SUM(D3,D17,D22,D25,D26,D51,D52)</f>
        <v>152.92983963697711</v>
      </c>
      <c r="E2" s="21">
        <f t="shared" si="0"/>
        <v>152.07491231507376</v>
      </c>
      <c r="F2" s="21">
        <f t="shared" si="0"/>
        <v>156.87525645568229</v>
      </c>
      <c r="G2" s="21">
        <f t="shared" si="0"/>
        <v>150.81417663699148</v>
      </c>
      <c r="H2" s="21">
        <f t="shared" si="0"/>
        <v>110.6386199654718</v>
      </c>
      <c r="I2" s="21">
        <f t="shared" si="0"/>
        <v>120.2308651630731</v>
      </c>
      <c r="J2" s="21">
        <f t="shared" si="0"/>
        <v>146.97197387820276</v>
      </c>
      <c r="K2" s="21">
        <f t="shared" si="0"/>
        <v>102.64859732299969</v>
      </c>
      <c r="L2" s="21">
        <f t="shared" si="0"/>
        <v>119.5579426768882</v>
      </c>
      <c r="M2" s="21">
        <f t="shared" si="0"/>
        <v>100.18001128739014</v>
      </c>
      <c r="N2" s="21">
        <f t="shared" si="0"/>
        <v>69.188018807452423</v>
      </c>
      <c r="O2" s="21">
        <f t="shared" si="0"/>
        <v>102.04788329147658</v>
      </c>
      <c r="P2" s="21">
        <f t="shared" si="0"/>
        <v>45.220661774484853</v>
      </c>
      <c r="Q2" s="21">
        <f t="shared" si="0"/>
        <v>80.281458598456823</v>
      </c>
      <c r="R2" s="21">
        <f t="shared" si="0"/>
        <v>92.271064886165675</v>
      </c>
      <c r="S2" s="21">
        <f t="shared" si="0"/>
        <v>87.02844088569158</v>
      </c>
      <c r="T2" s="21">
        <f t="shared" si="0"/>
        <v>102.12838420243523</v>
      </c>
      <c r="U2" s="21">
        <f t="shared" si="0"/>
        <v>68.470974526380871</v>
      </c>
      <c r="V2" s="21">
        <f t="shared" si="0"/>
        <v>40.598963903416951</v>
      </c>
      <c r="W2" s="21">
        <f t="shared" si="0"/>
        <v>40.326857704169974</v>
      </c>
      <c r="X2" s="21">
        <f t="shared" si="0"/>
        <v>154.18415494632737</v>
      </c>
      <c r="Y2" s="21">
        <f t="shared" ref="Y2:Z2" si="1">SUM(Y3,Y17,Y22,Y25,Y26,Y51,Y52)</f>
        <v>127.2065204843838</v>
      </c>
      <c r="Z2" s="21">
        <f t="shared" si="1"/>
        <v>138.04486156895931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2.3647033424253072</v>
      </c>
      <c r="D26" s="27">
        <f t="shared" si="16"/>
        <v>2.0133858766872925</v>
      </c>
      <c r="E26" s="27">
        <f t="shared" si="16"/>
        <v>2.341154765457965</v>
      </c>
      <c r="F26" s="27">
        <f t="shared" si="16"/>
        <v>2.8428437823688721</v>
      </c>
      <c r="G26" s="27">
        <f t="shared" si="16"/>
        <v>5.7091554697162943</v>
      </c>
      <c r="H26" s="27">
        <f t="shared" si="16"/>
        <v>4.3715018429254924</v>
      </c>
      <c r="I26" s="27">
        <f t="shared" si="16"/>
        <v>3.8242849932015144</v>
      </c>
      <c r="J26" s="27">
        <f t="shared" si="16"/>
        <v>4.0535062547468961</v>
      </c>
      <c r="K26" s="27">
        <f t="shared" si="16"/>
        <v>3.2247546293246798</v>
      </c>
      <c r="L26" s="27">
        <f t="shared" si="16"/>
        <v>2.6363655182854928</v>
      </c>
      <c r="M26" s="27">
        <f t="shared" si="16"/>
        <v>3.3075430553538818</v>
      </c>
      <c r="N26" s="27">
        <f t="shared" si="16"/>
        <v>2.0606402033658622</v>
      </c>
      <c r="O26" s="27">
        <f t="shared" si="16"/>
        <v>2.7746198714629813</v>
      </c>
      <c r="P26" s="27">
        <f t="shared" si="16"/>
        <v>1.2532069585259953</v>
      </c>
      <c r="Q26" s="27">
        <f t="shared" si="16"/>
        <v>2.6096726276658671</v>
      </c>
      <c r="R26" s="27">
        <f t="shared" si="16"/>
        <v>3.1272283855149983</v>
      </c>
      <c r="S26" s="27">
        <f t="shared" si="16"/>
        <v>2.5479756287256254</v>
      </c>
      <c r="T26" s="27">
        <f t="shared" si="16"/>
        <v>2.6438361711645664</v>
      </c>
      <c r="U26" s="27">
        <f t="shared" si="16"/>
        <v>1.7422280672503951</v>
      </c>
      <c r="V26" s="27">
        <f t="shared" si="16"/>
        <v>0.98550603818134064</v>
      </c>
      <c r="W26" s="27">
        <f t="shared" si="16"/>
        <v>2.3956535442075877</v>
      </c>
      <c r="X26" s="27">
        <f t="shared" si="16"/>
        <v>5.4384520874195692</v>
      </c>
      <c r="Y26" s="27">
        <f t="shared" ref="Y26:Z26" si="17">SUM(Y27,Y33)</f>
        <v>3.7659862717872863</v>
      </c>
      <c r="Z26" s="27">
        <f t="shared" si="17"/>
        <v>3.7586559522929566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2.3647033424253072</v>
      </c>
      <c r="D33" s="19">
        <f t="shared" si="20"/>
        <v>2.0133858766872925</v>
      </c>
      <c r="E33" s="19">
        <f t="shared" si="20"/>
        <v>2.341154765457965</v>
      </c>
      <c r="F33" s="19">
        <f t="shared" si="20"/>
        <v>2.8428437823688721</v>
      </c>
      <c r="G33" s="19">
        <f t="shared" si="20"/>
        <v>5.7091554697162943</v>
      </c>
      <c r="H33" s="19">
        <f t="shared" si="20"/>
        <v>4.3715018429254924</v>
      </c>
      <c r="I33" s="19">
        <f t="shared" si="20"/>
        <v>3.8242849932015144</v>
      </c>
      <c r="J33" s="19">
        <f t="shared" si="20"/>
        <v>4.0535062547468961</v>
      </c>
      <c r="K33" s="19">
        <f t="shared" si="20"/>
        <v>3.2247546293246798</v>
      </c>
      <c r="L33" s="19">
        <f t="shared" si="20"/>
        <v>2.6363655182854928</v>
      </c>
      <c r="M33" s="19">
        <f t="shared" si="20"/>
        <v>3.3075430553538818</v>
      </c>
      <c r="N33" s="19">
        <f t="shared" si="20"/>
        <v>2.0606402033658622</v>
      </c>
      <c r="O33" s="19">
        <f t="shared" si="20"/>
        <v>2.7746198714629813</v>
      </c>
      <c r="P33" s="19">
        <f t="shared" si="20"/>
        <v>1.2532069585259953</v>
      </c>
      <c r="Q33" s="19">
        <f t="shared" si="20"/>
        <v>2.6096726276658671</v>
      </c>
      <c r="R33" s="19">
        <f t="shared" si="20"/>
        <v>3.1272283855149983</v>
      </c>
      <c r="S33" s="19">
        <f t="shared" si="20"/>
        <v>2.5479756287256254</v>
      </c>
      <c r="T33" s="19">
        <f t="shared" si="20"/>
        <v>2.6438361711645664</v>
      </c>
      <c r="U33" s="19">
        <f t="shared" si="20"/>
        <v>1.7422280672503951</v>
      </c>
      <c r="V33" s="19">
        <f t="shared" si="20"/>
        <v>0.98550603818134064</v>
      </c>
      <c r="W33" s="19">
        <f t="shared" si="20"/>
        <v>2.3956535442075877</v>
      </c>
      <c r="X33" s="19">
        <f t="shared" si="20"/>
        <v>5.4384520874195692</v>
      </c>
      <c r="Y33" s="19">
        <f t="shared" ref="Y33:Z33" si="21">SUM(Y34:Y50)</f>
        <v>3.7659862717872863</v>
      </c>
      <c r="Z33" s="19">
        <f t="shared" si="21"/>
        <v>3.7586559522929566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2.3647033424253072</v>
      </c>
      <c r="D43" s="8">
        <v>2.0133858766872925</v>
      </c>
      <c r="E43" s="8">
        <v>2.341154765457965</v>
      </c>
      <c r="F43" s="8">
        <v>2.8428437823688721</v>
      </c>
      <c r="G43" s="8">
        <v>5.7091554697162943</v>
      </c>
      <c r="H43" s="8">
        <v>4.3715018429254924</v>
      </c>
      <c r="I43" s="8">
        <v>3.8242849932015144</v>
      </c>
      <c r="J43" s="8">
        <v>4.0535062547468961</v>
      </c>
      <c r="K43" s="8">
        <v>3.2247546293246798</v>
      </c>
      <c r="L43" s="8">
        <v>2.6363655182854928</v>
      </c>
      <c r="M43" s="8">
        <v>3.3075430553538818</v>
      </c>
      <c r="N43" s="8">
        <v>2.0606402033658622</v>
      </c>
      <c r="O43" s="8">
        <v>2.7746198714629813</v>
      </c>
      <c r="P43" s="8">
        <v>1.2532069585259953</v>
      </c>
      <c r="Q43" s="8">
        <v>2.6096726276658671</v>
      </c>
      <c r="R43" s="8">
        <v>3.1272283855149983</v>
      </c>
      <c r="S43" s="8">
        <v>2.5479756287256254</v>
      </c>
      <c r="T43" s="8">
        <v>2.6438361711645664</v>
      </c>
      <c r="U43" s="8">
        <v>1.7422280672503951</v>
      </c>
      <c r="V43" s="8">
        <v>0.98550603818134064</v>
      </c>
      <c r="W43" s="8">
        <v>2.3956535442075877</v>
      </c>
      <c r="X43" s="8">
        <v>5.4384520874195692</v>
      </c>
      <c r="Y43" s="8">
        <v>3.7659862717872863</v>
      </c>
      <c r="Z43" s="8">
        <v>3.7586559522929566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149.49204282958544</v>
      </c>
      <c r="D51" s="27">
        <v>150.91645376028981</v>
      </c>
      <c r="E51" s="27">
        <v>149.7337575496158</v>
      </c>
      <c r="F51" s="27">
        <v>154.03241267331342</v>
      </c>
      <c r="G51" s="27">
        <v>145.10502116727517</v>
      </c>
      <c r="H51" s="27">
        <v>106.26711812254631</v>
      </c>
      <c r="I51" s="27">
        <v>116.40658016987159</v>
      </c>
      <c r="J51" s="27">
        <v>142.91846762345585</v>
      </c>
      <c r="K51" s="27">
        <v>99.423842693675013</v>
      </c>
      <c r="L51" s="27">
        <v>116.92157715860272</v>
      </c>
      <c r="M51" s="27">
        <v>96.872468232036269</v>
      </c>
      <c r="N51" s="27">
        <v>67.127378604086559</v>
      </c>
      <c r="O51" s="27">
        <v>99.273263420013592</v>
      </c>
      <c r="P51" s="27">
        <v>43.96745481595886</v>
      </c>
      <c r="Q51" s="27">
        <v>77.67178597079095</v>
      </c>
      <c r="R51" s="27">
        <v>89.143836500650679</v>
      </c>
      <c r="S51" s="27">
        <v>84.480465256965957</v>
      </c>
      <c r="T51" s="27">
        <v>99.484548031270663</v>
      </c>
      <c r="U51" s="27">
        <v>66.728746459130477</v>
      </c>
      <c r="V51" s="27">
        <v>39.61345786523561</v>
      </c>
      <c r="W51" s="27">
        <v>37.931204159962384</v>
      </c>
      <c r="X51" s="27">
        <v>148.7457028589078</v>
      </c>
      <c r="Y51" s="27">
        <v>123.44053421259652</v>
      </c>
      <c r="Z51" s="27">
        <v>134.28620561666634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5.827307044368165E-2</v>
      </c>
      <c r="P61" s="49">
        <f t="shared" si="24"/>
        <v>2.8344820139623902E-2</v>
      </c>
      <c r="Q61" s="49">
        <f t="shared" si="24"/>
        <v>5.1155000168935552E-2</v>
      </c>
      <c r="R61" s="49">
        <f t="shared" si="24"/>
        <v>5.7469007991107157E-2</v>
      </c>
      <c r="S61" s="49">
        <f t="shared" si="24"/>
        <v>5.3513046896483091E-2</v>
      </c>
      <c r="T61" s="49">
        <f t="shared" si="24"/>
        <v>6.7813137537665338E-2</v>
      </c>
      <c r="U61" s="49">
        <f t="shared" si="24"/>
        <v>6.6282005369452709E-2</v>
      </c>
      <c r="V61" s="49">
        <f t="shared" si="24"/>
        <v>4.7279682085702816E-2</v>
      </c>
      <c r="W61" s="49">
        <f t="shared" si="24"/>
        <v>7.3994403293463296E-2</v>
      </c>
      <c r="X61" s="49">
        <f t="shared" si="24"/>
        <v>0.37266599269873146</v>
      </c>
      <c r="Y61" s="49">
        <f t="shared" ref="Y61:Z61" si="25">SUM(Y62:Y72)</f>
        <v>0.44785609650636538</v>
      </c>
      <c r="Z61" s="49">
        <f t="shared" si="25"/>
        <v>0.63402147010645127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5.827307044368165E-2</v>
      </c>
      <c r="P64" s="52">
        <v>2.8344820139623902E-2</v>
      </c>
      <c r="Q64" s="52">
        <v>5.1155000168935552E-2</v>
      </c>
      <c r="R64" s="52">
        <v>5.7469007991107157E-2</v>
      </c>
      <c r="S64" s="52">
        <v>5.3513046896483091E-2</v>
      </c>
      <c r="T64" s="52">
        <v>6.7813137537665338E-2</v>
      </c>
      <c r="U64" s="52">
        <v>6.6282005369452709E-2</v>
      </c>
      <c r="V64" s="52">
        <v>4.7279682085702816E-2</v>
      </c>
      <c r="W64" s="52">
        <v>7.3994403293463296E-2</v>
      </c>
      <c r="X64" s="52">
        <v>0.37266599269873146</v>
      </c>
      <c r="Y64" s="52">
        <v>0.44785609650636538</v>
      </c>
      <c r="Z64" s="52">
        <v>0.63402147010645127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6390.2126229600017</v>
      </c>
      <c r="D2" s="21">
        <f t="shared" ref="D2:X2" si="0">SUM(D3,D17,D22,D25,D26,D51,D52)</f>
        <v>6531.1311827999998</v>
      </c>
      <c r="E2" s="21">
        <f t="shared" si="0"/>
        <v>6913.3203559199992</v>
      </c>
      <c r="F2" s="21">
        <f t="shared" si="0"/>
        <v>6981.9219831600012</v>
      </c>
      <c r="G2" s="21">
        <f t="shared" si="0"/>
        <v>6164.9978345999989</v>
      </c>
      <c r="H2" s="21">
        <f t="shared" si="0"/>
        <v>5590.3806579600005</v>
      </c>
      <c r="I2" s="21">
        <f t="shared" si="0"/>
        <v>5249.4432724800008</v>
      </c>
      <c r="J2" s="21">
        <f t="shared" si="0"/>
        <v>4816.9536289200014</v>
      </c>
      <c r="K2" s="21">
        <f t="shared" si="0"/>
        <v>5101.1771248800014</v>
      </c>
      <c r="L2" s="21">
        <f t="shared" si="0"/>
        <v>4409.9556281999994</v>
      </c>
      <c r="M2" s="21">
        <f t="shared" si="0"/>
        <v>3731.8977439199994</v>
      </c>
      <c r="N2" s="21">
        <f t="shared" si="0"/>
        <v>3388.4282555999989</v>
      </c>
      <c r="O2" s="21">
        <f t="shared" si="0"/>
        <v>3270.0731389200005</v>
      </c>
      <c r="P2" s="21">
        <f t="shared" si="0"/>
        <v>3255.7667248800012</v>
      </c>
      <c r="Q2" s="21">
        <f t="shared" si="0"/>
        <v>3171.04034508</v>
      </c>
      <c r="R2" s="21">
        <f t="shared" si="0"/>
        <v>3198.8791976400003</v>
      </c>
      <c r="S2" s="21">
        <f t="shared" si="0"/>
        <v>3452.9236041600011</v>
      </c>
      <c r="T2" s="21">
        <f t="shared" si="0"/>
        <v>3345.4873414149465</v>
      </c>
      <c r="U2" s="21">
        <f t="shared" si="0"/>
        <v>3157.7785764402929</v>
      </c>
      <c r="V2" s="21">
        <f t="shared" si="0"/>
        <v>2946.3030186525457</v>
      </c>
      <c r="W2" s="21">
        <f t="shared" si="0"/>
        <v>2751.4824773281498</v>
      </c>
      <c r="X2" s="21">
        <f t="shared" si="0"/>
        <v>3630.4450506780472</v>
      </c>
      <c r="Y2" s="21">
        <f t="shared" ref="Y2:Z2" si="1">SUM(Y3,Y17,Y22,Y25,Y26,Y51,Y52)</f>
        <v>3533.0291780361922</v>
      </c>
      <c r="Z2" s="21">
        <f t="shared" si="1"/>
        <v>3370.4494722228751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133.59472896</v>
      </c>
      <c r="D3" s="24">
        <f t="shared" si="2"/>
        <v>133.59472896</v>
      </c>
      <c r="E3" s="24">
        <f t="shared" si="2"/>
        <v>138.33435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133.59472896</v>
      </c>
      <c r="D11" s="19">
        <f t="shared" si="8"/>
        <v>133.59472896</v>
      </c>
      <c r="E11" s="19">
        <f t="shared" si="8"/>
        <v>138.33435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133.59472896</v>
      </c>
      <c r="D13" s="8">
        <v>133.59472896</v>
      </c>
      <c r="E13" s="8">
        <v>138.33435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1941.7929840000002</v>
      </c>
      <c r="D26" s="27">
        <f t="shared" si="14"/>
        <v>2080.8434138400003</v>
      </c>
      <c r="E26" s="27">
        <f t="shared" si="14"/>
        <v>2471.7737959200003</v>
      </c>
      <c r="F26" s="27">
        <f t="shared" si="14"/>
        <v>2591.9679531600004</v>
      </c>
      <c r="G26" s="27">
        <f t="shared" si="14"/>
        <v>2527.5972546000003</v>
      </c>
      <c r="H26" s="27">
        <f t="shared" si="14"/>
        <v>2391.3847479600004</v>
      </c>
      <c r="I26" s="27">
        <f t="shared" si="14"/>
        <v>2161.8787924800004</v>
      </c>
      <c r="J26" s="27">
        <f t="shared" si="14"/>
        <v>1748.0199589200004</v>
      </c>
      <c r="K26" s="27">
        <f t="shared" si="14"/>
        <v>2132.4661048800003</v>
      </c>
      <c r="L26" s="27">
        <f t="shared" si="14"/>
        <v>1403.1751482</v>
      </c>
      <c r="M26" s="27">
        <f t="shared" si="14"/>
        <v>727.99519392000002</v>
      </c>
      <c r="N26" s="27">
        <f t="shared" si="14"/>
        <v>510.24580559999998</v>
      </c>
      <c r="O26" s="27">
        <f t="shared" si="14"/>
        <v>504.28142891999988</v>
      </c>
      <c r="P26" s="27">
        <f t="shared" si="14"/>
        <v>498.60880488000009</v>
      </c>
      <c r="Q26" s="27">
        <f t="shared" si="14"/>
        <v>472.14788508000004</v>
      </c>
      <c r="R26" s="27">
        <f t="shared" si="14"/>
        <v>615.20491764000019</v>
      </c>
      <c r="S26" s="27">
        <f t="shared" si="14"/>
        <v>836.53180415999998</v>
      </c>
      <c r="T26" s="27">
        <f t="shared" si="14"/>
        <v>588.23602956000002</v>
      </c>
      <c r="U26" s="27">
        <f t="shared" si="14"/>
        <v>504.11088036000018</v>
      </c>
      <c r="V26" s="27">
        <f t="shared" si="14"/>
        <v>302.91484788000002</v>
      </c>
      <c r="W26" s="27">
        <f t="shared" si="14"/>
        <v>281.75002344000001</v>
      </c>
      <c r="X26" s="27">
        <f t="shared" si="14"/>
        <v>441.46299024000001</v>
      </c>
      <c r="Y26" s="27">
        <f t="shared" ref="Y26:Z26" si="15">SUM(Y27,Y33)</f>
        <v>345.57418331999997</v>
      </c>
      <c r="Z26" s="27">
        <f t="shared" si="15"/>
        <v>338.22607824000005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1941.7929840000002</v>
      </c>
      <c r="D33" s="19">
        <f t="shared" si="18"/>
        <v>2080.8434138400003</v>
      </c>
      <c r="E33" s="19">
        <f t="shared" si="18"/>
        <v>2471.7737959200003</v>
      </c>
      <c r="F33" s="19">
        <f t="shared" si="18"/>
        <v>2591.9679531600004</v>
      </c>
      <c r="G33" s="19">
        <f t="shared" si="18"/>
        <v>2527.5972546000003</v>
      </c>
      <c r="H33" s="19">
        <f t="shared" si="18"/>
        <v>2391.3847479600004</v>
      </c>
      <c r="I33" s="19">
        <f t="shared" si="18"/>
        <v>2161.8787924800004</v>
      </c>
      <c r="J33" s="19">
        <f t="shared" si="18"/>
        <v>1748.0199589200004</v>
      </c>
      <c r="K33" s="19">
        <f t="shared" si="18"/>
        <v>2132.4661048800003</v>
      </c>
      <c r="L33" s="19">
        <f t="shared" si="18"/>
        <v>1403.1751482</v>
      </c>
      <c r="M33" s="19">
        <f t="shared" si="18"/>
        <v>727.99519392000002</v>
      </c>
      <c r="N33" s="19">
        <f t="shared" si="18"/>
        <v>510.24580559999998</v>
      </c>
      <c r="O33" s="19">
        <f t="shared" si="18"/>
        <v>504.28142891999988</v>
      </c>
      <c r="P33" s="19">
        <f t="shared" si="18"/>
        <v>498.60880488000009</v>
      </c>
      <c r="Q33" s="19">
        <f t="shared" si="18"/>
        <v>472.14788508000004</v>
      </c>
      <c r="R33" s="19">
        <f t="shared" si="18"/>
        <v>615.20491764000019</v>
      </c>
      <c r="S33" s="19">
        <f t="shared" si="18"/>
        <v>836.53180415999998</v>
      </c>
      <c r="T33" s="19">
        <f t="shared" si="18"/>
        <v>588.23602956000002</v>
      </c>
      <c r="U33" s="19">
        <f t="shared" si="18"/>
        <v>504.11088036000018</v>
      </c>
      <c r="V33" s="19">
        <f t="shared" si="18"/>
        <v>302.91484788000002</v>
      </c>
      <c r="W33" s="19">
        <f t="shared" si="18"/>
        <v>281.75002344000001</v>
      </c>
      <c r="X33" s="19">
        <f t="shared" si="18"/>
        <v>441.46299024000001</v>
      </c>
      <c r="Y33" s="19">
        <f t="shared" ref="Y33:Z33" si="19">SUM(Y34:Y50)</f>
        <v>345.57418331999997</v>
      </c>
      <c r="Z33" s="19">
        <f t="shared" si="19"/>
        <v>338.22607824000005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124.81169904000001</v>
      </c>
      <c r="D36" s="8">
        <v>130.61700000000002</v>
      </c>
      <c r="E36" s="8">
        <v>119.00662524000002</v>
      </c>
      <c r="F36" s="8">
        <v>136.42230096000006</v>
      </c>
      <c r="G36" s="8">
        <v>127.71434951999998</v>
      </c>
      <c r="H36" s="8">
        <v>124.81169904000001</v>
      </c>
      <c r="I36" s="8">
        <v>119.00662524000002</v>
      </c>
      <c r="J36" s="8">
        <v>110.29890096000001</v>
      </c>
      <c r="K36" s="8">
        <v>95.785875720000007</v>
      </c>
      <c r="L36" s="8">
        <v>72.56489904</v>
      </c>
      <c r="M36" s="8">
        <v>43.539075719999992</v>
      </c>
      <c r="N36" s="8">
        <v>89.980574759999996</v>
      </c>
      <c r="O36" s="8">
        <v>78.370200000000025</v>
      </c>
      <c r="P36" s="8">
        <v>69.662475719999989</v>
      </c>
      <c r="Q36" s="8">
        <v>52.2468</v>
      </c>
      <c r="R36" s="8">
        <v>43.539075719999992</v>
      </c>
      <c r="S36" s="8">
        <v>60.954524280000001</v>
      </c>
      <c r="T36" s="8">
        <v>81.272850480000017</v>
      </c>
      <c r="U36" s="8">
        <v>75.467549520000006</v>
      </c>
      <c r="V36" s="8">
        <v>78.762051000000014</v>
      </c>
      <c r="W36" s="8">
        <v>69.685646040000009</v>
      </c>
      <c r="X36" s="8">
        <v>62.307262080000008</v>
      </c>
      <c r="Y36" s="8">
        <v>93.634897680000009</v>
      </c>
      <c r="Z36" s="8">
        <v>108.71695872000001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3.09158496</v>
      </c>
      <c r="D41" s="8">
        <v>6.18342876</v>
      </c>
      <c r="E41" s="8">
        <v>6.18342876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142.0497</v>
      </c>
      <c r="D43" s="8">
        <v>148.36310892</v>
      </c>
      <c r="E43" s="8">
        <v>151.51967999999997</v>
      </c>
      <c r="F43" s="8">
        <v>183.08619107999996</v>
      </c>
      <c r="G43" s="8">
        <v>186.24302892</v>
      </c>
      <c r="H43" s="8">
        <v>176.77304892000001</v>
      </c>
      <c r="I43" s="8">
        <v>135.73629108</v>
      </c>
      <c r="J43" s="8">
        <v>157.83308891999999</v>
      </c>
      <c r="K43" s="8">
        <v>135.73629108</v>
      </c>
      <c r="L43" s="8">
        <v>126.26631108000001</v>
      </c>
      <c r="M43" s="8">
        <v>173.61621108</v>
      </c>
      <c r="N43" s="8">
        <v>119.95316891999997</v>
      </c>
      <c r="O43" s="8">
        <v>91.54322891999999</v>
      </c>
      <c r="P43" s="8">
        <v>88.386391079999996</v>
      </c>
      <c r="Q43" s="8">
        <v>101.01320892</v>
      </c>
      <c r="R43" s="8">
        <v>104.16978</v>
      </c>
      <c r="S43" s="8">
        <v>82.073248919999983</v>
      </c>
      <c r="T43" s="8">
        <v>78.916411080000003</v>
      </c>
      <c r="U43" s="8">
        <v>72.603268919999977</v>
      </c>
      <c r="V43" s="8">
        <v>69.086571839999976</v>
      </c>
      <c r="W43" s="8">
        <v>83.499881399999992</v>
      </c>
      <c r="X43" s="8">
        <v>144.55617695999999</v>
      </c>
      <c r="Y43" s="8">
        <v>79.462735559999985</v>
      </c>
      <c r="Z43" s="8">
        <v>69.35173128000001</v>
      </c>
    </row>
    <row r="44" spans="1:26" ht="11.25" customHeight="1" x14ac:dyDescent="0.2">
      <c r="A44" s="28" t="s">
        <v>74</v>
      </c>
      <c r="B44" s="7" t="s">
        <v>75</v>
      </c>
      <c r="C44" s="8">
        <v>1671.8400000000001</v>
      </c>
      <c r="D44" s="8">
        <v>1795.6798761600003</v>
      </c>
      <c r="E44" s="8">
        <v>2195.0640619200003</v>
      </c>
      <c r="F44" s="8">
        <v>2269.3678761600004</v>
      </c>
      <c r="G44" s="8">
        <v>2213.6398761600003</v>
      </c>
      <c r="H44" s="8">
        <v>2089.8000000000002</v>
      </c>
      <c r="I44" s="8">
        <v>1907.1358761600002</v>
      </c>
      <c r="J44" s="8">
        <v>1479.8879690400004</v>
      </c>
      <c r="K44" s="8">
        <v>1900.9439380800004</v>
      </c>
      <c r="L44" s="8">
        <v>1204.34393808</v>
      </c>
      <c r="M44" s="8">
        <v>510.83990711999996</v>
      </c>
      <c r="N44" s="8">
        <v>300.31206192000002</v>
      </c>
      <c r="O44" s="8">
        <v>334.36799999999988</v>
      </c>
      <c r="P44" s="8">
        <v>340.55993808000011</v>
      </c>
      <c r="Q44" s="8">
        <v>318.88787616000002</v>
      </c>
      <c r="R44" s="8">
        <v>467.49606192000022</v>
      </c>
      <c r="S44" s="8">
        <v>693.50403096000002</v>
      </c>
      <c r="T44" s="8">
        <v>428.04676799999999</v>
      </c>
      <c r="U44" s="8">
        <v>356.0400619200002</v>
      </c>
      <c r="V44" s="8">
        <v>155.06622504000003</v>
      </c>
      <c r="W44" s="8">
        <v>128.56449600000002</v>
      </c>
      <c r="X44" s="8">
        <v>233.15982192000004</v>
      </c>
      <c r="Y44" s="8">
        <v>171.34186608000002</v>
      </c>
      <c r="Z44" s="8">
        <v>158.84959896000004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1.4397292800000001</v>
      </c>
      <c r="Y50" s="8">
        <v>1.134684</v>
      </c>
      <c r="Z50" s="8">
        <v>1.3077892800000002</v>
      </c>
    </row>
    <row r="51" spans="1:26" ht="11.25" customHeight="1" x14ac:dyDescent="0.2">
      <c r="A51" s="25" t="s">
        <v>88</v>
      </c>
      <c r="B51" s="26" t="s">
        <v>89</v>
      </c>
      <c r="C51" s="27">
        <v>4314.8249100000012</v>
      </c>
      <c r="D51" s="27">
        <v>4316.6930399999992</v>
      </c>
      <c r="E51" s="27">
        <v>4303.2122099999988</v>
      </c>
      <c r="F51" s="27">
        <v>4389.9540300000008</v>
      </c>
      <c r="G51" s="27">
        <v>3637.4005799999991</v>
      </c>
      <c r="H51" s="27">
        <v>3198.9959099999996</v>
      </c>
      <c r="I51" s="27">
        <v>3087.5644800000009</v>
      </c>
      <c r="J51" s="27">
        <v>3068.9336700000008</v>
      </c>
      <c r="K51" s="27">
        <v>2968.7110200000016</v>
      </c>
      <c r="L51" s="27">
        <v>3006.7804799999994</v>
      </c>
      <c r="M51" s="27">
        <v>3003.9025499999993</v>
      </c>
      <c r="N51" s="27">
        <v>2878.1824499999989</v>
      </c>
      <c r="O51" s="27">
        <v>2765.7917100000004</v>
      </c>
      <c r="P51" s="27">
        <v>2757.157920000001</v>
      </c>
      <c r="Q51" s="27">
        <v>2698.89246</v>
      </c>
      <c r="R51" s="27">
        <v>2583.6742800000002</v>
      </c>
      <c r="S51" s="27">
        <v>2616.3918000000012</v>
      </c>
      <c r="T51" s="27">
        <v>2757.2513118549464</v>
      </c>
      <c r="U51" s="27">
        <v>2653.6676960802929</v>
      </c>
      <c r="V51" s="27">
        <v>2643.3881707725459</v>
      </c>
      <c r="W51" s="27">
        <v>2469.7324538881498</v>
      </c>
      <c r="X51" s="27">
        <v>3188.982060438047</v>
      </c>
      <c r="Y51" s="27">
        <v>3187.4549947161922</v>
      </c>
      <c r="Z51" s="27">
        <v>3032.2233939828752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81.625823999999994</v>
      </c>
      <c r="D61" s="49">
        <f t="shared" si="22"/>
        <v>92.310220799999982</v>
      </c>
      <c r="E61" s="49">
        <f t="shared" si="22"/>
        <v>112.672224</v>
      </c>
      <c r="F61" s="49">
        <f t="shared" si="22"/>
        <v>91.862265599999986</v>
      </c>
      <c r="G61" s="49">
        <f t="shared" si="22"/>
        <v>88.300799999999981</v>
      </c>
      <c r="H61" s="49">
        <f t="shared" si="22"/>
        <v>77.728089599999976</v>
      </c>
      <c r="I61" s="49">
        <f t="shared" si="22"/>
        <v>81.177868799999985</v>
      </c>
      <c r="J61" s="49">
        <f t="shared" si="22"/>
        <v>76.383820799999981</v>
      </c>
      <c r="K61" s="49">
        <f t="shared" si="22"/>
        <v>159.08497919999999</v>
      </c>
      <c r="L61" s="49">
        <f t="shared" si="22"/>
        <v>85.567910399999974</v>
      </c>
      <c r="M61" s="49">
        <f t="shared" si="22"/>
        <v>46.928044799999995</v>
      </c>
      <c r="N61" s="49">
        <f t="shared" si="22"/>
        <v>43.008134399999989</v>
      </c>
      <c r="O61" s="49">
        <f t="shared" si="22"/>
        <v>71.170666560000001</v>
      </c>
      <c r="P61" s="49">
        <f t="shared" si="22"/>
        <v>109.36257696</v>
      </c>
      <c r="Q61" s="49">
        <f t="shared" si="22"/>
        <v>110.37057696000001</v>
      </c>
      <c r="R61" s="49">
        <f t="shared" si="22"/>
        <v>198.40284576000002</v>
      </c>
      <c r="S61" s="49">
        <f t="shared" si="22"/>
        <v>202.54653216000003</v>
      </c>
      <c r="T61" s="49">
        <f t="shared" si="22"/>
        <v>182.09000541347319</v>
      </c>
      <c r="U61" s="49">
        <f t="shared" si="22"/>
        <v>198.69682483308375</v>
      </c>
      <c r="V61" s="49">
        <f t="shared" si="22"/>
        <v>192.75254756297727</v>
      </c>
      <c r="W61" s="49">
        <f t="shared" si="22"/>
        <v>135.07332266115935</v>
      </c>
      <c r="X61" s="49">
        <f t="shared" si="22"/>
        <v>188.28468245366574</v>
      </c>
      <c r="Y61" s="49">
        <f t="shared" ref="Y61:Z61" si="23">SUM(Y62:Y72)</f>
        <v>199.36122610124545</v>
      </c>
      <c r="Z61" s="49">
        <f t="shared" si="23"/>
        <v>198.30100695484967</v>
      </c>
    </row>
    <row r="62" spans="1:26" ht="11.25" customHeight="1" x14ac:dyDescent="0.2">
      <c r="A62" s="50" t="s">
        <v>92</v>
      </c>
      <c r="B62" s="51" t="s">
        <v>93</v>
      </c>
      <c r="C62" s="52">
        <v>9.1840896000000001</v>
      </c>
      <c r="D62" s="52">
        <v>9.5199551999999983</v>
      </c>
      <c r="E62" s="52">
        <v>9.1840896000000001</v>
      </c>
      <c r="F62" s="52">
        <v>9.0719999999999992</v>
      </c>
      <c r="G62" s="52">
        <v>8.9599103999999983</v>
      </c>
      <c r="H62" s="52">
        <v>8.7361344000000027</v>
      </c>
      <c r="I62" s="52">
        <v>8.7361344000000027</v>
      </c>
      <c r="J62" s="52">
        <v>7.3918656</v>
      </c>
      <c r="K62" s="52">
        <v>10.752134399999997</v>
      </c>
      <c r="L62" s="52">
        <v>16.575955199999996</v>
      </c>
      <c r="M62" s="52">
        <v>12.431865599999998</v>
      </c>
      <c r="N62" s="52">
        <v>8.5119551999999992</v>
      </c>
      <c r="O62" s="52">
        <v>8.0640000000000018</v>
      </c>
      <c r="P62" s="52">
        <v>46.255910399999998</v>
      </c>
      <c r="Q62" s="52">
        <v>47.263910400000007</v>
      </c>
      <c r="R62" s="52">
        <v>135.29617920000001</v>
      </c>
      <c r="S62" s="52">
        <v>139.43986560000002</v>
      </c>
      <c r="T62" s="52">
        <v>120.41084159999997</v>
      </c>
      <c r="U62" s="52">
        <v>136.0062144</v>
      </c>
      <c r="V62" s="52">
        <v>132.90560640000001</v>
      </c>
      <c r="W62" s="52">
        <v>73.51787520000002</v>
      </c>
      <c r="X62" s="52">
        <v>85.849747199999996</v>
      </c>
      <c r="Y62" s="52">
        <v>110.72355840000002</v>
      </c>
      <c r="Z62" s="52">
        <v>114.5829888</v>
      </c>
    </row>
    <row r="63" spans="1:26" ht="11.25" customHeight="1" x14ac:dyDescent="0.2">
      <c r="A63" s="50" t="s">
        <v>94</v>
      </c>
      <c r="B63" s="51" t="s">
        <v>95</v>
      </c>
      <c r="C63" s="52">
        <v>72.441734399999987</v>
      </c>
      <c r="D63" s="52">
        <v>82.790265599999984</v>
      </c>
      <c r="E63" s="52">
        <v>103.48813440000001</v>
      </c>
      <c r="F63" s="52">
        <v>82.790265599999984</v>
      </c>
      <c r="G63" s="52">
        <v>79.340889599999983</v>
      </c>
      <c r="H63" s="52">
        <v>68.991955199999978</v>
      </c>
      <c r="I63" s="52">
        <v>72.441734399999987</v>
      </c>
      <c r="J63" s="52">
        <v>68.991955199999978</v>
      </c>
      <c r="K63" s="52">
        <v>148.3328448</v>
      </c>
      <c r="L63" s="52">
        <v>68.991955199999978</v>
      </c>
      <c r="M63" s="52">
        <v>34.496179199999993</v>
      </c>
      <c r="N63" s="52">
        <v>34.496179199999993</v>
      </c>
      <c r="O63" s="52">
        <v>34.496179199999993</v>
      </c>
      <c r="P63" s="52">
        <v>34.496179199999993</v>
      </c>
      <c r="Q63" s="52">
        <v>34.496179199999993</v>
      </c>
      <c r="R63" s="52">
        <v>34.496179199999993</v>
      </c>
      <c r="S63" s="52">
        <v>34.496179199999993</v>
      </c>
      <c r="T63" s="52">
        <v>34.496179199999993</v>
      </c>
      <c r="U63" s="52">
        <v>34.496179199999993</v>
      </c>
      <c r="V63" s="52">
        <v>34.496179199999993</v>
      </c>
      <c r="W63" s="52">
        <v>34.496179199999993</v>
      </c>
      <c r="X63" s="52">
        <v>34.496179199999993</v>
      </c>
      <c r="Y63" s="52">
        <v>34.496179199999993</v>
      </c>
      <c r="Z63" s="52">
        <v>34.496179199999993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28.610487360000008</v>
      </c>
      <c r="P64" s="52">
        <v>28.610487360000008</v>
      </c>
      <c r="Q64" s="52">
        <v>28.610487360000008</v>
      </c>
      <c r="R64" s="52">
        <v>28.610487360000008</v>
      </c>
      <c r="S64" s="52">
        <v>28.610487360000008</v>
      </c>
      <c r="T64" s="52">
        <v>27.182984613473209</v>
      </c>
      <c r="U64" s="52">
        <v>28.194431233083755</v>
      </c>
      <c r="V64" s="52">
        <v>25.350761962977248</v>
      </c>
      <c r="W64" s="52">
        <v>27.059268261159332</v>
      </c>
      <c r="X64" s="52">
        <v>33.972512693665735</v>
      </c>
      <c r="Y64" s="52">
        <v>38.049998261245442</v>
      </c>
      <c r="Z64" s="52">
        <v>38.836331434849676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33.966243359999993</v>
      </c>
      <c r="Y72" s="55">
        <v>16.091490239999999</v>
      </c>
      <c r="Z72" s="55">
        <v>10.385507519999997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1.6966204892520582</v>
      </c>
      <c r="Y61" s="49">
        <f t="shared" ref="Y61:Z61" si="23">SUM(Y62:Y72)</f>
        <v>2.8087917080299989</v>
      </c>
      <c r="Z61" s="49">
        <f t="shared" si="23"/>
        <v>3.6250602332511193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1.6966204892520582</v>
      </c>
      <c r="Y64" s="52">
        <v>2.8087917080299989</v>
      </c>
      <c r="Z64" s="52">
        <v>3.6250602332511193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7632.2128130502215</v>
      </c>
      <c r="D2" s="21">
        <f t="shared" ref="D2:X2" si="0">SUM(D3,D17,D22,D25,D26,D51,D52)</f>
        <v>7807.4317351452482</v>
      </c>
      <c r="E2" s="21">
        <f t="shared" si="0"/>
        <v>7782.3484871105111</v>
      </c>
      <c r="F2" s="21">
        <f t="shared" si="0"/>
        <v>7721.6289836399992</v>
      </c>
      <c r="G2" s="21">
        <f t="shared" si="0"/>
        <v>7306.7143593600013</v>
      </c>
      <c r="H2" s="21">
        <f t="shared" si="0"/>
        <v>6976.6408231199994</v>
      </c>
      <c r="I2" s="21">
        <f t="shared" si="0"/>
        <v>6862.0369827600007</v>
      </c>
      <c r="J2" s="21">
        <f t="shared" si="0"/>
        <v>6782.0388735600009</v>
      </c>
      <c r="K2" s="21">
        <f t="shared" si="0"/>
        <v>6722.8734434399994</v>
      </c>
      <c r="L2" s="21">
        <f t="shared" si="0"/>
        <v>5217.7019115600015</v>
      </c>
      <c r="M2" s="21">
        <f t="shared" si="0"/>
        <v>5071.6468310399987</v>
      </c>
      <c r="N2" s="21">
        <f t="shared" si="0"/>
        <v>4433.2284258</v>
      </c>
      <c r="O2" s="21">
        <f t="shared" si="0"/>
        <v>4246.966674360001</v>
      </c>
      <c r="P2" s="21">
        <f t="shared" si="0"/>
        <v>4027.1866210799994</v>
      </c>
      <c r="Q2" s="21">
        <f t="shared" si="0"/>
        <v>3999.8451826800001</v>
      </c>
      <c r="R2" s="21">
        <f t="shared" si="0"/>
        <v>4007.9717172000001</v>
      </c>
      <c r="S2" s="21">
        <f t="shared" si="0"/>
        <v>4094.2115254800015</v>
      </c>
      <c r="T2" s="21">
        <f t="shared" si="0"/>
        <v>4119.8900673651096</v>
      </c>
      <c r="U2" s="21">
        <f t="shared" si="0"/>
        <v>4017.9170239634091</v>
      </c>
      <c r="V2" s="21">
        <f t="shared" si="0"/>
        <v>3799.911721130054</v>
      </c>
      <c r="W2" s="21">
        <f t="shared" si="0"/>
        <v>3500.1593957085774</v>
      </c>
      <c r="X2" s="21">
        <f t="shared" si="0"/>
        <v>4404.4262758814566</v>
      </c>
      <c r="Y2" s="21">
        <f t="shared" ref="Y2:Z2" si="1">SUM(Y3,Y17,Y22,Y25,Y26,Y51,Y52)</f>
        <v>4095.0315984845051</v>
      </c>
      <c r="Z2" s="21">
        <f t="shared" si="1"/>
        <v>3870.7790382177582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290.94092257022146</v>
      </c>
      <c r="D3" s="24">
        <f t="shared" si="2"/>
        <v>274.99751618524738</v>
      </c>
      <c r="E3" s="24">
        <f t="shared" si="2"/>
        <v>204.82334475051198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76.287093730221486</v>
      </c>
      <c r="D4" s="19">
        <f t="shared" si="4"/>
        <v>73.052261905247349</v>
      </c>
      <c r="E4" s="19">
        <f t="shared" si="4"/>
        <v>5.0071038185119745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76.287093730221486</v>
      </c>
      <c r="D7" s="8">
        <v>73.052261905247349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12.708574560000002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12.708574560000002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201.94525428</v>
      </c>
      <c r="D11" s="19">
        <f t="shared" si="8"/>
        <v>201.94525428</v>
      </c>
      <c r="E11" s="19">
        <f t="shared" si="8"/>
        <v>199.816240932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201.94525428</v>
      </c>
      <c r="D13" s="8">
        <v>201.94525428</v>
      </c>
      <c r="E13" s="8">
        <v>199.816240932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2195.3815804800001</v>
      </c>
      <c r="D26" s="27">
        <f t="shared" si="14"/>
        <v>2375.0826789600001</v>
      </c>
      <c r="E26" s="27">
        <f t="shared" si="14"/>
        <v>2420.2240923600002</v>
      </c>
      <c r="F26" s="27">
        <f t="shared" si="14"/>
        <v>2462.18666364</v>
      </c>
      <c r="G26" s="27">
        <f t="shared" si="14"/>
        <v>2305.7808393600003</v>
      </c>
      <c r="H26" s="27">
        <f t="shared" si="14"/>
        <v>2131.11552312</v>
      </c>
      <c r="I26" s="27">
        <f t="shared" si="14"/>
        <v>2153.9959527599999</v>
      </c>
      <c r="J26" s="27">
        <f t="shared" si="14"/>
        <v>1970.3923635599999</v>
      </c>
      <c r="K26" s="27">
        <f t="shared" si="14"/>
        <v>2046.9440534400001</v>
      </c>
      <c r="L26" s="27">
        <f t="shared" si="14"/>
        <v>1428.2759415599999</v>
      </c>
      <c r="M26" s="27">
        <f t="shared" si="14"/>
        <v>1219.4617910399998</v>
      </c>
      <c r="N26" s="27">
        <f t="shared" si="14"/>
        <v>932.75672580000003</v>
      </c>
      <c r="O26" s="27">
        <f t="shared" si="14"/>
        <v>836.67011435999996</v>
      </c>
      <c r="P26" s="27">
        <f t="shared" si="14"/>
        <v>770.32917108000004</v>
      </c>
      <c r="Q26" s="27">
        <f t="shared" si="14"/>
        <v>819.37910268000019</v>
      </c>
      <c r="R26" s="27">
        <f t="shared" si="14"/>
        <v>858.96767879999993</v>
      </c>
      <c r="S26" s="27">
        <f t="shared" si="14"/>
        <v>911.63163708000013</v>
      </c>
      <c r="T26" s="27">
        <f t="shared" si="14"/>
        <v>768.36459960000002</v>
      </c>
      <c r="U26" s="27">
        <f t="shared" si="14"/>
        <v>793.3770079200001</v>
      </c>
      <c r="V26" s="27">
        <f t="shared" si="14"/>
        <v>673.02804419999995</v>
      </c>
      <c r="W26" s="27">
        <f t="shared" si="14"/>
        <v>595.38619764000009</v>
      </c>
      <c r="X26" s="27">
        <f t="shared" si="14"/>
        <v>631.32669288000034</v>
      </c>
      <c r="Y26" s="27">
        <f t="shared" ref="Y26:Z26" si="15">SUM(Y27,Y33)</f>
        <v>684.77934851999999</v>
      </c>
      <c r="Z26" s="27">
        <f t="shared" si="15"/>
        <v>626.60867580000001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2195.3815804800001</v>
      </c>
      <c r="D33" s="19">
        <f t="shared" si="18"/>
        <v>2375.0826789600001</v>
      </c>
      <c r="E33" s="19">
        <f t="shared" si="18"/>
        <v>2420.2240923600002</v>
      </c>
      <c r="F33" s="19">
        <f t="shared" si="18"/>
        <v>2462.18666364</v>
      </c>
      <c r="G33" s="19">
        <f t="shared" si="18"/>
        <v>2305.7808393600003</v>
      </c>
      <c r="H33" s="19">
        <f t="shared" si="18"/>
        <v>2131.11552312</v>
      </c>
      <c r="I33" s="19">
        <f t="shared" si="18"/>
        <v>2153.9959527599999</v>
      </c>
      <c r="J33" s="19">
        <f t="shared" si="18"/>
        <v>1970.3923635599999</v>
      </c>
      <c r="K33" s="19">
        <f t="shared" si="18"/>
        <v>2046.9440534400001</v>
      </c>
      <c r="L33" s="19">
        <f t="shared" si="18"/>
        <v>1428.2759415599999</v>
      </c>
      <c r="M33" s="19">
        <f t="shared" si="18"/>
        <v>1219.4617910399998</v>
      </c>
      <c r="N33" s="19">
        <f t="shared" si="18"/>
        <v>932.75672580000003</v>
      </c>
      <c r="O33" s="19">
        <f t="shared" si="18"/>
        <v>836.67011435999996</v>
      </c>
      <c r="P33" s="19">
        <f t="shared" si="18"/>
        <v>770.32917108000004</v>
      </c>
      <c r="Q33" s="19">
        <f t="shared" si="18"/>
        <v>819.37910268000019</v>
      </c>
      <c r="R33" s="19">
        <f t="shared" si="18"/>
        <v>858.96767879999993</v>
      </c>
      <c r="S33" s="19">
        <f t="shared" si="18"/>
        <v>911.63163708000013</v>
      </c>
      <c r="T33" s="19">
        <f t="shared" si="18"/>
        <v>768.36459960000002</v>
      </c>
      <c r="U33" s="19">
        <f t="shared" si="18"/>
        <v>793.3770079200001</v>
      </c>
      <c r="V33" s="19">
        <f t="shared" si="18"/>
        <v>673.02804419999995</v>
      </c>
      <c r="W33" s="19">
        <f t="shared" si="18"/>
        <v>595.38619764000009</v>
      </c>
      <c r="X33" s="19">
        <f t="shared" si="18"/>
        <v>631.32669288000034</v>
      </c>
      <c r="Y33" s="19">
        <f t="shared" ref="Y33:Z33" si="19">SUM(Y34:Y50)</f>
        <v>684.77934851999999</v>
      </c>
      <c r="Z33" s="19">
        <f t="shared" si="19"/>
        <v>626.60867580000001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255.42869904000003</v>
      </c>
      <c r="D36" s="8">
        <v>252.52627572</v>
      </c>
      <c r="E36" s="8">
        <v>229.30529903999999</v>
      </c>
      <c r="F36" s="8">
        <v>223.50022524000005</v>
      </c>
      <c r="G36" s="8">
        <v>214.79250096000004</v>
      </c>
      <c r="H36" s="8">
        <v>211.88985048000004</v>
      </c>
      <c r="I36" s="8">
        <v>214.79250096000004</v>
      </c>
      <c r="J36" s="8">
        <v>217.69492428000001</v>
      </c>
      <c r="K36" s="8">
        <v>174.15607572000002</v>
      </c>
      <c r="L36" s="8">
        <v>159.64305048000003</v>
      </c>
      <c r="M36" s="8">
        <v>203.18189903999999</v>
      </c>
      <c r="N36" s="8">
        <v>156.74040000000002</v>
      </c>
      <c r="O36" s="8">
        <v>133.51965048</v>
      </c>
      <c r="P36" s="8">
        <v>119.00662524000002</v>
      </c>
      <c r="Q36" s="8">
        <v>89.980574759999996</v>
      </c>
      <c r="R36" s="8">
        <v>101.59094952</v>
      </c>
      <c r="S36" s="8">
        <v>101.59094952</v>
      </c>
      <c r="T36" s="8">
        <v>119.00662524000002</v>
      </c>
      <c r="U36" s="8">
        <v>121.90927572000002</v>
      </c>
      <c r="V36" s="8">
        <v>127.22959007999999</v>
      </c>
      <c r="W36" s="8">
        <v>99.692800559999995</v>
      </c>
      <c r="X36" s="8">
        <v>80.825799600000025</v>
      </c>
      <c r="Y36" s="8">
        <v>80.428042440000013</v>
      </c>
      <c r="Z36" s="8">
        <v>93.2866614</v>
      </c>
    </row>
    <row r="37" spans="1:26" ht="11.25" customHeight="1" x14ac:dyDescent="0.2">
      <c r="A37" s="28" t="s">
        <v>60</v>
      </c>
      <c r="B37" s="7" t="s">
        <v>61</v>
      </c>
      <c r="C37" s="8">
        <v>121.96802772000001</v>
      </c>
      <c r="D37" s="8">
        <v>121.96802772000001</v>
      </c>
      <c r="E37" s="8">
        <v>88.426689120000006</v>
      </c>
      <c r="F37" s="8">
        <v>94.52522771999999</v>
      </c>
      <c r="G37" s="8">
        <v>94.52522771999999</v>
      </c>
      <c r="H37" s="8">
        <v>91.476083159999988</v>
      </c>
      <c r="I37" s="8">
        <v>106.72205544000001</v>
      </c>
      <c r="J37" s="8">
        <v>97.574372280000006</v>
      </c>
      <c r="K37" s="8">
        <v>85.377544560000004</v>
      </c>
      <c r="L37" s="8">
        <v>79.279255440000014</v>
      </c>
      <c r="M37" s="8">
        <v>88.426689120000006</v>
      </c>
      <c r="N37" s="8">
        <v>73.180716840000017</v>
      </c>
      <c r="O37" s="8">
        <v>64.033283160000011</v>
      </c>
      <c r="P37" s="8">
        <v>42.688772279999988</v>
      </c>
      <c r="Q37" s="8">
        <v>42.688772279999988</v>
      </c>
      <c r="R37" s="8">
        <v>48.787310879999986</v>
      </c>
      <c r="S37" s="8">
        <v>54.885600000000011</v>
      </c>
      <c r="T37" s="8">
        <v>48.787310879999986</v>
      </c>
      <c r="U37" s="8">
        <v>45.737916840000011</v>
      </c>
      <c r="V37" s="8">
        <v>40.65501132</v>
      </c>
      <c r="W37" s="8">
        <v>37.889276040000006</v>
      </c>
      <c r="X37" s="8">
        <v>52.540737480000011</v>
      </c>
      <c r="Y37" s="8">
        <v>53.23304447999999</v>
      </c>
      <c r="Z37" s="8">
        <v>48.064567320000009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55.650600000000018</v>
      </c>
      <c r="D40" s="8">
        <v>55.650600000000018</v>
      </c>
      <c r="E40" s="8">
        <v>55.650600000000018</v>
      </c>
      <c r="F40" s="8">
        <v>46.37558628</v>
      </c>
      <c r="G40" s="8">
        <v>49.46717124000002</v>
      </c>
      <c r="H40" s="8">
        <v>61.834028760000017</v>
      </c>
      <c r="I40" s="8">
        <v>64.925613720000015</v>
      </c>
      <c r="J40" s="8">
        <v>52.559015039999998</v>
      </c>
      <c r="K40" s="8">
        <v>46.37558628</v>
      </c>
      <c r="L40" s="8">
        <v>37.100313719999988</v>
      </c>
      <c r="M40" s="8">
        <v>61.834028760000017</v>
      </c>
      <c r="N40" s="8">
        <v>49.46717124000002</v>
      </c>
      <c r="O40" s="8">
        <v>37.100313719999988</v>
      </c>
      <c r="P40" s="8">
        <v>40.192157519999995</v>
      </c>
      <c r="Q40" s="8">
        <v>34.008728759999997</v>
      </c>
      <c r="R40" s="8">
        <v>15.45844248</v>
      </c>
      <c r="S40" s="8">
        <v>15.45844248</v>
      </c>
      <c r="T40" s="8">
        <v>15.45844248</v>
      </c>
      <c r="U40" s="8">
        <v>15.45844248</v>
      </c>
      <c r="V40" s="8">
        <v>12.36685752</v>
      </c>
      <c r="W40" s="8">
        <v>9.2750137200000005</v>
      </c>
      <c r="X40" s="8">
        <v>7.5746937600000024</v>
      </c>
      <c r="Y40" s="8">
        <v>6.9563250000000005</v>
      </c>
      <c r="Z40" s="8">
        <v>4.1706889200000008</v>
      </c>
    </row>
    <row r="41" spans="1:26" ht="11.25" customHeight="1" x14ac:dyDescent="0.2">
      <c r="A41" s="28" t="s">
        <v>68</v>
      </c>
      <c r="B41" s="7" t="s">
        <v>69</v>
      </c>
      <c r="C41" s="8">
        <v>9.2750137200000005</v>
      </c>
      <c r="D41" s="8">
        <v>9.2750137200000005</v>
      </c>
      <c r="E41" s="8">
        <v>24.73371504</v>
      </c>
      <c r="F41" s="8">
        <v>15.45844248</v>
      </c>
      <c r="G41" s="8">
        <v>12.36685752</v>
      </c>
      <c r="H41" s="8">
        <v>9.2750137200000005</v>
      </c>
      <c r="I41" s="8">
        <v>9.2750137200000005</v>
      </c>
      <c r="J41" s="8">
        <v>3.09158496</v>
      </c>
      <c r="K41" s="8">
        <v>3.09158496</v>
      </c>
      <c r="L41" s="8">
        <v>0</v>
      </c>
      <c r="M41" s="8">
        <v>3.09158496</v>
      </c>
      <c r="N41" s="8">
        <v>3.09158496</v>
      </c>
      <c r="O41" s="8">
        <v>0</v>
      </c>
      <c r="P41" s="8">
        <v>3.09158496</v>
      </c>
      <c r="Q41" s="8">
        <v>3.09158496</v>
      </c>
      <c r="R41" s="8">
        <v>3.09158496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359.85923999999994</v>
      </c>
      <c r="D43" s="8">
        <v>356.70266892000006</v>
      </c>
      <c r="E43" s="8">
        <v>344.07585108000012</v>
      </c>
      <c r="F43" s="8">
        <v>416.67912000000001</v>
      </c>
      <c r="G43" s="8">
        <v>464.02902</v>
      </c>
      <c r="H43" s="8">
        <v>385.11260892000007</v>
      </c>
      <c r="I43" s="8">
        <v>309.35276891999996</v>
      </c>
      <c r="J43" s="8">
        <v>422.9925289200001</v>
      </c>
      <c r="K43" s="8">
        <v>378.79919999999993</v>
      </c>
      <c r="L43" s="8">
        <v>350.38925999999992</v>
      </c>
      <c r="M43" s="8">
        <v>438.77565107999993</v>
      </c>
      <c r="N43" s="8">
        <v>328.29272892</v>
      </c>
      <c r="O43" s="8">
        <v>233.59292892000002</v>
      </c>
      <c r="P43" s="8">
        <v>258.84603107999999</v>
      </c>
      <c r="Q43" s="8">
        <v>293.56937999999997</v>
      </c>
      <c r="R43" s="8">
        <v>303.03935999999999</v>
      </c>
      <c r="S43" s="8">
        <v>309.35276891999996</v>
      </c>
      <c r="T43" s="8">
        <v>296.72595108000002</v>
      </c>
      <c r="U43" s="8">
        <v>340.91927999999996</v>
      </c>
      <c r="V43" s="8">
        <v>324.41003711999991</v>
      </c>
      <c r="W43" s="8">
        <v>320.24938140000006</v>
      </c>
      <c r="X43" s="8">
        <v>343.20781404000019</v>
      </c>
      <c r="Y43" s="8">
        <v>430.63787051999998</v>
      </c>
      <c r="Z43" s="8">
        <v>375.84136512000003</v>
      </c>
    </row>
    <row r="44" spans="1:26" ht="11.25" customHeight="1" x14ac:dyDescent="0.2">
      <c r="A44" s="28" t="s">
        <v>74</v>
      </c>
      <c r="B44" s="7" t="s">
        <v>75</v>
      </c>
      <c r="C44" s="8">
        <v>1393.2000000000003</v>
      </c>
      <c r="D44" s="8">
        <v>1578.96009288</v>
      </c>
      <c r="E44" s="8">
        <v>1678.0319380800001</v>
      </c>
      <c r="F44" s="8">
        <v>1665.6480619200001</v>
      </c>
      <c r="G44" s="8">
        <v>1470.6000619200001</v>
      </c>
      <c r="H44" s="8">
        <v>1371.52793808</v>
      </c>
      <c r="I44" s="8">
        <v>1448.9279999999999</v>
      </c>
      <c r="J44" s="8">
        <v>1176.4799380799998</v>
      </c>
      <c r="K44" s="8">
        <v>1359.1440619200002</v>
      </c>
      <c r="L44" s="8">
        <v>801.86406192000004</v>
      </c>
      <c r="M44" s="8">
        <v>424.15193807999992</v>
      </c>
      <c r="N44" s="8">
        <v>321.98412384000005</v>
      </c>
      <c r="O44" s="8">
        <v>368.42393807999997</v>
      </c>
      <c r="P44" s="8">
        <v>306.50400000000002</v>
      </c>
      <c r="Q44" s="8">
        <v>356.0400619200002</v>
      </c>
      <c r="R44" s="8">
        <v>387.00003095999995</v>
      </c>
      <c r="S44" s="8">
        <v>430.34387616000015</v>
      </c>
      <c r="T44" s="8">
        <v>288.38626992000002</v>
      </c>
      <c r="U44" s="8">
        <v>269.35209288000004</v>
      </c>
      <c r="V44" s="8">
        <v>168.36654816000001</v>
      </c>
      <c r="W44" s="8">
        <v>128.27972592</v>
      </c>
      <c r="X44" s="8">
        <v>147.17764800000003</v>
      </c>
      <c r="Y44" s="8">
        <v>113.52406608000003</v>
      </c>
      <c r="Z44" s="8">
        <v>105.24539304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5145.8903099999998</v>
      </c>
      <c r="D51" s="27">
        <v>5157.3515400000006</v>
      </c>
      <c r="E51" s="27">
        <v>5157.3010499999991</v>
      </c>
      <c r="F51" s="27">
        <v>5259.4423199999992</v>
      </c>
      <c r="G51" s="27">
        <v>5000.9335200000014</v>
      </c>
      <c r="H51" s="27">
        <v>4845.5252999999993</v>
      </c>
      <c r="I51" s="27">
        <v>4708.0410300000003</v>
      </c>
      <c r="J51" s="27">
        <v>4811.6465100000005</v>
      </c>
      <c r="K51" s="27">
        <v>4675.9293899999993</v>
      </c>
      <c r="L51" s="27">
        <v>3789.4259700000011</v>
      </c>
      <c r="M51" s="27">
        <v>3852.1850399999989</v>
      </c>
      <c r="N51" s="27">
        <v>3500.4716999999996</v>
      </c>
      <c r="O51" s="27">
        <v>3410.2965600000011</v>
      </c>
      <c r="P51" s="27">
        <v>3256.8574499999995</v>
      </c>
      <c r="Q51" s="27">
        <v>3180.4660800000001</v>
      </c>
      <c r="R51" s="27">
        <v>3131.8442100000002</v>
      </c>
      <c r="S51" s="27">
        <v>3165.4200600000013</v>
      </c>
      <c r="T51" s="27">
        <v>3333.8184069651093</v>
      </c>
      <c r="U51" s="27">
        <v>3205.3976928434085</v>
      </c>
      <c r="V51" s="27">
        <v>3110.5295105300543</v>
      </c>
      <c r="W51" s="27">
        <v>2888.4190316685772</v>
      </c>
      <c r="X51" s="27">
        <v>3773.0995830014563</v>
      </c>
      <c r="Y51" s="27">
        <v>3410.2522499645052</v>
      </c>
      <c r="Z51" s="27">
        <v>3244.170362417758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17.159828400000002</v>
      </c>
      <c r="S52" s="27">
        <f t="shared" si="20"/>
        <v>17.159828400000002</v>
      </c>
      <c r="T52" s="27">
        <f t="shared" si="20"/>
        <v>17.707060800000001</v>
      </c>
      <c r="U52" s="27">
        <f t="shared" si="20"/>
        <v>19.1423232</v>
      </c>
      <c r="V52" s="27">
        <f t="shared" si="20"/>
        <v>16.354166399999997</v>
      </c>
      <c r="W52" s="27">
        <f t="shared" si="20"/>
        <v>16.354166399999997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17.159828400000002</v>
      </c>
      <c r="S53" s="8">
        <v>17.159828400000002</v>
      </c>
      <c r="T53" s="8">
        <v>17.707060800000001</v>
      </c>
      <c r="U53" s="8">
        <v>19.1423232</v>
      </c>
      <c r="V53" s="8">
        <v>16.354166399999997</v>
      </c>
      <c r="W53" s="8">
        <v>16.354166399999997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2.016</v>
      </c>
      <c r="N61" s="49">
        <f t="shared" si="22"/>
        <v>2.2401792</v>
      </c>
      <c r="O61" s="49">
        <f t="shared" si="22"/>
        <v>2.4639551999999996</v>
      </c>
      <c r="P61" s="49">
        <f t="shared" si="22"/>
        <v>2.6881344</v>
      </c>
      <c r="Q61" s="49">
        <f t="shared" si="22"/>
        <v>2.3518656</v>
      </c>
      <c r="R61" s="49">
        <f t="shared" si="22"/>
        <v>7.8398207999999991</v>
      </c>
      <c r="S61" s="49">
        <f t="shared" si="22"/>
        <v>10.640044799999998</v>
      </c>
      <c r="T61" s="49">
        <f t="shared" si="22"/>
        <v>10.987509752887272</v>
      </c>
      <c r="U61" s="49">
        <f t="shared" si="22"/>
        <v>13.806709180852922</v>
      </c>
      <c r="V61" s="49">
        <f t="shared" si="22"/>
        <v>15.426468839411477</v>
      </c>
      <c r="W61" s="49">
        <f t="shared" si="22"/>
        <v>18.137845323631527</v>
      </c>
      <c r="X61" s="49">
        <f t="shared" si="22"/>
        <v>22.863980417565074</v>
      </c>
      <c r="Y61" s="49">
        <f t="shared" ref="Y61:Z61" si="23">SUM(Y62:Y72)</f>
        <v>22.53370724715926</v>
      </c>
      <c r="Z61" s="49">
        <f t="shared" si="23"/>
        <v>25.704628248289424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2.016</v>
      </c>
      <c r="N62" s="52">
        <v>2.2401792</v>
      </c>
      <c r="O62" s="52">
        <v>2.4639551999999996</v>
      </c>
      <c r="P62" s="52">
        <v>2.6881344</v>
      </c>
      <c r="Q62" s="52">
        <v>2.3518656</v>
      </c>
      <c r="R62" s="52">
        <v>7.8398207999999991</v>
      </c>
      <c r="S62" s="52">
        <v>10.640044799999998</v>
      </c>
      <c r="T62" s="52">
        <v>10.600934399999998</v>
      </c>
      <c r="U62" s="52">
        <v>12.571775999999998</v>
      </c>
      <c r="V62" s="52">
        <v>13.358419199999998</v>
      </c>
      <c r="W62" s="52">
        <v>14.1095808</v>
      </c>
      <c r="X62" s="52">
        <v>16.151385599999998</v>
      </c>
      <c r="Y62" s="52">
        <v>14.047488</v>
      </c>
      <c r="Z62" s="52">
        <v>14.500281599999999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0.38657535288727402</v>
      </c>
      <c r="U64" s="52">
        <v>1.2349331808529234</v>
      </c>
      <c r="V64" s="52">
        <v>2.0680496394114778</v>
      </c>
      <c r="W64" s="52">
        <v>4.0282645236315284</v>
      </c>
      <c r="X64" s="52">
        <v>6.4589892175650752</v>
      </c>
      <c r="Y64" s="52">
        <v>8.3197278871592601</v>
      </c>
      <c r="Z64" s="52">
        <v>10.737540408289425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0.25360559999999999</v>
      </c>
      <c r="Y72" s="55">
        <v>0.16649135999999995</v>
      </c>
      <c r="Z72" s="55">
        <v>0.46680623999999987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4384.5984138800341</v>
      </c>
      <c r="D2" s="21">
        <f t="shared" ref="D2:X2" si="0">SUM(D3,D17,D22,D25,D26,D51,D52)</f>
        <v>4280.1761681248463</v>
      </c>
      <c r="E2" s="21">
        <f t="shared" si="0"/>
        <v>4511.8913158982323</v>
      </c>
      <c r="F2" s="21">
        <f t="shared" si="0"/>
        <v>4650.5455815599989</v>
      </c>
      <c r="G2" s="21">
        <f t="shared" si="0"/>
        <v>4119.0385672800003</v>
      </c>
      <c r="H2" s="21">
        <f t="shared" si="0"/>
        <v>3792.3779120400009</v>
      </c>
      <c r="I2" s="21">
        <f t="shared" si="0"/>
        <v>3539.0884489199998</v>
      </c>
      <c r="J2" s="21">
        <f t="shared" si="0"/>
        <v>2844.7866014400006</v>
      </c>
      <c r="K2" s="21">
        <f t="shared" si="0"/>
        <v>2406.5209666800001</v>
      </c>
      <c r="L2" s="21">
        <f t="shared" si="0"/>
        <v>2046.0985063200001</v>
      </c>
      <c r="M2" s="21">
        <f t="shared" si="0"/>
        <v>1856.3888555999999</v>
      </c>
      <c r="N2" s="21">
        <f t="shared" si="0"/>
        <v>1493.77348332</v>
      </c>
      <c r="O2" s="21">
        <f t="shared" si="0"/>
        <v>1671.3436658400001</v>
      </c>
      <c r="P2" s="21">
        <f t="shared" si="0"/>
        <v>1628.5275881999999</v>
      </c>
      <c r="Q2" s="21">
        <f t="shared" si="0"/>
        <v>1564.5518377200001</v>
      </c>
      <c r="R2" s="21">
        <f t="shared" si="0"/>
        <v>1523.5816518000001</v>
      </c>
      <c r="S2" s="21">
        <f t="shared" si="0"/>
        <v>1525.50863712</v>
      </c>
      <c r="T2" s="21">
        <f t="shared" si="0"/>
        <v>1647.6527385440327</v>
      </c>
      <c r="U2" s="21">
        <f t="shared" si="0"/>
        <v>1582.8335242029084</v>
      </c>
      <c r="V2" s="21">
        <f t="shared" si="0"/>
        <v>1522.2603892261131</v>
      </c>
      <c r="W2" s="21">
        <f t="shared" si="0"/>
        <v>1440.7349203562414</v>
      </c>
      <c r="X2" s="21">
        <f t="shared" si="0"/>
        <v>1579.870198182876</v>
      </c>
      <c r="Y2" s="21">
        <f t="shared" ref="Y2:Z2" si="1">SUM(Y3,Y17,Y22,Y25,Y26,Y51,Y52)</f>
        <v>1370.2045338973128</v>
      </c>
      <c r="Z2" s="21">
        <f t="shared" si="1"/>
        <v>1302.4585500143653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31.991340440033795</v>
      </c>
      <c r="D3" s="24">
        <f t="shared" si="2"/>
        <v>27.709572524844756</v>
      </c>
      <c r="E3" s="24">
        <f t="shared" si="2"/>
        <v>2.5033824182324107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44.934939094153535</v>
      </c>
      <c r="V3" s="24">
        <f t="shared" si="2"/>
        <v>50.158951876290097</v>
      </c>
      <c r="W3" s="24">
        <f t="shared" si="2"/>
        <v>29.923021713887966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31.991340440033795</v>
      </c>
      <c r="D4" s="19">
        <f t="shared" si="4"/>
        <v>27.709572524844756</v>
      </c>
      <c r="E4" s="19">
        <f t="shared" si="4"/>
        <v>2.5033824182324107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44.934939094153535</v>
      </c>
      <c r="V4" s="19">
        <f t="shared" si="4"/>
        <v>50.158951876290097</v>
      </c>
      <c r="W4" s="19">
        <f t="shared" si="4"/>
        <v>29.923021713887966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31.991340440033795</v>
      </c>
      <c r="D7" s="8">
        <v>27.709572524844756</v>
      </c>
      <c r="E7" s="8">
        <v>2.5033824182324107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44.934939094153535</v>
      </c>
      <c r="V7" s="8">
        <v>50.158951876290097</v>
      </c>
      <c r="W7" s="8">
        <v>29.923021713887966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1276.6048034400001</v>
      </c>
      <c r="D26" s="27">
        <f t="shared" si="14"/>
        <v>1168.8403356000003</v>
      </c>
      <c r="E26" s="27">
        <f t="shared" si="14"/>
        <v>1398.8505034799996</v>
      </c>
      <c r="F26" s="27">
        <f t="shared" si="14"/>
        <v>1470.7863615600002</v>
      </c>
      <c r="G26" s="27">
        <f t="shared" si="14"/>
        <v>1145.5814872800001</v>
      </c>
      <c r="H26" s="27">
        <f t="shared" si="14"/>
        <v>935.45175203999997</v>
      </c>
      <c r="I26" s="27">
        <f t="shared" si="14"/>
        <v>792.93734891999998</v>
      </c>
      <c r="J26" s="27">
        <f t="shared" si="14"/>
        <v>807.11118144000034</v>
      </c>
      <c r="K26" s="27">
        <f t="shared" si="14"/>
        <v>739.79557668000007</v>
      </c>
      <c r="L26" s="27">
        <f t="shared" si="14"/>
        <v>445.56550632000005</v>
      </c>
      <c r="M26" s="27">
        <f t="shared" si="14"/>
        <v>364.91425559999999</v>
      </c>
      <c r="N26" s="27">
        <f t="shared" si="14"/>
        <v>132.05818331999998</v>
      </c>
      <c r="O26" s="27">
        <f t="shared" si="14"/>
        <v>264.89422584000005</v>
      </c>
      <c r="P26" s="27">
        <f t="shared" si="14"/>
        <v>253.07900819999995</v>
      </c>
      <c r="Q26" s="27">
        <f t="shared" si="14"/>
        <v>222.88106772000003</v>
      </c>
      <c r="R26" s="27">
        <f t="shared" si="14"/>
        <v>257.19147180000004</v>
      </c>
      <c r="S26" s="27">
        <f t="shared" si="14"/>
        <v>278.35514711999997</v>
      </c>
      <c r="T26" s="27">
        <f t="shared" si="14"/>
        <v>216.68417603999998</v>
      </c>
      <c r="U26" s="27">
        <f t="shared" si="14"/>
        <v>185.23256508000003</v>
      </c>
      <c r="V26" s="27">
        <f t="shared" si="14"/>
        <v>136.97659368000001</v>
      </c>
      <c r="W26" s="27">
        <f t="shared" si="14"/>
        <v>106.10084735999999</v>
      </c>
      <c r="X26" s="27">
        <f t="shared" si="14"/>
        <v>157.62426192000004</v>
      </c>
      <c r="Y26" s="27">
        <f t="shared" ref="Y26:Z26" si="15">SUM(Y27,Y33)</f>
        <v>101.34546804000001</v>
      </c>
      <c r="Z26" s="27">
        <f t="shared" si="15"/>
        <v>95.393962440000024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1276.6048034400001</v>
      </c>
      <c r="D33" s="19">
        <f t="shared" si="18"/>
        <v>1168.8403356000003</v>
      </c>
      <c r="E33" s="19">
        <f t="shared" si="18"/>
        <v>1398.8505034799996</v>
      </c>
      <c r="F33" s="19">
        <f t="shared" si="18"/>
        <v>1470.7863615600002</v>
      </c>
      <c r="G33" s="19">
        <f t="shared" si="18"/>
        <v>1145.5814872800001</v>
      </c>
      <c r="H33" s="19">
        <f t="shared" si="18"/>
        <v>935.45175203999997</v>
      </c>
      <c r="I33" s="19">
        <f t="shared" si="18"/>
        <v>792.93734891999998</v>
      </c>
      <c r="J33" s="19">
        <f t="shared" si="18"/>
        <v>807.11118144000034</v>
      </c>
      <c r="K33" s="19">
        <f t="shared" si="18"/>
        <v>739.79557668000007</v>
      </c>
      <c r="L33" s="19">
        <f t="shared" si="18"/>
        <v>445.56550632000005</v>
      </c>
      <c r="M33" s="19">
        <f t="shared" si="18"/>
        <v>364.91425559999999</v>
      </c>
      <c r="N33" s="19">
        <f t="shared" si="18"/>
        <v>132.05818331999998</v>
      </c>
      <c r="O33" s="19">
        <f t="shared" si="18"/>
        <v>264.89422584000005</v>
      </c>
      <c r="P33" s="19">
        <f t="shared" si="18"/>
        <v>253.07900819999995</v>
      </c>
      <c r="Q33" s="19">
        <f t="shared" si="18"/>
        <v>222.88106772000003</v>
      </c>
      <c r="R33" s="19">
        <f t="shared" si="18"/>
        <v>257.19147180000004</v>
      </c>
      <c r="S33" s="19">
        <f t="shared" si="18"/>
        <v>278.35514711999997</v>
      </c>
      <c r="T33" s="19">
        <f t="shared" si="18"/>
        <v>216.68417603999998</v>
      </c>
      <c r="U33" s="19">
        <f t="shared" si="18"/>
        <v>185.23256508000003</v>
      </c>
      <c r="V33" s="19">
        <f t="shared" si="18"/>
        <v>136.97659368000001</v>
      </c>
      <c r="W33" s="19">
        <f t="shared" si="18"/>
        <v>106.10084735999999</v>
      </c>
      <c r="X33" s="19">
        <f t="shared" si="18"/>
        <v>157.62426192000004</v>
      </c>
      <c r="Y33" s="19">
        <f t="shared" ref="Y33:Z33" si="19">SUM(Y34:Y50)</f>
        <v>101.34546804000001</v>
      </c>
      <c r="Z33" s="19">
        <f t="shared" si="19"/>
        <v>95.393962440000024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119.00662524000002</v>
      </c>
      <c r="D36" s="8">
        <v>121.90927572000002</v>
      </c>
      <c r="E36" s="8">
        <v>107.39625048000002</v>
      </c>
      <c r="F36" s="8">
        <v>107.39625048000002</v>
      </c>
      <c r="G36" s="8">
        <v>92.88322524000003</v>
      </c>
      <c r="H36" s="8">
        <v>84.175500959999994</v>
      </c>
      <c r="I36" s="8">
        <v>78.370200000000025</v>
      </c>
      <c r="J36" s="8">
        <v>55.149450479999999</v>
      </c>
      <c r="K36" s="8">
        <v>37.733774760000003</v>
      </c>
      <c r="L36" s="8">
        <v>34.831124280000004</v>
      </c>
      <c r="M36" s="8">
        <v>43.539075719999992</v>
      </c>
      <c r="N36" s="8">
        <v>40.636425239999994</v>
      </c>
      <c r="O36" s="8">
        <v>37.733774760000003</v>
      </c>
      <c r="P36" s="8">
        <v>31.92870095999999</v>
      </c>
      <c r="Q36" s="8">
        <v>23.220749519999998</v>
      </c>
      <c r="R36" s="8">
        <v>20.318099040000003</v>
      </c>
      <c r="S36" s="8">
        <v>26.123400000000004</v>
      </c>
      <c r="T36" s="8">
        <v>26.123400000000004</v>
      </c>
      <c r="U36" s="8">
        <v>26.123400000000004</v>
      </c>
      <c r="V36" s="8">
        <v>27.264197519999993</v>
      </c>
      <c r="W36" s="8">
        <v>21.813039000000003</v>
      </c>
      <c r="X36" s="8">
        <v>17.641927080000002</v>
      </c>
      <c r="Y36" s="8">
        <v>12.925176840000002</v>
      </c>
      <c r="Z36" s="8">
        <v>14.99187852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145.20627107999999</v>
      </c>
      <c r="D43" s="8">
        <v>186.24302892</v>
      </c>
      <c r="E43" s="8">
        <v>183.08619107999996</v>
      </c>
      <c r="F43" s="8">
        <v>220.96611107999996</v>
      </c>
      <c r="G43" s="8">
        <v>164.14623107999998</v>
      </c>
      <c r="H43" s="8">
        <v>154.67625107999999</v>
      </c>
      <c r="I43" s="8">
        <v>129.42314891999999</v>
      </c>
      <c r="J43" s="8">
        <v>142.0497</v>
      </c>
      <c r="K43" s="8">
        <v>123.10974</v>
      </c>
      <c r="L43" s="8">
        <v>107.32635108000002</v>
      </c>
      <c r="M43" s="8">
        <v>129.42314891999999</v>
      </c>
      <c r="N43" s="8">
        <v>85.229819999999989</v>
      </c>
      <c r="O43" s="8">
        <v>59.976451080000011</v>
      </c>
      <c r="P43" s="8">
        <v>69.446431079999996</v>
      </c>
      <c r="Q43" s="8">
        <v>78.916411080000003</v>
      </c>
      <c r="R43" s="8">
        <v>82.073248919999983</v>
      </c>
      <c r="S43" s="8">
        <v>75.759839999999983</v>
      </c>
      <c r="T43" s="8">
        <v>72.603268919999977</v>
      </c>
      <c r="U43" s="8">
        <v>63.133288920000012</v>
      </c>
      <c r="V43" s="8">
        <v>60.074351999999998</v>
      </c>
      <c r="W43" s="8">
        <v>55.371106439999991</v>
      </c>
      <c r="X43" s="8">
        <v>88.282354680000012</v>
      </c>
      <c r="Y43" s="8">
        <v>28.91198232</v>
      </c>
      <c r="Z43" s="8">
        <v>25.234428959999999</v>
      </c>
    </row>
    <row r="44" spans="1:26" ht="11.25" customHeight="1" x14ac:dyDescent="0.2">
      <c r="A44" s="28" t="s">
        <v>74</v>
      </c>
      <c r="B44" s="7" t="s">
        <v>75</v>
      </c>
      <c r="C44" s="8">
        <v>1012.3919071200002</v>
      </c>
      <c r="D44" s="8">
        <v>860.68803096000033</v>
      </c>
      <c r="E44" s="8">
        <v>1108.3680619199997</v>
      </c>
      <c r="F44" s="8">
        <v>1142.4240000000002</v>
      </c>
      <c r="G44" s="8">
        <v>888.55203096000014</v>
      </c>
      <c r="H44" s="8">
        <v>696.6</v>
      </c>
      <c r="I44" s="8">
        <v>585.14400000000001</v>
      </c>
      <c r="J44" s="8">
        <v>609.91203096000027</v>
      </c>
      <c r="K44" s="8">
        <v>578.95206192000012</v>
      </c>
      <c r="L44" s="8">
        <v>303.40803096000002</v>
      </c>
      <c r="M44" s="8">
        <v>191.95203096</v>
      </c>
      <c r="N44" s="8">
        <v>6.1919380799999999</v>
      </c>
      <c r="O44" s="8">
        <v>167.18400000000003</v>
      </c>
      <c r="P44" s="8">
        <v>151.70387615999996</v>
      </c>
      <c r="Q44" s="8">
        <v>120.74390712000003</v>
      </c>
      <c r="R44" s="8">
        <v>154.80012384000003</v>
      </c>
      <c r="S44" s="8">
        <v>176.47190712</v>
      </c>
      <c r="T44" s="8">
        <v>117.95750712</v>
      </c>
      <c r="U44" s="8">
        <v>95.975876159999999</v>
      </c>
      <c r="V44" s="8">
        <v>49.638044160000007</v>
      </c>
      <c r="W44" s="8">
        <v>28.916701920000001</v>
      </c>
      <c r="X44" s="8">
        <v>51.69998016000001</v>
      </c>
      <c r="Y44" s="8">
        <v>59.508308880000008</v>
      </c>
      <c r="Z44" s="8">
        <v>55.167654960000021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3076.00227</v>
      </c>
      <c r="D51" s="27">
        <v>3083.6262600000009</v>
      </c>
      <c r="E51" s="27">
        <v>3110.5374300000008</v>
      </c>
      <c r="F51" s="27">
        <v>3179.759219999999</v>
      </c>
      <c r="G51" s="27">
        <v>2973.4570800000001</v>
      </c>
      <c r="H51" s="27">
        <v>2856.9261600000009</v>
      </c>
      <c r="I51" s="27">
        <v>2746.1510999999996</v>
      </c>
      <c r="J51" s="27">
        <v>2037.6754200000003</v>
      </c>
      <c r="K51" s="27">
        <v>1666.7253900000003</v>
      </c>
      <c r="L51" s="27">
        <v>1600.5329999999999</v>
      </c>
      <c r="M51" s="27">
        <v>1491.4746</v>
      </c>
      <c r="N51" s="27">
        <v>1361.7153000000001</v>
      </c>
      <c r="O51" s="27">
        <v>1406.4494400000001</v>
      </c>
      <c r="P51" s="27">
        <v>1375.44858</v>
      </c>
      <c r="Q51" s="27">
        <v>1341.6707700000002</v>
      </c>
      <c r="R51" s="27">
        <v>1266.3901800000001</v>
      </c>
      <c r="S51" s="27">
        <v>1247.1534900000001</v>
      </c>
      <c r="T51" s="27">
        <v>1430.9685625040327</v>
      </c>
      <c r="U51" s="27">
        <v>1352.6660200287549</v>
      </c>
      <c r="V51" s="27">
        <v>1335.1248436698231</v>
      </c>
      <c r="W51" s="27">
        <v>1304.7110512823535</v>
      </c>
      <c r="X51" s="27">
        <v>1422.2459362628761</v>
      </c>
      <c r="Y51" s="27">
        <v>1268.8590658573128</v>
      </c>
      <c r="Z51" s="27">
        <v>1207.0645875743653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0.21837816000000002</v>
      </c>
      <c r="P61" s="49">
        <f t="shared" si="22"/>
        <v>0.21837816000000002</v>
      </c>
      <c r="Q61" s="49">
        <f t="shared" si="22"/>
        <v>0.21837816000000002</v>
      </c>
      <c r="R61" s="49">
        <f t="shared" si="22"/>
        <v>0.21837816000000002</v>
      </c>
      <c r="S61" s="49">
        <f t="shared" si="22"/>
        <v>0.21837816000000002</v>
      </c>
      <c r="T61" s="49">
        <f t="shared" si="22"/>
        <v>0.41817596677039814</v>
      </c>
      <c r="U61" s="49">
        <f t="shared" si="22"/>
        <v>1.1258566137252837</v>
      </c>
      <c r="V61" s="49">
        <f t="shared" si="22"/>
        <v>1.5783605219904757</v>
      </c>
      <c r="W61" s="49">
        <f t="shared" si="22"/>
        <v>2.5359343844473887</v>
      </c>
      <c r="X61" s="49">
        <f t="shared" si="22"/>
        <v>8.5479073873615512</v>
      </c>
      <c r="Y61" s="49">
        <f t="shared" ref="Y61:Z61" si="23">SUM(Y62:Y72)</f>
        <v>40.259695373524579</v>
      </c>
      <c r="Z61" s="49">
        <f t="shared" si="23"/>
        <v>47.937133438852889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3.3868799999999998E-2</v>
      </c>
      <c r="U62" s="52">
        <v>0.39715199999999995</v>
      </c>
      <c r="V62" s="52">
        <v>0.51045119999999977</v>
      </c>
      <c r="W62" s="52">
        <v>0.51448319999999981</v>
      </c>
      <c r="X62" s="52">
        <v>4.5686591999999999</v>
      </c>
      <c r="Y62" s="52">
        <v>35.802547200000006</v>
      </c>
      <c r="Z62" s="52">
        <v>41.812646399999998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0.21837816000000002</v>
      </c>
      <c r="P64" s="52">
        <v>0.21837816000000002</v>
      </c>
      <c r="Q64" s="52">
        <v>0.21837816000000002</v>
      </c>
      <c r="R64" s="52">
        <v>0.21837816000000002</v>
      </c>
      <c r="S64" s="52">
        <v>0.21837816000000002</v>
      </c>
      <c r="T64" s="52">
        <v>0.38430716677039817</v>
      </c>
      <c r="U64" s="52">
        <v>0.72870461372528372</v>
      </c>
      <c r="V64" s="52">
        <v>1.0679093219904761</v>
      </c>
      <c r="W64" s="52">
        <v>2.0214511844473888</v>
      </c>
      <c r="X64" s="52">
        <v>3.2711584273615508</v>
      </c>
      <c r="Y64" s="52">
        <v>4.3373660935245697</v>
      </c>
      <c r="Z64" s="52">
        <v>5.5336003188528879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0.70808976000000001</v>
      </c>
      <c r="Y72" s="55">
        <v>0.11978207999999996</v>
      </c>
      <c r="Z72" s="55">
        <v>0.59088671999999998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79.395188399999995</v>
      </c>
      <c r="O2" s="21">
        <f t="shared" si="0"/>
        <v>73.656554400000019</v>
      </c>
      <c r="P2" s="21">
        <f t="shared" si="0"/>
        <v>72.444794399999992</v>
      </c>
      <c r="Q2" s="21">
        <f t="shared" si="0"/>
        <v>70.786980000000014</v>
      </c>
      <c r="R2" s="21">
        <f t="shared" si="0"/>
        <v>91.630281600000018</v>
      </c>
      <c r="S2" s="21">
        <f t="shared" si="0"/>
        <v>103.9637412</v>
      </c>
      <c r="T2" s="21">
        <f t="shared" si="0"/>
        <v>111.19571491575853</v>
      </c>
      <c r="U2" s="21">
        <f t="shared" si="0"/>
        <v>109.6101986164377</v>
      </c>
      <c r="V2" s="21">
        <f t="shared" si="0"/>
        <v>88.190717142414144</v>
      </c>
      <c r="W2" s="21">
        <f t="shared" si="0"/>
        <v>86.980036758885802</v>
      </c>
      <c r="X2" s="21">
        <f t="shared" si="0"/>
        <v>198.95801479540546</v>
      </c>
      <c r="Y2" s="21">
        <f t="shared" ref="Y2:Z2" si="1">SUM(Y3,Y17,Y22,Y25,Y26,Y51,Y52)</f>
        <v>195.41552110264894</v>
      </c>
      <c r="Z2" s="21">
        <f t="shared" si="1"/>
        <v>186.69929974298952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78.966359999999995</v>
      </c>
      <c r="O51" s="27">
        <v>73.513440000000017</v>
      </c>
      <c r="P51" s="27">
        <v>72.30167999999999</v>
      </c>
      <c r="Q51" s="27">
        <v>70.786980000000014</v>
      </c>
      <c r="R51" s="27">
        <v>67.606110000000015</v>
      </c>
      <c r="S51" s="27">
        <v>73.361969999999999</v>
      </c>
      <c r="T51" s="27">
        <v>77.311578915758531</v>
      </c>
      <c r="U51" s="27">
        <v>74.407145016437696</v>
      </c>
      <c r="V51" s="27">
        <v>65.742348342414147</v>
      </c>
      <c r="W51" s="27">
        <v>64.244924358885797</v>
      </c>
      <c r="X51" s="27">
        <v>169.57837879540546</v>
      </c>
      <c r="Y51" s="27">
        <v>163.78569430264895</v>
      </c>
      <c r="Z51" s="27">
        <v>155.80924054298953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0.42882839999999994</v>
      </c>
      <c r="O52" s="27">
        <f t="shared" si="20"/>
        <v>0.14311439999999997</v>
      </c>
      <c r="P52" s="27">
        <f t="shared" si="20"/>
        <v>0.14311439999999997</v>
      </c>
      <c r="Q52" s="27">
        <f t="shared" si="20"/>
        <v>0</v>
      </c>
      <c r="R52" s="27">
        <f t="shared" si="20"/>
        <v>24.024171600000003</v>
      </c>
      <c r="S52" s="27">
        <f t="shared" si="20"/>
        <v>30.601771200000002</v>
      </c>
      <c r="T52" s="27">
        <f t="shared" si="20"/>
        <v>33.884135999999998</v>
      </c>
      <c r="U52" s="27">
        <f t="shared" si="20"/>
        <v>35.203053600000004</v>
      </c>
      <c r="V52" s="27">
        <f t="shared" si="20"/>
        <v>22.448368800000004</v>
      </c>
      <c r="W52" s="27">
        <f t="shared" si="20"/>
        <v>22.735112400000002</v>
      </c>
      <c r="X52" s="27">
        <f t="shared" si="20"/>
        <v>29.379636000000001</v>
      </c>
      <c r="Y52" s="27">
        <f t="shared" ref="Y52:Z52" si="21">SUM(Y53:Y54)</f>
        <v>31.629826800000004</v>
      </c>
      <c r="Z52" s="27">
        <f t="shared" si="21"/>
        <v>30.8900592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0.42882839999999994</v>
      </c>
      <c r="O53" s="8">
        <v>0.14311439999999997</v>
      </c>
      <c r="P53" s="8">
        <v>0.14311439999999997</v>
      </c>
      <c r="Q53" s="8">
        <v>0</v>
      </c>
      <c r="R53" s="8">
        <v>24.024171600000003</v>
      </c>
      <c r="S53" s="8">
        <v>30.601771200000002</v>
      </c>
      <c r="T53" s="8">
        <v>33.884135999999998</v>
      </c>
      <c r="U53" s="8">
        <v>35.203053600000004</v>
      </c>
      <c r="V53" s="8">
        <v>22.448368800000004</v>
      </c>
      <c r="W53" s="8">
        <v>22.735112400000002</v>
      </c>
      <c r="X53" s="8">
        <v>29.379636000000001</v>
      </c>
      <c r="Y53" s="8">
        <v>31.629826800000004</v>
      </c>
      <c r="Z53" s="8">
        <v>30.8900592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554.73586559999978</v>
      </c>
      <c r="D61" s="49">
        <f t="shared" si="22"/>
        <v>576.12804480000011</v>
      </c>
      <c r="E61" s="49">
        <f t="shared" si="22"/>
        <v>557.19982080000011</v>
      </c>
      <c r="F61" s="49">
        <f t="shared" si="22"/>
        <v>550.7038656000002</v>
      </c>
      <c r="G61" s="49">
        <f t="shared" si="22"/>
        <v>544.09582080000018</v>
      </c>
      <c r="H61" s="49">
        <f t="shared" si="22"/>
        <v>531.3280896</v>
      </c>
      <c r="I61" s="49">
        <f t="shared" si="22"/>
        <v>531.3280896</v>
      </c>
      <c r="J61" s="49">
        <f t="shared" si="22"/>
        <v>447.99995519999999</v>
      </c>
      <c r="K61" s="49">
        <f t="shared" si="22"/>
        <v>651.50386560000004</v>
      </c>
      <c r="L61" s="49">
        <f t="shared" si="22"/>
        <v>1003.6321344</v>
      </c>
      <c r="M61" s="49">
        <f t="shared" si="22"/>
        <v>465.92017920000001</v>
      </c>
      <c r="N61" s="49">
        <f t="shared" si="22"/>
        <v>470.84808959999987</v>
      </c>
      <c r="O61" s="49">
        <f t="shared" si="22"/>
        <v>439.15213439999997</v>
      </c>
      <c r="P61" s="49">
        <f t="shared" si="22"/>
        <v>418.99213439999994</v>
      </c>
      <c r="Q61" s="49">
        <f t="shared" si="22"/>
        <v>462.67200000000003</v>
      </c>
      <c r="R61" s="49">
        <f t="shared" si="22"/>
        <v>631.56804479999994</v>
      </c>
      <c r="S61" s="49">
        <f t="shared" si="22"/>
        <v>675.13582080000003</v>
      </c>
      <c r="T61" s="49">
        <f t="shared" si="22"/>
        <v>723.41790552070574</v>
      </c>
      <c r="U61" s="49">
        <f t="shared" si="22"/>
        <v>781.45849059961699</v>
      </c>
      <c r="V61" s="49">
        <f t="shared" si="22"/>
        <v>742.0716194981851</v>
      </c>
      <c r="W61" s="49">
        <f t="shared" si="22"/>
        <v>658.34746644728773</v>
      </c>
      <c r="X61" s="49">
        <f t="shared" si="22"/>
        <v>809.89189477580862</v>
      </c>
      <c r="Y61" s="49">
        <f t="shared" ref="Y61:Z61" si="23">SUM(Y62:Y72)</f>
        <v>789.28025145645927</v>
      </c>
      <c r="Z61" s="49">
        <f t="shared" si="23"/>
        <v>819.66356233142187</v>
      </c>
    </row>
    <row r="62" spans="1:26" ht="11.25" customHeight="1" x14ac:dyDescent="0.2">
      <c r="A62" s="50" t="s">
        <v>92</v>
      </c>
      <c r="B62" s="51" t="s">
        <v>93</v>
      </c>
      <c r="C62" s="52">
        <v>554.73586559999978</v>
      </c>
      <c r="D62" s="52">
        <v>576.12804480000011</v>
      </c>
      <c r="E62" s="52">
        <v>557.19982080000011</v>
      </c>
      <c r="F62" s="52">
        <v>550.7038656000002</v>
      </c>
      <c r="G62" s="52">
        <v>544.09582080000018</v>
      </c>
      <c r="H62" s="52">
        <v>531.3280896</v>
      </c>
      <c r="I62" s="52">
        <v>531.3280896</v>
      </c>
      <c r="J62" s="52">
        <v>447.99995519999999</v>
      </c>
      <c r="K62" s="52">
        <v>651.50386560000004</v>
      </c>
      <c r="L62" s="52">
        <v>1003.6321344</v>
      </c>
      <c r="M62" s="52">
        <v>465.92017920000001</v>
      </c>
      <c r="N62" s="52">
        <v>470.84808959999987</v>
      </c>
      <c r="O62" s="52">
        <v>439.15213439999997</v>
      </c>
      <c r="P62" s="52">
        <v>418.99213439999994</v>
      </c>
      <c r="Q62" s="52">
        <v>462.67200000000003</v>
      </c>
      <c r="R62" s="52">
        <v>631.56804479999994</v>
      </c>
      <c r="S62" s="52">
        <v>675.13582080000003</v>
      </c>
      <c r="T62" s="52">
        <v>723.4089408000001</v>
      </c>
      <c r="U62" s="52">
        <v>781.42982400000017</v>
      </c>
      <c r="V62" s="52">
        <v>742.0279104</v>
      </c>
      <c r="W62" s="52">
        <v>658.2578688000001</v>
      </c>
      <c r="X62" s="52">
        <v>809.01555840000003</v>
      </c>
      <c r="Y62" s="52">
        <v>788.64347520000001</v>
      </c>
      <c r="Z62" s="52">
        <v>818.68147199999987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8.9647207056003497E-3</v>
      </c>
      <c r="U64" s="52">
        <v>2.8666599616793041E-2</v>
      </c>
      <c r="V64" s="52">
        <v>4.3709098185159202E-2</v>
      </c>
      <c r="W64" s="52">
        <v>8.9597647287620194E-2</v>
      </c>
      <c r="X64" s="52">
        <v>0.36654613580857293</v>
      </c>
      <c r="Y64" s="52">
        <v>0.53447433645932729</v>
      </c>
      <c r="Z64" s="52">
        <v>0.6897991314219758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0.50979023999999995</v>
      </c>
      <c r="Y72" s="55">
        <v>0.10230192</v>
      </c>
      <c r="Z72" s="55">
        <v>0.29229119999999997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223.19411139600001</v>
      </c>
      <c r="D2" s="21">
        <f t="shared" ref="D2:X2" si="0">SUM(D3,D17,D22,D25,D26,D51,D52)</f>
        <v>216.88070247600004</v>
      </c>
      <c r="E2" s="21">
        <f t="shared" si="0"/>
        <v>209.39528809199999</v>
      </c>
      <c r="F2" s="21">
        <f t="shared" si="0"/>
        <v>225.66874824000001</v>
      </c>
      <c r="G2" s="21">
        <f t="shared" si="0"/>
        <v>217.89595079999998</v>
      </c>
      <c r="H2" s="21">
        <f t="shared" si="0"/>
        <v>218.53624175999997</v>
      </c>
      <c r="I2" s="21">
        <f t="shared" si="0"/>
        <v>216.58321079999996</v>
      </c>
      <c r="J2" s="21">
        <f t="shared" si="0"/>
        <v>199.41081984000004</v>
      </c>
      <c r="K2" s="21">
        <f t="shared" si="0"/>
        <v>211.85515512000001</v>
      </c>
      <c r="L2" s="21">
        <f t="shared" si="0"/>
        <v>188.83731492000001</v>
      </c>
      <c r="M2" s="21">
        <f t="shared" si="0"/>
        <v>202.33318824000003</v>
      </c>
      <c r="N2" s="21">
        <f t="shared" si="0"/>
        <v>260.03069892000002</v>
      </c>
      <c r="O2" s="21">
        <f t="shared" si="0"/>
        <v>158.82870276</v>
      </c>
      <c r="P2" s="21">
        <f t="shared" si="0"/>
        <v>150.77846808000001</v>
      </c>
      <c r="Q2" s="21">
        <f t="shared" si="0"/>
        <v>164.71389276000002</v>
      </c>
      <c r="R2" s="21">
        <f t="shared" si="0"/>
        <v>150.32024999999996</v>
      </c>
      <c r="S2" s="21">
        <f t="shared" si="0"/>
        <v>187.01558820000002</v>
      </c>
      <c r="T2" s="21">
        <f t="shared" si="0"/>
        <v>162.44339581941739</v>
      </c>
      <c r="U2" s="21">
        <f t="shared" si="0"/>
        <v>183.16634270884265</v>
      </c>
      <c r="V2" s="21">
        <f t="shared" si="0"/>
        <v>185.73645942196993</v>
      </c>
      <c r="W2" s="21">
        <f t="shared" si="0"/>
        <v>119.2651684533286</v>
      </c>
      <c r="X2" s="21">
        <f t="shared" si="0"/>
        <v>342.70165095118483</v>
      </c>
      <c r="Y2" s="21">
        <f t="shared" ref="Y2:Z2" si="1">SUM(Y3,Y17,Y22,Y25,Y26,Y51,Y52)</f>
        <v>217.24810432941837</v>
      </c>
      <c r="Z2" s="21">
        <f t="shared" si="1"/>
        <v>206.88083540401996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6.2137881960000003</v>
      </c>
      <c r="D3" s="24">
        <f t="shared" si="2"/>
        <v>6.2137881960000003</v>
      </c>
      <c r="E3" s="24">
        <f t="shared" si="2"/>
        <v>6.1481509319999983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6.2137881960000003</v>
      </c>
      <c r="D11" s="19">
        <f t="shared" si="8"/>
        <v>6.2137881960000003</v>
      </c>
      <c r="E11" s="19">
        <f t="shared" si="8"/>
        <v>6.1481509319999983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6.2137881960000003</v>
      </c>
      <c r="D13" s="8">
        <v>6.2137881960000003</v>
      </c>
      <c r="E13" s="8">
        <v>6.1481509319999983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155.4330132</v>
      </c>
      <c r="D26" s="27">
        <f t="shared" si="14"/>
        <v>149.11960428000003</v>
      </c>
      <c r="E26" s="27">
        <f t="shared" si="14"/>
        <v>139.83169716</v>
      </c>
      <c r="F26" s="27">
        <f t="shared" si="14"/>
        <v>152.45824823999999</v>
      </c>
      <c r="G26" s="27">
        <f t="shared" si="14"/>
        <v>149.22955079999997</v>
      </c>
      <c r="H26" s="27">
        <f t="shared" si="14"/>
        <v>146.13358175999997</v>
      </c>
      <c r="I26" s="27">
        <f t="shared" si="14"/>
        <v>149.22955079999997</v>
      </c>
      <c r="J26" s="27">
        <f t="shared" si="14"/>
        <v>114.99153984000003</v>
      </c>
      <c r="K26" s="27">
        <f t="shared" si="14"/>
        <v>121.37707512000001</v>
      </c>
      <c r="L26" s="27">
        <f t="shared" si="14"/>
        <v>102.75186492</v>
      </c>
      <c r="M26" s="27">
        <f t="shared" si="14"/>
        <v>106.20022824</v>
      </c>
      <c r="N26" s="27">
        <f t="shared" si="14"/>
        <v>109.36853891999998</v>
      </c>
      <c r="O26" s="27">
        <f t="shared" si="14"/>
        <v>78.044702760000007</v>
      </c>
      <c r="P26" s="27">
        <f t="shared" si="14"/>
        <v>71.913088080000009</v>
      </c>
      <c r="Q26" s="27">
        <f t="shared" si="14"/>
        <v>87.514682760000014</v>
      </c>
      <c r="R26" s="27">
        <f t="shared" si="14"/>
        <v>75.191129999999973</v>
      </c>
      <c r="S26" s="27">
        <f t="shared" si="14"/>
        <v>106.02962820000002</v>
      </c>
      <c r="T26" s="27">
        <f t="shared" si="14"/>
        <v>89.380751040000007</v>
      </c>
      <c r="U26" s="27">
        <f t="shared" si="14"/>
        <v>112.22184492000002</v>
      </c>
      <c r="V26" s="27">
        <f t="shared" si="14"/>
        <v>107.13662855999998</v>
      </c>
      <c r="W26" s="27">
        <f t="shared" si="14"/>
        <v>42.455736360000003</v>
      </c>
      <c r="X26" s="27">
        <f t="shared" si="14"/>
        <v>79.268843160000003</v>
      </c>
      <c r="Y26" s="27">
        <f t="shared" ref="Y26:Z26" si="15">SUM(Y27,Y33)</f>
        <v>20.949228720000004</v>
      </c>
      <c r="Z26" s="27">
        <f t="shared" si="15"/>
        <v>20.14195428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155.4330132</v>
      </c>
      <c r="D33" s="19">
        <f t="shared" si="18"/>
        <v>149.11960428000003</v>
      </c>
      <c r="E33" s="19">
        <f t="shared" si="18"/>
        <v>139.83169716</v>
      </c>
      <c r="F33" s="19">
        <f t="shared" si="18"/>
        <v>152.45824823999999</v>
      </c>
      <c r="G33" s="19">
        <f t="shared" si="18"/>
        <v>149.22955079999997</v>
      </c>
      <c r="H33" s="19">
        <f t="shared" si="18"/>
        <v>146.13358175999997</v>
      </c>
      <c r="I33" s="19">
        <f t="shared" si="18"/>
        <v>149.22955079999997</v>
      </c>
      <c r="J33" s="19">
        <f t="shared" si="18"/>
        <v>114.99153984000003</v>
      </c>
      <c r="K33" s="19">
        <f t="shared" si="18"/>
        <v>121.37707512000001</v>
      </c>
      <c r="L33" s="19">
        <f t="shared" si="18"/>
        <v>102.75186492</v>
      </c>
      <c r="M33" s="19">
        <f t="shared" si="18"/>
        <v>106.20022824</v>
      </c>
      <c r="N33" s="19">
        <f t="shared" si="18"/>
        <v>109.36853891999998</v>
      </c>
      <c r="O33" s="19">
        <f t="shared" si="18"/>
        <v>78.044702760000007</v>
      </c>
      <c r="P33" s="19">
        <f t="shared" si="18"/>
        <v>71.913088080000009</v>
      </c>
      <c r="Q33" s="19">
        <f t="shared" si="18"/>
        <v>87.514682760000014</v>
      </c>
      <c r="R33" s="19">
        <f t="shared" si="18"/>
        <v>75.191129999999973</v>
      </c>
      <c r="S33" s="19">
        <f t="shared" si="18"/>
        <v>106.02962820000002</v>
      </c>
      <c r="T33" s="19">
        <f t="shared" si="18"/>
        <v>89.380751040000007</v>
      </c>
      <c r="U33" s="19">
        <f t="shared" si="18"/>
        <v>112.22184492000002</v>
      </c>
      <c r="V33" s="19">
        <f t="shared" si="18"/>
        <v>107.13662855999998</v>
      </c>
      <c r="W33" s="19">
        <f t="shared" si="18"/>
        <v>42.455736360000003</v>
      </c>
      <c r="X33" s="19">
        <f t="shared" si="18"/>
        <v>79.268843160000003</v>
      </c>
      <c r="Y33" s="19">
        <f t="shared" ref="Y33:Z33" si="19">SUM(Y34:Y50)</f>
        <v>20.949228720000004</v>
      </c>
      <c r="Z33" s="19">
        <f t="shared" si="19"/>
        <v>20.14195428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8.707724279999999</v>
      </c>
      <c r="G36" s="8">
        <v>11.610374759999999</v>
      </c>
      <c r="H36" s="8">
        <v>11.610374759999999</v>
      </c>
      <c r="I36" s="8">
        <v>11.610374759999999</v>
      </c>
      <c r="J36" s="8">
        <v>11.610374759999999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5.8053009600000003</v>
      </c>
      <c r="U36" s="8">
        <v>5.8053009600000003</v>
      </c>
      <c r="V36" s="8">
        <v>6.0576757199999998</v>
      </c>
      <c r="W36" s="8">
        <v>2.7082015199999994</v>
      </c>
      <c r="X36" s="8">
        <v>0.32506596000000004</v>
      </c>
      <c r="Y36" s="8">
        <v>6.4726970400000008</v>
      </c>
      <c r="Z36" s="8">
        <v>7.5090009600000007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63.133288920000012</v>
      </c>
      <c r="D43" s="8">
        <v>56.819880000000005</v>
      </c>
      <c r="E43" s="8">
        <v>56.819880000000005</v>
      </c>
      <c r="F43" s="8">
        <v>69.446431079999996</v>
      </c>
      <c r="G43" s="8">
        <v>72.603268919999977</v>
      </c>
      <c r="H43" s="8">
        <v>72.603268919999977</v>
      </c>
      <c r="I43" s="8">
        <v>72.603268919999977</v>
      </c>
      <c r="J43" s="8">
        <v>63.133288920000012</v>
      </c>
      <c r="K43" s="8">
        <v>63.133288920000012</v>
      </c>
      <c r="L43" s="8">
        <v>50.506471080000011</v>
      </c>
      <c r="M43" s="8">
        <v>78.916411080000003</v>
      </c>
      <c r="N43" s="8">
        <v>72.603268919999977</v>
      </c>
      <c r="O43" s="8">
        <v>53.663308919999999</v>
      </c>
      <c r="P43" s="8">
        <v>56.819880000000005</v>
      </c>
      <c r="Q43" s="8">
        <v>63.133288920000012</v>
      </c>
      <c r="R43" s="8">
        <v>66.289859999999976</v>
      </c>
      <c r="S43" s="8">
        <v>59.976451080000011</v>
      </c>
      <c r="T43" s="8">
        <v>56.819880000000005</v>
      </c>
      <c r="U43" s="8">
        <v>59.976451080000011</v>
      </c>
      <c r="V43" s="8">
        <v>57.072501719999984</v>
      </c>
      <c r="W43" s="8">
        <v>5.6977268400000005</v>
      </c>
      <c r="X43" s="8">
        <v>32.321175120000007</v>
      </c>
      <c r="Y43" s="8">
        <v>14.476531680000003</v>
      </c>
      <c r="Z43" s="8">
        <v>12.63295332</v>
      </c>
    </row>
    <row r="44" spans="1:26" ht="11.25" customHeight="1" x14ac:dyDescent="0.2">
      <c r="A44" s="28" t="s">
        <v>74</v>
      </c>
      <c r="B44" s="7" t="s">
        <v>75</v>
      </c>
      <c r="C44" s="8">
        <v>83.592000000000013</v>
      </c>
      <c r="D44" s="8">
        <v>83.592000000000013</v>
      </c>
      <c r="E44" s="8">
        <v>74.304092879999999</v>
      </c>
      <c r="F44" s="8">
        <v>74.304092879999999</v>
      </c>
      <c r="G44" s="8">
        <v>65.015907119999994</v>
      </c>
      <c r="H44" s="8">
        <v>61.919938079999994</v>
      </c>
      <c r="I44" s="8">
        <v>65.015907119999994</v>
      </c>
      <c r="J44" s="8">
        <v>40.247876160000011</v>
      </c>
      <c r="K44" s="8">
        <v>49.536061920000009</v>
      </c>
      <c r="L44" s="8">
        <v>46.440092880000002</v>
      </c>
      <c r="M44" s="8">
        <v>18.576092880000004</v>
      </c>
      <c r="N44" s="8">
        <v>30.959969040000004</v>
      </c>
      <c r="O44" s="8">
        <v>18.576092880000004</v>
      </c>
      <c r="P44" s="8">
        <v>9.2879071200000016</v>
      </c>
      <c r="Q44" s="8">
        <v>18.576092880000004</v>
      </c>
      <c r="R44" s="8">
        <v>3.0959690400000008</v>
      </c>
      <c r="S44" s="8">
        <v>40.247876160000011</v>
      </c>
      <c r="T44" s="8">
        <v>26.755570080000005</v>
      </c>
      <c r="U44" s="8">
        <v>46.440092880000002</v>
      </c>
      <c r="V44" s="8">
        <v>44.006451119999994</v>
      </c>
      <c r="W44" s="8">
        <v>34.049808000000006</v>
      </c>
      <c r="X44" s="8">
        <v>46.622602079999993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61.547310000000003</v>
      </c>
      <c r="D51" s="27">
        <v>61.547310000000003</v>
      </c>
      <c r="E51" s="27">
        <v>63.415440000000004</v>
      </c>
      <c r="F51" s="27">
        <v>73.21050000000001</v>
      </c>
      <c r="G51" s="27">
        <v>68.666399999999996</v>
      </c>
      <c r="H51" s="27">
        <v>72.402659999999997</v>
      </c>
      <c r="I51" s="27">
        <v>67.353660000000005</v>
      </c>
      <c r="J51" s="27">
        <v>84.419280000000001</v>
      </c>
      <c r="K51" s="27">
        <v>90.478079999999991</v>
      </c>
      <c r="L51" s="27">
        <v>86.085450000000009</v>
      </c>
      <c r="M51" s="27">
        <v>96.132960000000011</v>
      </c>
      <c r="N51" s="27">
        <v>150.66216000000003</v>
      </c>
      <c r="O51" s="27">
        <v>80.783999999999992</v>
      </c>
      <c r="P51" s="27">
        <v>78.865380000000002</v>
      </c>
      <c r="Q51" s="27">
        <v>77.199210000000022</v>
      </c>
      <c r="R51" s="27">
        <v>75.129119999999986</v>
      </c>
      <c r="S51" s="27">
        <v>80.985960000000006</v>
      </c>
      <c r="T51" s="27">
        <v>73.062644779417397</v>
      </c>
      <c r="U51" s="27">
        <v>70.944497788842625</v>
      </c>
      <c r="V51" s="27">
        <v>78.599830861969949</v>
      </c>
      <c r="W51" s="27">
        <v>76.809432093328596</v>
      </c>
      <c r="X51" s="27">
        <v>263.43280779118481</v>
      </c>
      <c r="Y51" s="27">
        <v>196.29887560941836</v>
      </c>
      <c r="Z51" s="27">
        <v>186.73888112401997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8.4720324386811808E-3</v>
      </c>
      <c r="U61" s="49">
        <f t="shared" si="22"/>
        <v>2.7332556741397972E-2</v>
      </c>
      <c r="V61" s="49">
        <f t="shared" si="22"/>
        <v>5.2257453697714895E-2</v>
      </c>
      <c r="W61" s="49">
        <f t="shared" si="22"/>
        <v>0.10712043750906243</v>
      </c>
      <c r="X61" s="49">
        <f t="shared" si="22"/>
        <v>0.6024762511464381</v>
      </c>
      <c r="Y61" s="49">
        <f t="shared" ref="Y61:Z61" si="23">SUM(Y62:Y72)</f>
        <v>0.66879710826662997</v>
      </c>
      <c r="Z61" s="49">
        <f t="shared" si="23"/>
        <v>0.90333892785225267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3.3062399999999999E-2</v>
      </c>
      <c r="Y62" s="52">
        <v>2.8223999999999996E-2</v>
      </c>
      <c r="Z62" s="52">
        <v>7.6607999999999996E-2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8.4720324386811808E-3</v>
      </c>
      <c r="U64" s="52">
        <v>2.7332556741397972E-2</v>
      </c>
      <c r="V64" s="52">
        <v>5.2257453697714895E-2</v>
      </c>
      <c r="W64" s="52">
        <v>0.10712043750906243</v>
      </c>
      <c r="X64" s="52">
        <v>0.56941385114643805</v>
      </c>
      <c r="Y64" s="52">
        <v>0.64057310826662994</v>
      </c>
      <c r="Z64" s="52">
        <v>0.82673092785225266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307.83615300000002</v>
      </c>
      <c r="D2" s="21">
        <f t="shared" ref="D2:X2" si="0">SUM(D3,D17,D22,D25,D26,D51,D52)</f>
        <v>241.54629299999999</v>
      </c>
      <c r="E2" s="21">
        <f t="shared" si="0"/>
        <v>157.83308891999999</v>
      </c>
      <c r="F2" s="21">
        <f t="shared" si="0"/>
        <v>192.55617108000001</v>
      </c>
      <c r="G2" s="21">
        <f t="shared" si="0"/>
        <v>202.02615107999998</v>
      </c>
      <c r="H2" s="21">
        <f t="shared" si="0"/>
        <v>195.71300891999999</v>
      </c>
      <c r="I2" s="21">
        <f t="shared" si="0"/>
        <v>170.45963999999998</v>
      </c>
      <c r="J2" s="21">
        <f t="shared" si="0"/>
        <v>154.67625107999999</v>
      </c>
      <c r="K2" s="21">
        <f t="shared" si="0"/>
        <v>126.26631108000001</v>
      </c>
      <c r="L2" s="21">
        <f t="shared" si="0"/>
        <v>113.38583939999998</v>
      </c>
      <c r="M2" s="21">
        <f t="shared" si="0"/>
        <v>160.7357394</v>
      </c>
      <c r="N2" s="21">
        <f t="shared" si="0"/>
        <v>716.34147048000011</v>
      </c>
      <c r="O2" s="21">
        <f t="shared" si="0"/>
        <v>630.90402155999993</v>
      </c>
      <c r="P2" s="21">
        <f t="shared" si="0"/>
        <v>611.26341156000001</v>
      </c>
      <c r="Q2" s="21">
        <f t="shared" si="0"/>
        <v>597.30198047999988</v>
      </c>
      <c r="R2" s="21">
        <f t="shared" si="0"/>
        <v>563.79255047999993</v>
      </c>
      <c r="S2" s="21">
        <f t="shared" si="0"/>
        <v>573.13277892000008</v>
      </c>
      <c r="T2" s="21">
        <f t="shared" si="0"/>
        <v>635.31291699296298</v>
      </c>
      <c r="U2" s="21">
        <f t="shared" si="0"/>
        <v>565.46258416329545</v>
      </c>
      <c r="V2" s="21">
        <f t="shared" si="0"/>
        <v>550.90037825676222</v>
      </c>
      <c r="W2" s="21">
        <f t="shared" si="0"/>
        <v>501.32593713862713</v>
      </c>
      <c r="X2" s="21">
        <f t="shared" si="0"/>
        <v>922.34358778567741</v>
      </c>
      <c r="Y2" s="21">
        <f t="shared" ref="Y2:Z2" si="1">SUM(Y3,Y17,Y22,Y25,Y26,Y51,Y52)</f>
        <v>830.89411827489437</v>
      </c>
      <c r="Z2" s="21">
        <f t="shared" si="1"/>
        <v>789.61496880357322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307.83615300000002</v>
      </c>
      <c r="D26" s="27">
        <f t="shared" si="14"/>
        <v>241.54629299999999</v>
      </c>
      <c r="E26" s="27">
        <f t="shared" si="14"/>
        <v>157.83308891999999</v>
      </c>
      <c r="F26" s="27">
        <f t="shared" si="14"/>
        <v>192.55617108000001</v>
      </c>
      <c r="G26" s="27">
        <f t="shared" si="14"/>
        <v>202.02615107999998</v>
      </c>
      <c r="H26" s="27">
        <f t="shared" si="14"/>
        <v>195.71300891999999</v>
      </c>
      <c r="I26" s="27">
        <f t="shared" si="14"/>
        <v>170.45963999999998</v>
      </c>
      <c r="J26" s="27">
        <f t="shared" si="14"/>
        <v>154.67625107999999</v>
      </c>
      <c r="K26" s="27">
        <f t="shared" si="14"/>
        <v>126.26631108000001</v>
      </c>
      <c r="L26" s="27">
        <f t="shared" si="14"/>
        <v>113.38583939999998</v>
      </c>
      <c r="M26" s="27">
        <f t="shared" si="14"/>
        <v>160.7357394</v>
      </c>
      <c r="N26" s="27">
        <f t="shared" si="14"/>
        <v>126.01239048000001</v>
      </c>
      <c r="O26" s="27">
        <f t="shared" si="14"/>
        <v>100.75902156000002</v>
      </c>
      <c r="P26" s="27">
        <f t="shared" si="14"/>
        <v>100.75902156000002</v>
      </c>
      <c r="Q26" s="27">
        <f t="shared" si="14"/>
        <v>97.602450480000002</v>
      </c>
      <c r="R26" s="27">
        <f t="shared" si="14"/>
        <v>69.192510479999981</v>
      </c>
      <c r="S26" s="27">
        <f t="shared" si="14"/>
        <v>63.133288920000012</v>
      </c>
      <c r="T26" s="27">
        <f t="shared" si="14"/>
        <v>97.856371080000017</v>
      </c>
      <c r="U26" s="27">
        <f t="shared" si="14"/>
        <v>59.976451080000011</v>
      </c>
      <c r="V26" s="27">
        <f t="shared" si="14"/>
        <v>57.072501719999984</v>
      </c>
      <c r="W26" s="27">
        <f t="shared" si="14"/>
        <v>18.747359280000001</v>
      </c>
      <c r="X26" s="27">
        <f t="shared" si="14"/>
        <v>57.489180840000003</v>
      </c>
      <c r="Y26" s="27">
        <f t="shared" ref="Y26:Z26" si="15">SUM(Y27,Y33)</f>
        <v>10.375896959999999</v>
      </c>
      <c r="Z26" s="27">
        <f t="shared" si="15"/>
        <v>9.0565020000000001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307.83615300000002</v>
      </c>
      <c r="D33" s="19">
        <f t="shared" si="18"/>
        <v>241.54629299999999</v>
      </c>
      <c r="E33" s="19">
        <f t="shared" si="18"/>
        <v>157.83308891999999</v>
      </c>
      <c r="F33" s="19">
        <f t="shared" si="18"/>
        <v>192.55617108000001</v>
      </c>
      <c r="G33" s="19">
        <f t="shared" si="18"/>
        <v>202.02615107999998</v>
      </c>
      <c r="H33" s="19">
        <f t="shared" si="18"/>
        <v>195.71300891999999</v>
      </c>
      <c r="I33" s="19">
        <f t="shared" si="18"/>
        <v>170.45963999999998</v>
      </c>
      <c r="J33" s="19">
        <f t="shared" si="18"/>
        <v>154.67625107999999</v>
      </c>
      <c r="K33" s="19">
        <f t="shared" si="18"/>
        <v>126.26631108000001</v>
      </c>
      <c r="L33" s="19">
        <f t="shared" si="18"/>
        <v>113.38583939999998</v>
      </c>
      <c r="M33" s="19">
        <f t="shared" si="18"/>
        <v>160.7357394</v>
      </c>
      <c r="N33" s="19">
        <f t="shared" si="18"/>
        <v>126.01239048000001</v>
      </c>
      <c r="O33" s="19">
        <f t="shared" si="18"/>
        <v>100.75902156000002</v>
      </c>
      <c r="P33" s="19">
        <f t="shared" si="18"/>
        <v>100.75902156000002</v>
      </c>
      <c r="Q33" s="19">
        <f t="shared" si="18"/>
        <v>97.602450480000002</v>
      </c>
      <c r="R33" s="19">
        <f t="shared" si="18"/>
        <v>69.192510479999981</v>
      </c>
      <c r="S33" s="19">
        <f t="shared" si="18"/>
        <v>63.133288920000012</v>
      </c>
      <c r="T33" s="19">
        <f t="shared" si="18"/>
        <v>97.856371080000017</v>
      </c>
      <c r="U33" s="19">
        <f t="shared" si="18"/>
        <v>59.976451080000011</v>
      </c>
      <c r="V33" s="19">
        <f t="shared" si="18"/>
        <v>57.072501719999984</v>
      </c>
      <c r="W33" s="19">
        <f t="shared" si="18"/>
        <v>18.747359280000001</v>
      </c>
      <c r="X33" s="19">
        <f t="shared" si="18"/>
        <v>57.489180840000003</v>
      </c>
      <c r="Y33" s="19">
        <f t="shared" ref="Y33:Z33" si="19">SUM(Y34:Y50)</f>
        <v>10.375896959999999</v>
      </c>
      <c r="Z33" s="19">
        <f t="shared" si="19"/>
        <v>9.0565020000000001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230.43609108000001</v>
      </c>
      <c r="D43" s="8">
        <v>164.14623107999998</v>
      </c>
      <c r="E43" s="8">
        <v>157.83308891999999</v>
      </c>
      <c r="F43" s="8">
        <v>192.55617108000001</v>
      </c>
      <c r="G43" s="8">
        <v>202.02615107999998</v>
      </c>
      <c r="H43" s="8">
        <v>195.71300891999999</v>
      </c>
      <c r="I43" s="8">
        <v>170.45963999999998</v>
      </c>
      <c r="J43" s="8">
        <v>154.67625107999999</v>
      </c>
      <c r="K43" s="8">
        <v>126.26631108000001</v>
      </c>
      <c r="L43" s="8">
        <v>110.48318891999998</v>
      </c>
      <c r="M43" s="8">
        <v>157.83308891999999</v>
      </c>
      <c r="N43" s="8">
        <v>123.10974</v>
      </c>
      <c r="O43" s="8">
        <v>97.856371080000017</v>
      </c>
      <c r="P43" s="8">
        <v>97.856371080000017</v>
      </c>
      <c r="Q43" s="8">
        <v>94.699799999999996</v>
      </c>
      <c r="R43" s="8">
        <v>66.289859999999976</v>
      </c>
      <c r="S43" s="8">
        <v>63.133288920000012</v>
      </c>
      <c r="T43" s="8">
        <v>97.856371080000017</v>
      </c>
      <c r="U43" s="8">
        <v>59.976451080000011</v>
      </c>
      <c r="V43" s="8">
        <v>57.072501719999984</v>
      </c>
      <c r="W43" s="8">
        <v>18.747359280000001</v>
      </c>
      <c r="X43" s="8">
        <v>57.489180840000003</v>
      </c>
      <c r="Y43" s="8">
        <v>10.375896959999999</v>
      </c>
      <c r="Z43" s="8">
        <v>9.0565020000000001</v>
      </c>
    </row>
    <row r="44" spans="1:26" ht="11.25" customHeight="1" x14ac:dyDescent="0.2">
      <c r="A44" s="28" t="s">
        <v>74</v>
      </c>
      <c r="B44" s="7" t="s">
        <v>75</v>
      </c>
      <c r="C44" s="8">
        <v>77.400061919999999</v>
      </c>
      <c r="D44" s="8">
        <v>77.400061919999999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590.32908000000009</v>
      </c>
      <c r="O51" s="27">
        <v>530.14499999999987</v>
      </c>
      <c r="P51" s="27">
        <v>510.50439</v>
      </c>
      <c r="Q51" s="27">
        <v>499.69952999999992</v>
      </c>
      <c r="R51" s="27">
        <v>494.60003999999998</v>
      </c>
      <c r="S51" s="27">
        <v>509.99949000000009</v>
      </c>
      <c r="T51" s="27">
        <v>537.45654591296295</v>
      </c>
      <c r="U51" s="27">
        <v>505.48613308329544</v>
      </c>
      <c r="V51" s="27">
        <v>493.82787653676223</v>
      </c>
      <c r="W51" s="27">
        <v>482.57857785862711</v>
      </c>
      <c r="X51" s="27">
        <v>864.8544069456774</v>
      </c>
      <c r="Y51" s="27">
        <v>820.51822131489439</v>
      </c>
      <c r="Z51" s="27">
        <v>780.5584668035732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0.11208959999999998</v>
      </c>
      <c r="D61" s="49">
        <f t="shared" si="22"/>
        <v>0.11208959999999998</v>
      </c>
      <c r="E61" s="49">
        <f t="shared" si="22"/>
        <v>0.11208959999999998</v>
      </c>
      <c r="F61" s="49">
        <f t="shared" si="22"/>
        <v>0.11208959999999998</v>
      </c>
      <c r="G61" s="49">
        <f t="shared" si="22"/>
        <v>0.11208959999999998</v>
      </c>
      <c r="H61" s="49">
        <f t="shared" si="22"/>
        <v>0.11208959999999998</v>
      </c>
      <c r="I61" s="49">
        <f t="shared" si="22"/>
        <v>0.11208959999999998</v>
      </c>
      <c r="J61" s="49">
        <f t="shared" si="22"/>
        <v>0.11208959999999998</v>
      </c>
      <c r="K61" s="49">
        <f t="shared" si="22"/>
        <v>0.11208959999999998</v>
      </c>
      <c r="L61" s="49">
        <f t="shared" si="22"/>
        <v>0.22417920000000002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0.4479552</v>
      </c>
      <c r="S61" s="49">
        <f t="shared" si="22"/>
        <v>3.6961343999999996</v>
      </c>
      <c r="T61" s="49">
        <f t="shared" si="22"/>
        <v>3.7007979670629099</v>
      </c>
      <c r="U61" s="49">
        <f t="shared" si="22"/>
        <v>6.8677070042794774</v>
      </c>
      <c r="V61" s="49">
        <f t="shared" si="22"/>
        <v>8.2830565013331388</v>
      </c>
      <c r="W61" s="49">
        <f t="shared" si="22"/>
        <v>8.4132470723522381</v>
      </c>
      <c r="X61" s="49">
        <f t="shared" si="22"/>
        <v>11.258988837896927</v>
      </c>
      <c r="Y61" s="49">
        <f t="shared" ref="Y61:Z61" si="23">SUM(Y62:Y72)</f>
        <v>10.59519207983548</v>
      </c>
      <c r="Z61" s="49">
        <f t="shared" si="23"/>
        <v>14.208121797164148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0.11208959999999998</v>
      </c>
      <c r="K62" s="52">
        <v>0.11208959999999998</v>
      </c>
      <c r="L62" s="52">
        <v>0.22417920000000002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0.4479552</v>
      </c>
      <c r="S62" s="52">
        <v>3.6961343999999996</v>
      </c>
      <c r="T62" s="52">
        <v>3.6384767999999994</v>
      </c>
      <c r="U62" s="52">
        <v>6.6729600000000016</v>
      </c>
      <c r="V62" s="52">
        <v>7.9547327999999995</v>
      </c>
      <c r="W62" s="52">
        <v>7.7402303999999988</v>
      </c>
      <c r="X62" s="52">
        <v>8.7107327999999988</v>
      </c>
      <c r="Y62" s="52">
        <v>7.698700800000001</v>
      </c>
      <c r="Z62" s="52">
        <v>8.9421696000000015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6.232116706291059E-2</v>
      </c>
      <c r="U64" s="52">
        <v>0.19474700427947614</v>
      </c>
      <c r="V64" s="52">
        <v>0.32832370133313971</v>
      </c>
      <c r="W64" s="52">
        <v>0.67301667235223916</v>
      </c>
      <c r="X64" s="52">
        <v>1.8693953978969284</v>
      </c>
      <c r="Y64" s="52">
        <v>2.6775594398354783</v>
      </c>
      <c r="Z64" s="52">
        <v>5.0089078771641455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0.67886063999999979</v>
      </c>
      <c r="Y72" s="55">
        <v>0.21893183999999996</v>
      </c>
      <c r="Z72" s="55">
        <v>0.25704431999999994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3558.7475571317259</v>
      </c>
      <c r="D2" s="21">
        <f t="shared" ref="D2:X2" si="0">SUM(D3,D17,D22,D25,D26,D51,D52)</f>
        <v>4100.3137245066437</v>
      </c>
      <c r="E2" s="21">
        <f t="shared" si="0"/>
        <v>4377.2984855705126</v>
      </c>
      <c r="F2" s="21">
        <f t="shared" si="0"/>
        <v>4318.1758871520005</v>
      </c>
      <c r="G2" s="21">
        <f t="shared" si="0"/>
        <v>1211.9112809040003</v>
      </c>
      <c r="H2" s="21">
        <f t="shared" si="0"/>
        <v>1392.9339850597057</v>
      </c>
      <c r="I2" s="21">
        <f t="shared" si="0"/>
        <v>1244.1338519990666</v>
      </c>
      <c r="J2" s="21">
        <f t="shared" si="0"/>
        <v>1186.7760701896982</v>
      </c>
      <c r="K2" s="21">
        <f t="shared" si="0"/>
        <v>1004.6547339835882</v>
      </c>
      <c r="L2" s="21">
        <f t="shared" si="0"/>
        <v>804.26129972708145</v>
      </c>
      <c r="M2" s="21">
        <f t="shared" si="0"/>
        <v>256.44069356328225</v>
      </c>
      <c r="N2" s="21">
        <f t="shared" si="0"/>
        <v>120.67208896944625</v>
      </c>
      <c r="O2" s="21">
        <f t="shared" si="0"/>
        <v>134.45414097830533</v>
      </c>
      <c r="P2" s="21">
        <f t="shared" si="0"/>
        <v>238.25202972033836</v>
      </c>
      <c r="Q2" s="21">
        <f t="shared" si="0"/>
        <v>268.1016341847054</v>
      </c>
      <c r="R2" s="21">
        <f t="shared" si="0"/>
        <v>296.31670773963566</v>
      </c>
      <c r="S2" s="21">
        <f t="shared" si="0"/>
        <v>563.24753952000003</v>
      </c>
      <c r="T2" s="21">
        <f t="shared" si="0"/>
        <v>317.00466064054604</v>
      </c>
      <c r="U2" s="21">
        <f t="shared" si="0"/>
        <v>208.73940015386773</v>
      </c>
      <c r="V2" s="21">
        <f t="shared" si="0"/>
        <v>297.32787634803014</v>
      </c>
      <c r="W2" s="21">
        <f t="shared" si="0"/>
        <v>418.63796972774526</v>
      </c>
      <c r="X2" s="21">
        <f t="shared" si="0"/>
        <v>574.08903894436878</v>
      </c>
      <c r="Y2" s="21">
        <f t="shared" ref="Y2:Z2" si="1">SUM(Y3,Y17,Y22,Y25,Y26,Y51,Y52)</f>
        <v>491.16558101538351</v>
      </c>
      <c r="Z2" s="21">
        <f t="shared" si="1"/>
        <v>453.81584638345544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204.243590491726</v>
      </c>
      <c r="D3" s="24">
        <f t="shared" si="2"/>
        <v>197.66299062664348</v>
      </c>
      <c r="E3" s="24">
        <f t="shared" si="2"/>
        <v>201.74946009051197</v>
      </c>
      <c r="F3" s="24">
        <f t="shared" si="2"/>
        <v>58.408006272000016</v>
      </c>
      <c r="G3" s="24">
        <f t="shared" si="2"/>
        <v>39.963171863999996</v>
      </c>
      <c r="H3" s="24">
        <f t="shared" si="2"/>
        <v>48.280750419705598</v>
      </c>
      <c r="I3" s="24">
        <f t="shared" si="2"/>
        <v>45.116400839066394</v>
      </c>
      <c r="J3" s="24">
        <f t="shared" si="2"/>
        <v>48.671948509698112</v>
      </c>
      <c r="K3" s="24">
        <f t="shared" si="2"/>
        <v>35.640201383588163</v>
      </c>
      <c r="L3" s="24">
        <f t="shared" si="2"/>
        <v>9.6900407670813848</v>
      </c>
      <c r="M3" s="24">
        <f t="shared" si="2"/>
        <v>6.3308508832822845</v>
      </c>
      <c r="N3" s="24">
        <f t="shared" si="2"/>
        <v>9.6095358494462264</v>
      </c>
      <c r="O3" s="24">
        <f t="shared" si="2"/>
        <v>13.113198338305338</v>
      </c>
      <c r="P3" s="24">
        <f t="shared" si="2"/>
        <v>12.897687840338364</v>
      </c>
      <c r="Q3" s="24">
        <f t="shared" si="2"/>
        <v>9.300008024705372</v>
      </c>
      <c r="R3" s="24">
        <f t="shared" si="2"/>
        <v>3.1152578196355964</v>
      </c>
      <c r="S3" s="24">
        <f t="shared" si="2"/>
        <v>191.39770320000002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7.382514739725992</v>
      </c>
      <c r="D4" s="19">
        <f t="shared" si="4"/>
        <v>5.0382278346434592</v>
      </c>
      <c r="E4" s="19">
        <f t="shared" si="4"/>
        <v>5.0071038185119745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7.382514739725992</v>
      </c>
      <c r="D7" s="8">
        <v>5.0382278346434592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4.2363129600000002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4.2363129600000002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192.62476279200001</v>
      </c>
      <c r="D11" s="19">
        <f t="shared" si="8"/>
        <v>192.62476279200001</v>
      </c>
      <c r="E11" s="19">
        <f t="shared" si="8"/>
        <v>196.74235627199999</v>
      </c>
      <c r="F11" s="19">
        <f t="shared" si="8"/>
        <v>58.408006272000016</v>
      </c>
      <c r="G11" s="19">
        <f t="shared" si="8"/>
        <v>39.963171863999996</v>
      </c>
      <c r="H11" s="19">
        <f t="shared" si="8"/>
        <v>48.280750419705598</v>
      </c>
      <c r="I11" s="19">
        <f t="shared" si="8"/>
        <v>45.116400839066394</v>
      </c>
      <c r="J11" s="19">
        <f t="shared" si="8"/>
        <v>48.671948509698112</v>
      </c>
      <c r="K11" s="19">
        <f t="shared" si="8"/>
        <v>35.640201383588163</v>
      </c>
      <c r="L11" s="19">
        <f t="shared" si="8"/>
        <v>9.6900407670813848</v>
      </c>
      <c r="M11" s="19">
        <f t="shared" si="8"/>
        <v>6.3308508832822845</v>
      </c>
      <c r="N11" s="19">
        <f t="shared" si="8"/>
        <v>9.6095358494462264</v>
      </c>
      <c r="O11" s="19">
        <f t="shared" si="8"/>
        <v>13.113198338305338</v>
      </c>
      <c r="P11" s="19">
        <f t="shared" si="8"/>
        <v>12.897687840338364</v>
      </c>
      <c r="Q11" s="19">
        <f t="shared" si="8"/>
        <v>9.300008024705372</v>
      </c>
      <c r="R11" s="19">
        <f t="shared" si="8"/>
        <v>3.1152578196355964</v>
      </c>
      <c r="S11" s="19">
        <f t="shared" si="8"/>
        <v>191.39770320000002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192.62476279200001</v>
      </c>
      <c r="D13" s="8">
        <v>192.62476279200001</v>
      </c>
      <c r="E13" s="8">
        <v>196.74235627199999</v>
      </c>
      <c r="F13" s="8">
        <v>58.408006272000016</v>
      </c>
      <c r="G13" s="8">
        <v>39.963171863999996</v>
      </c>
      <c r="H13" s="8">
        <v>48.280750419705598</v>
      </c>
      <c r="I13" s="8">
        <v>45.116400839066394</v>
      </c>
      <c r="J13" s="8">
        <v>48.671948509698112</v>
      </c>
      <c r="K13" s="8">
        <v>35.640201383588163</v>
      </c>
      <c r="L13" s="8">
        <v>9.6900407670813848</v>
      </c>
      <c r="M13" s="8">
        <v>6.3308508832822845</v>
      </c>
      <c r="N13" s="8">
        <v>9.6095358494462264</v>
      </c>
      <c r="O13" s="8">
        <v>13.113198338305338</v>
      </c>
      <c r="P13" s="8">
        <v>12.897687840338364</v>
      </c>
      <c r="Q13" s="8">
        <v>9.300008024705372</v>
      </c>
      <c r="R13" s="8">
        <v>3.1152578196355964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191.39770320000002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1085.8452710399999</v>
      </c>
      <c r="D26" s="27">
        <f t="shared" si="14"/>
        <v>1630.25577828</v>
      </c>
      <c r="E26" s="27">
        <f t="shared" si="14"/>
        <v>1841.60675988</v>
      </c>
      <c r="F26" s="27">
        <f t="shared" si="14"/>
        <v>1875.6890452800001</v>
      </c>
      <c r="G26" s="27">
        <f t="shared" si="14"/>
        <v>343.92058343999997</v>
      </c>
      <c r="H26" s="27">
        <f t="shared" si="14"/>
        <v>188.49119904</v>
      </c>
      <c r="I26" s="27">
        <f t="shared" si="14"/>
        <v>187.50926555999999</v>
      </c>
      <c r="J26" s="27">
        <f t="shared" si="14"/>
        <v>563.53639607999992</v>
      </c>
      <c r="K26" s="27">
        <f t="shared" si="14"/>
        <v>478.36118700000009</v>
      </c>
      <c r="L26" s="27">
        <f t="shared" si="14"/>
        <v>337.99866336000002</v>
      </c>
      <c r="M26" s="27">
        <f t="shared" si="14"/>
        <v>152.47334987999997</v>
      </c>
      <c r="N26" s="27">
        <f t="shared" si="14"/>
        <v>61.620250320000025</v>
      </c>
      <c r="O26" s="27">
        <f t="shared" si="14"/>
        <v>39.341658240000001</v>
      </c>
      <c r="P26" s="27">
        <f t="shared" si="14"/>
        <v>132.90022188</v>
      </c>
      <c r="Q26" s="27">
        <f t="shared" si="14"/>
        <v>96.52181616</v>
      </c>
      <c r="R26" s="27">
        <f t="shared" si="14"/>
        <v>108.38611152000001</v>
      </c>
      <c r="S26" s="27">
        <f t="shared" si="14"/>
        <v>111.36115512000001</v>
      </c>
      <c r="T26" s="27">
        <f t="shared" si="14"/>
        <v>88.58860236000001</v>
      </c>
      <c r="U26" s="27">
        <f t="shared" si="14"/>
        <v>71.245955879999997</v>
      </c>
      <c r="V26" s="27">
        <f t="shared" si="14"/>
        <v>50.434264440000007</v>
      </c>
      <c r="W26" s="27">
        <f t="shared" si="14"/>
        <v>51.342412680000002</v>
      </c>
      <c r="X26" s="27">
        <f t="shared" si="14"/>
        <v>51.506373960000005</v>
      </c>
      <c r="Y26" s="27">
        <f t="shared" ref="Y26:Z26" si="15">SUM(Y27,Y33)</f>
        <v>23.126025240000004</v>
      </c>
      <c r="Z26" s="27">
        <f t="shared" si="15"/>
        <v>21.911670720000004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1085.8452710399999</v>
      </c>
      <c r="D33" s="19">
        <f t="shared" si="18"/>
        <v>1630.25577828</v>
      </c>
      <c r="E33" s="19">
        <f t="shared" si="18"/>
        <v>1841.60675988</v>
      </c>
      <c r="F33" s="19">
        <f t="shared" si="18"/>
        <v>1875.6890452800001</v>
      </c>
      <c r="G33" s="19">
        <f t="shared" si="18"/>
        <v>343.92058343999997</v>
      </c>
      <c r="H33" s="19">
        <f t="shared" si="18"/>
        <v>188.49119904</v>
      </c>
      <c r="I33" s="19">
        <f t="shared" si="18"/>
        <v>187.50926555999999</v>
      </c>
      <c r="J33" s="19">
        <f t="shared" si="18"/>
        <v>563.53639607999992</v>
      </c>
      <c r="K33" s="19">
        <f t="shared" si="18"/>
        <v>478.36118700000009</v>
      </c>
      <c r="L33" s="19">
        <f t="shared" si="18"/>
        <v>337.99866336000002</v>
      </c>
      <c r="M33" s="19">
        <f t="shared" si="18"/>
        <v>152.47334987999997</v>
      </c>
      <c r="N33" s="19">
        <f t="shared" si="18"/>
        <v>61.620250320000025</v>
      </c>
      <c r="O33" s="19">
        <f t="shared" si="18"/>
        <v>39.341658240000001</v>
      </c>
      <c r="P33" s="19">
        <f t="shared" si="18"/>
        <v>132.90022188</v>
      </c>
      <c r="Q33" s="19">
        <f t="shared" si="18"/>
        <v>96.52181616</v>
      </c>
      <c r="R33" s="19">
        <f t="shared" si="18"/>
        <v>108.38611152000001</v>
      </c>
      <c r="S33" s="19">
        <f t="shared" si="18"/>
        <v>111.36115512000001</v>
      </c>
      <c r="T33" s="19">
        <f t="shared" si="18"/>
        <v>88.58860236000001</v>
      </c>
      <c r="U33" s="19">
        <f t="shared" si="18"/>
        <v>71.245955879999997</v>
      </c>
      <c r="V33" s="19">
        <f t="shared" si="18"/>
        <v>50.434264440000007</v>
      </c>
      <c r="W33" s="19">
        <f t="shared" si="18"/>
        <v>51.342412680000002</v>
      </c>
      <c r="X33" s="19">
        <f t="shared" si="18"/>
        <v>51.506373960000005</v>
      </c>
      <c r="Y33" s="19">
        <f t="shared" ref="Y33:Z33" si="19">SUM(Y34:Y50)</f>
        <v>23.126025240000004</v>
      </c>
      <c r="Z33" s="19">
        <f t="shared" si="19"/>
        <v>21.911670720000004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60.954524280000001</v>
      </c>
      <c r="D36" s="8">
        <v>60.954524280000001</v>
      </c>
      <c r="E36" s="8">
        <v>52.2468</v>
      </c>
      <c r="F36" s="8">
        <v>60.954524280000001</v>
      </c>
      <c r="G36" s="8">
        <v>40.636425239999994</v>
      </c>
      <c r="H36" s="8">
        <v>46.441499040000004</v>
      </c>
      <c r="I36" s="8">
        <v>49.344149519999995</v>
      </c>
      <c r="J36" s="8">
        <v>14.513025240000001</v>
      </c>
      <c r="K36" s="8">
        <v>0</v>
      </c>
      <c r="L36" s="8">
        <v>2.9026504799999988</v>
      </c>
      <c r="M36" s="8">
        <v>20.318099040000003</v>
      </c>
      <c r="N36" s="8">
        <v>14.513025240000001</v>
      </c>
      <c r="O36" s="8">
        <v>14.513025240000001</v>
      </c>
      <c r="P36" s="8">
        <v>11.610374759999999</v>
      </c>
      <c r="Q36" s="8">
        <v>0</v>
      </c>
      <c r="R36" s="8">
        <v>8.707724279999999</v>
      </c>
      <c r="S36" s="8">
        <v>8.707724279999999</v>
      </c>
      <c r="T36" s="8">
        <v>8.707724279999999</v>
      </c>
      <c r="U36" s="8">
        <v>5.8053009600000003</v>
      </c>
      <c r="V36" s="8">
        <v>6.0576757199999998</v>
      </c>
      <c r="W36" s="8">
        <v>7.3988283599999995</v>
      </c>
      <c r="X36" s="8">
        <v>9.5843347200000011</v>
      </c>
      <c r="Y36" s="8">
        <v>4.2465290400000004</v>
      </c>
      <c r="Z36" s="8">
        <v>4.9257374400000007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3.09158496</v>
      </c>
      <c r="D41" s="8">
        <v>3.09158496</v>
      </c>
      <c r="E41" s="8">
        <v>3.09158496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167.30306892000002</v>
      </c>
      <c r="D43" s="8">
        <v>142.0497</v>
      </c>
      <c r="E43" s="8">
        <v>154.67625107999999</v>
      </c>
      <c r="F43" s="8">
        <v>186.24302892</v>
      </c>
      <c r="G43" s="8">
        <v>154.67625107999999</v>
      </c>
      <c r="H43" s="8">
        <v>142.0497</v>
      </c>
      <c r="I43" s="8">
        <v>101.01320892</v>
      </c>
      <c r="J43" s="8">
        <v>53.663308919999999</v>
      </c>
      <c r="K43" s="8">
        <v>82.073248919999983</v>
      </c>
      <c r="L43" s="8">
        <v>37.879919999999991</v>
      </c>
      <c r="M43" s="8">
        <v>110.48318891999998</v>
      </c>
      <c r="N43" s="8">
        <v>34.723348920000021</v>
      </c>
      <c r="O43" s="8">
        <v>3.1565710799999986</v>
      </c>
      <c r="P43" s="8">
        <v>28.409939999999995</v>
      </c>
      <c r="Q43" s="8">
        <v>28.409939999999995</v>
      </c>
      <c r="R43" s="8">
        <v>31.566511079999998</v>
      </c>
      <c r="S43" s="8">
        <v>25.25336892</v>
      </c>
      <c r="T43" s="8">
        <v>28.409939999999995</v>
      </c>
      <c r="U43" s="8">
        <v>22.096531079999998</v>
      </c>
      <c r="V43" s="8">
        <v>21.026556720000002</v>
      </c>
      <c r="W43" s="8">
        <v>19.280879280000001</v>
      </c>
      <c r="X43" s="8">
        <v>27.333563400000003</v>
      </c>
      <c r="Y43" s="8">
        <v>9.4985233200000003</v>
      </c>
      <c r="Z43" s="8">
        <v>8.2893002399999993</v>
      </c>
    </row>
    <row r="44" spans="1:26" ht="11.25" customHeight="1" x14ac:dyDescent="0.2">
      <c r="A44" s="28" t="s">
        <v>74</v>
      </c>
      <c r="B44" s="7" t="s">
        <v>75</v>
      </c>
      <c r="C44" s="8">
        <v>854.49609287999999</v>
      </c>
      <c r="D44" s="8">
        <v>1424.1599690399999</v>
      </c>
      <c r="E44" s="8">
        <v>1631.5921238400001</v>
      </c>
      <c r="F44" s="8">
        <v>1625.3999071200001</v>
      </c>
      <c r="G44" s="8">
        <v>148.60790711999999</v>
      </c>
      <c r="H44" s="8">
        <v>0</v>
      </c>
      <c r="I44" s="8">
        <v>37.151907120000011</v>
      </c>
      <c r="J44" s="8">
        <v>495.36006191999996</v>
      </c>
      <c r="K44" s="8">
        <v>396.28793808000012</v>
      </c>
      <c r="L44" s="8">
        <v>297.21609288000002</v>
      </c>
      <c r="M44" s="8">
        <v>21.672061920000001</v>
      </c>
      <c r="N44" s="8">
        <v>12.383876160000003</v>
      </c>
      <c r="O44" s="8">
        <v>21.672061920000001</v>
      </c>
      <c r="P44" s="8">
        <v>92.879907120000027</v>
      </c>
      <c r="Q44" s="8">
        <v>68.111876160000008</v>
      </c>
      <c r="R44" s="8">
        <v>68.111876160000008</v>
      </c>
      <c r="S44" s="8">
        <v>77.400061919999999</v>
      </c>
      <c r="T44" s="8">
        <v>51.47093808000001</v>
      </c>
      <c r="U44" s="8">
        <v>43.344123839999995</v>
      </c>
      <c r="V44" s="8">
        <v>23.350032000000002</v>
      </c>
      <c r="W44" s="8">
        <v>24.662705040000002</v>
      </c>
      <c r="X44" s="8">
        <v>14.588475840000001</v>
      </c>
      <c r="Y44" s="8">
        <v>9.3809728800000016</v>
      </c>
      <c r="Z44" s="8">
        <v>8.6966330400000018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1896.8588100000002</v>
      </c>
      <c r="D51" s="27">
        <v>1900.5950700000001</v>
      </c>
      <c r="E51" s="27">
        <v>1962.1423800000002</v>
      </c>
      <c r="F51" s="27">
        <v>2012.2789500000003</v>
      </c>
      <c r="G51" s="27">
        <v>456.22764000000006</v>
      </c>
      <c r="H51" s="27">
        <v>784.36215000000004</v>
      </c>
      <c r="I51" s="27">
        <v>639.70830000000012</v>
      </c>
      <c r="J51" s="27">
        <v>202.76784000000004</v>
      </c>
      <c r="K51" s="27">
        <v>118.85345999999998</v>
      </c>
      <c r="L51" s="27">
        <v>84.772710000000004</v>
      </c>
      <c r="M51" s="27">
        <v>90.629550000000009</v>
      </c>
      <c r="N51" s="27">
        <v>38.574360000000006</v>
      </c>
      <c r="O51" s="27">
        <v>47.107169999999996</v>
      </c>
      <c r="P51" s="27">
        <v>44.835119999999989</v>
      </c>
      <c r="Q51" s="27">
        <v>43.875810000000016</v>
      </c>
      <c r="R51" s="27">
        <v>45.390510000000013</v>
      </c>
      <c r="S51" s="27">
        <v>48.419909999999994</v>
      </c>
      <c r="T51" s="27">
        <v>51.026789080545988</v>
      </c>
      <c r="U51" s="27">
        <v>49.061100273867723</v>
      </c>
      <c r="V51" s="27">
        <v>52.794449508030148</v>
      </c>
      <c r="W51" s="27">
        <v>51.591883047745277</v>
      </c>
      <c r="X51" s="27">
        <v>461.50061538436876</v>
      </c>
      <c r="Y51" s="27">
        <v>400.94464217538354</v>
      </c>
      <c r="Z51" s="27">
        <v>381.41825446345541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371.79988560000004</v>
      </c>
      <c r="D52" s="27">
        <f t="shared" si="20"/>
        <v>371.79988560000004</v>
      </c>
      <c r="E52" s="27">
        <f t="shared" si="20"/>
        <v>371.79988560000004</v>
      </c>
      <c r="F52" s="27">
        <f t="shared" si="20"/>
        <v>371.79988560000004</v>
      </c>
      <c r="G52" s="27">
        <f t="shared" si="20"/>
        <v>371.79988560000004</v>
      </c>
      <c r="H52" s="27">
        <f t="shared" si="20"/>
        <v>371.79988560000004</v>
      </c>
      <c r="I52" s="27">
        <f t="shared" si="20"/>
        <v>371.79988560000004</v>
      </c>
      <c r="J52" s="27">
        <f t="shared" si="20"/>
        <v>371.79988560000004</v>
      </c>
      <c r="K52" s="27">
        <f t="shared" si="20"/>
        <v>371.79988560000004</v>
      </c>
      <c r="L52" s="27">
        <f t="shared" si="20"/>
        <v>371.79988560000004</v>
      </c>
      <c r="M52" s="27">
        <f t="shared" si="20"/>
        <v>7.0069428</v>
      </c>
      <c r="N52" s="27">
        <f t="shared" si="20"/>
        <v>10.8679428</v>
      </c>
      <c r="O52" s="27">
        <f t="shared" si="20"/>
        <v>34.892114399999997</v>
      </c>
      <c r="P52" s="27">
        <f t="shared" si="20"/>
        <v>47.619</v>
      </c>
      <c r="Q52" s="27">
        <f t="shared" si="20"/>
        <v>118.40399999999998</v>
      </c>
      <c r="R52" s="27">
        <f t="shared" si="20"/>
        <v>139.42482840000002</v>
      </c>
      <c r="S52" s="27">
        <f t="shared" si="20"/>
        <v>212.06877119999996</v>
      </c>
      <c r="T52" s="27">
        <f t="shared" si="20"/>
        <v>177.3892692</v>
      </c>
      <c r="U52" s="27">
        <f t="shared" si="20"/>
        <v>88.432344000000001</v>
      </c>
      <c r="V52" s="27">
        <f t="shared" si="20"/>
        <v>194.09916240000001</v>
      </c>
      <c r="W52" s="27">
        <f t="shared" si="20"/>
        <v>315.70367399999998</v>
      </c>
      <c r="X52" s="27">
        <f t="shared" si="20"/>
        <v>61.082049599999991</v>
      </c>
      <c r="Y52" s="27">
        <f t="shared" ref="Y52:Z52" si="21">SUM(Y53:Y54)</f>
        <v>67.094913600000012</v>
      </c>
      <c r="Z52" s="27">
        <f t="shared" si="21"/>
        <v>50.4859212</v>
      </c>
    </row>
    <row r="53" spans="1:26" ht="11.25" customHeight="1" x14ac:dyDescent="0.2">
      <c r="A53" s="29" t="s">
        <v>116</v>
      </c>
      <c r="B53" s="7" t="s">
        <v>117</v>
      </c>
      <c r="C53" s="8">
        <v>371.79988560000004</v>
      </c>
      <c r="D53" s="8">
        <v>371.79988560000004</v>
      </c>
      <c r="E53" s="8">
        <v>371.79988560000004</v>
      </c>
      <c r="F53" s="8">
        <v>371.79988560000004</v>
      </c>
      <c r="G53" s="8">
        <v>371.79988560000004</v>
      </c>
      <c r="H53" s="8">
        <v>371.79988560000004</v>
      </c>
      <c r="I53" s="8">
        <v>371.79988560000004</v>
      </c>
      <c r="J53" s="8">
        <v>371.79988560000004</v>
      </c>
      <c r="K53" s="8">
        <v>371.79988560000004</v>
      </c>
      <c r="L53" s="8">
        <v>371.79988560000004</v>
      </c>
      <c r="M53" s="8">
        <v>7.0069428</v>
      </c>
      <c r="N53" s="8">
        <v>10.8679428</v>
      </c>
      <c r="O53" s="8">
        <v>34.892114399999997</v>
      </c>
      <c r="P53" s="8">
        <v>47.619</v>
      </c>
      <c r="Q53" s="8">
        <v>118.40399999999998</v>
      </c>
      <c r="R53" s="8">
        <v>139.42482840000002</v>
      </c>
      <c r="S53" s="8">
        <v>212.06877119999996</v>
      </c>
      <c r="T53" s="8">
        <v>177.3892692</v>
      </c>
      <c r="U53" s="8">
        <v>88.432344000000001</v>
      </c>
      <c r="V53" s="8">
        <v>194.09916240000001</v>
      </c>
      <c r="W53" s="8">
        <v>315.70367399999998</v>
      </c>
      <c r="X53" s="8">
        <v>61.082049599999991</v>
      </c>
      <c r="Y53" s="8">
        <v>67.094913600000012</v>
      </c>
      <c r="Z53" s="8">
        <v>50.4859212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105.84000000000002</v>
      </c>
      <c r="D61" s="49">
        <f t="shared" si="22"/>
        <v>109.87199999999999</v>
      </c>
      <c r="E61" s="49">
        <f t="shared" si="22"/>
        <v>106.28795520000001</v>
      </c>
      <c r="F61" s="49">
        <f t="shared" si="22"/>
        <v>105.05617920000002</v>
      </c>
      <c r="G61" s="49">
        <f t="shared" si="22"/>
        <v>103.82399999999998</v>
      </c>
      <c r="H61" s="49">
        <f t="shared" si="22"/>
        <v>101.36004480000001</v>
      </c>
      <c r="I61" s="49">
        <f t="shared" si="22"/>
        <v>101.36004480000001</v>
      </c>
      <c r="J61" s="49">
        <f t="shared" si="22"/>
        <v>85.455820800000012</v>
      </c>
      <c r="K61" s="49">
        <f t="shared" si="22"/>
        <v>124.20817919999999</v>
      </c>
      <c r="L61" s="49">
        <f t="shared" si="22"/>
        <v>191.40791039999996</v>
      </c>
      <c r="M61" s="49">
        <f t="shared" si="22"/>
        <v>139.77613439999996</v>
      </c>
      <c r="N61" s="49">
        <f t="shared" si="22"/>
        <v>220.97617919999999</v>
      </c>
      <c r="O61" s="49">
        <f t="shared" si="22"/>
        <v>202.49591039999999</v>
      </c>
      <c r="P61" s="49">
        <f t="shared" si="22"/>
        <v>193.08804479999998</v>
      </c>
      <c r="Q61" s="49">
        <f t="shared" si="22"/>
        <v>349.44013439999998</v>
      </c>
      <c r="R61" s="49">
        <f t="shared" si="22"/>
        <v>240.12817920000003</v>
      </c>
      <c r="S61" s="49">
        <f t="shared" si="22"/>
        <v>217.8400896</v>
      </c>
      <c r="T61" s="49">
        <f t="shared" si="22"/>
        <v>170.19905604866651</v>
      </c>
      <c r="U61" s="49">
        <f t="shared" si="22"/>
        <v>162.24077681110197</v>
      </c>
      <c r="V61" s="49">
        <f t="shared" si="22"/>
        <v>283.11577262897595</v>
      </c>
      <c r="W61" s="49">
        <f t="shared" si="22"/>
        <v>228.90972418583075</v>
      </c>
      <c r="X61" s="49">
        <f t="shared" si="22"/>
        <v>139.34724670227232</v>
      </c>
      <c r="Y61" s="49">
        <f t="shared" ref="Y61:Z61" si="23">SUM(Y62:Y72)</f>
        <v>91.68090936256776</v>
      </c>
      <c r="Z61" s="49">
        <f t="shared" si="23"/>
        <v>90.320754266369647</v>
      </c>
    </row>
    <row r="62" spans="1:26" ht="11.25" customHeight="1" x14ac:dyDescent="0.2">
      <c r="A62" s="50" t="s">
        <v>92</v>
      </c>
      <c r="B62" s="51" t="s">
        <v>93</v>
      </c>
      <c r="C62" s="52">
        <v>105.84000000000002</v>
      </c>
      <c r="D62" s="52">
        <v>109.87199999999999</v>
      </c>
      <c r="E62" s="52">
        <v>106.28795520000001</v>
      </c>
      <c r="F62" s="52">
        <v>105.05617920000002</v>
      </c>
      <c r="G62" s="52">
        <v>103.82399999999998</v>
      </c>
      <c r="H62" s="52">
        <v>101.36004480000001</v>
      </c>
      <c r="I62" s="52">
        <v>101.36004480000001</v>
      </c>
      <c r="J62" s="52">
        <v>85.455820800000012</v>
      </c>
      <c r="K62" s="52">
        <v>124.20817919999999</v>
      </c>
      <c r="L62" s="52">
        <v>191.40791039999996</v>
      </c>
      <c r="M62" s="52">
        <v>139.77613439999996</v>
      </c>
      <c r="N62" s="52">
        <v>220.97617919999999</v>
      </c>
      <c r="O62" s="52">
        <v>202.49591039999999</v>
      </c>
      <c r="P62" s="52">
        <v>193.08804479999998</v>
      </c>
      <c r="Q62" s="52">
        <v>349.44013439999998</v>
      </c>
      <c r="R62" s="52">
        <v>240.12817920000003</v>
      </c>
      <c r="S62" s="52">
        <v>217.8400896</v>
      </c>
      <c r="T62" s="52">
        <v>170.19313920000002</v>
      </c>
      <c r="U62" s="52">
        <v>162.22187519999997</v>
      </c>
      <c r="V62" s="52">
        <v>283.08067199999994</v>
      </c>
      <c r="W62" s="52">
        <v>228.83777279999995</v>
      </c>
      <c r="X62" s="52">
        <v>137.3940288</v>
      </c>
      <c r="Y62" s="52">
        <v>89.73578879999998</v>
      </c>
      <c r="Z62" s="52">
        <v>88.017753599999992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5.9168486664735748E-3</v>
      </c>
      <c r="U64" s="52">
        <v>1.8901611101992993E-2</v>
      </c>
      <c r="V64" s="52">
        <v>3.510062897599836E-2</v>
      </c>
      <c r="W64" s="52">
        <v>7.1951385830788792E-2</v>
      </c>
      <c r="X64" s="52">
        <v>0.99754030227232027</v>
      </c>
      <c r="Y64" s="52">
        <v>1.3083842425677872</v>
      </c>
      <c r="Z64" s="52">
        <v>1.6886160263696615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0.9556775999999999</v>
      </c>
      <c r="Y72" s="55">
        <v>0.63673632000000013</v>
      </c>
      <c r="Z72" s="55">
        <v>0.61438464000000004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116373.23955179998</v>
      </c>
      <c r="D2" s="21">
        <f t="shared" ref="D2:X2" si="0">SUM(D3,D17,D22,D25,D26,D51,D52)</f>
        <v>118499.78312640003</v>
      </c>
      <c r="E2" s="21">
        <f t="shared" si="0"/>
        <v>120758.65637399998</v>
      </c>
      <c r="F2" s="21">
        <f t="shared" si="0"/>
        <v>121820.31625716001</v>
      </c>
      <c r="G2" s="21">
        <f t="shared" si="0"/>
        <v>124046.66236031998</v>
      </c>
      <c r="H2" s="21">
        <f t="shared" si="0"/>
        <v>122969.73980736002</v>
      </c>
      <c r="I2" s="21">
        <f t="shared" si="0"/>
        <v>124269.81406235999</v>
      </c>
      <c r="J2" s="21">
        <f t="shared" si="0"/>
        <v>124748.30556503998</v>
      </c>
      <c r="K2" s="21">
        <f t="shared" si="0"/>
        <v>117941.10012791996</v>
      </c>
      <c r="L2" s="21">
        <f t="shared" si="0"/>
        <v>111852.28427723997</v>
      </c>
      <c r="M2" s="21">
        <f t="shared" si="0"/>
        <v>109198.96859988003</v>
      </c>
      <c r="N2" s="21">
        <f t="shared" si="0"/>
        <v>109162.65318624002</v>
      </c>
      <c r="O2" s="21">
        <f t="shared" si="0"/>
        <v>102522.44836548</v>
      </c>
      <c r="P2" s="21">
        <f t="shared" si="0"/>
        <v>100734.74736839999</v>
      </c>
      <c r="Q2" s="21">
        <f t="shared" si="0"/>
        <v>105403.63382064001</v>
      </c>
      <c r="R2" s="21">
        <f t="shared" si="0"/>
        <v>103020.14498868001</v>
      </c>
      <c r="S2" s="21">
        <f t="shared" si="0"/>
        <v>101723.12231544002</v>
      </c>
      <c r="T2" s="21">
        <f t="shared" si="0"/>
        <v>97623.812859331665</v>
      </c>
      <c r="U2" s="21">
        <f t="shared" si="0"/>
        <v>100216.20627612935</v>
      </c>
      <c r="V2" s="21">
        <f t="shared" si="0"/>
        <v>100931.99617662386</v>
      </c>
      <c r="W2" s="21">
        <f t="shared" si="0"/>
        <v>80677.29567692049</v>
      </c>
      <c r="X2" s="21">
        <f t="shared" si="0"/>
        <v>98124.841865334733</v>
      </c>
      <c r="Y2" s="21">
        <f t="shared" ref="Y2:Z2" si="1">SUM(Y3,Y17,Y22,Y25,Y26,Y51,Y52)</f>
        <v>103836.18698609096</v>
      </c>
      <c r="Z2" s="21">
        <f t="shared" si="1"/>
        <v>104788.77368501325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115605.69057179998</v>
      </c>
      <c r="D26" s="27">
        <f t="shared" si="20"/>
        <v>117636.05069640002</v>
      </c>
      <c r="E26" s="27">
        <f t="shared" si="20"/>
        <v>119908.25330399998</v>
      </c>
      <c r="F26" s="27">
        <f t="shared" si="20"/>
        <v>120964.35928716001</v>
      </c>
      <c r="G26" s="27">
        <f t="shared" si="20"/>
        <v>123211.45678031999</v>
      </c>
      <c r="H26" s="27">
        <f t="shared" si="20"/>
        <v>122078.28836736002</v>
      </c>
      <c r="I26" s="27">
        <f t="shared" si="20"/>
        <v>123246.43225235998</v>
      </c>
      <c r="J26" s="27">
        <f t="shared" si="20"/>
        <v>123611.37174503997</v>
      </c>
      <c r="K26" s="27">
        <f t="shared" si="20"/>
        <v>116650.27278791995</v>
      </c>
      <c r="L26" s="27">
        <f t="shared" si="20"/>
        <v>110440.43240723998</v>
      </c>
      <c r="M26" s="27">
        <f t="shared" si="20"/>
        <v>107565.86954988002</v>
      </c>
      <c r="N26" s="27">
        <f t="shared" si="20"/>
        <v>107160.52272624001</v>
      </c>
      <c r="O26" s="27">
        <f t="shared" si="20"/>
        <v>100441.95742548</v>
      </c>
      <c r="P26" s="27">
        <f t="shared" si="20"/>
        <v>98313.398438399992</v>
      </c>
      <c r="Q26" s="27">
        <f t="shared" si="20"/>
        <v>102885.54605064001</v>
      </c>
      <c r="R26" s="27">
        <f t="shared" si="20"/>
        <v>100466.00735868001</v>
      </c>
      <c r="S26" s="27">
        <f t="shared" si="20"/>
        <v>99126.017695440023</v>
      </c>
      <c r="T26" s="27">
        <f t="shared" si="20"/>
        <v>95124.737253959989</v>
      </c>
      <c r="U26" s="27">
        <f t="shared" si="20"/>
        <v>97649.720696879987</v>
      </c>
      <c r="V26" s="27">
        <f t="shared" si="20"/>
        <v>98239.042306800024</v>
      </c>
      <c r="W26" s="27">
        <f t="shared" ref="W26:X26" si="21">SUM(W27,W33)</f>
        <v>78408.866190959976</v>
      </c>
      <c r="X26" s="27">
        <f t="shared" si="21"/>
        <v>95131.328504759993</v>
      </c>
      <c r="Y26" s="27">
        <f t="shared" ref="Y26:Z26" si="22">SUM(Y27,Y33)</f>
        <v>101381.04989532</v>
      </c>
      <c r="Z26" s="27">
        <f t="shared" si="22"/>
        <v>102502.42519607999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115605.69057179998</v>
      </c>
      <c r="D33" s="19">
        <f t="shared" si="26"/>
        <v>117636.05069640002</v>
      </c>
      <c r="E33" s="19">
        <f t="shared" si="26"/>
        <v>119908.25330399998</v>
      </c>
      <c r="F33" s="19">
        <f t="shared" si="26"/>
        <v>120964.35928716001</v>
      </c>
      <c r="G33" s="19">
        <f t="shared" si="26"/>
        <v>123211.45678031999</v>
      </c>
      <c r="H33" s="19">
        <f t="shared" si="26"/>
        <v>122078.28836736002</v>
      </c>
      <c r="I33" s="19">
        <f t="shared" si="26"/>
        <v>123246.43225235998</v>
      </c>
      <c r="J33" s="19">
        <f t="shared" si="26"/>
        <v>123611.37174503997</v>
      </c>
      <c r="K33" s="19">
        <f t="shared" si="26"/>
        <v>116650.27278791995</v>
      </c>
      <c r="L33" s="19">
        <f t="shared" si="26"/>
        <v>110440.43240723998</v>
      </c>
      <c r="M33" s="19">
        <f t="shared" si="26"/>
        <v>107565.86954988002</v>
      </c>
      <c r="N33" s="19">
        <f t="shared" si="26"/>
        <v>107160.52272624001</v>
      </c>
      <c r="O33" s="19">
        <f t="shared" si="26"/>
        <v>100441.95742548</v>
      </c>
      <c r="P33" s="19">
        <f t="shared" si="26"/>
        <v>98313.398438399992</v>
      </c>
      <c r="Q33" s="19">
        <f t="shared" si="26"/>
        <v>102885.54605064001</v>
      </c>
      <c r="R33" s="19">
        <f t="shared" si="26"/>
        <v>100466.00735868001</v>
      </c>
      <c r="S33" s="19">
        <f t="shared" si="26"/>
        <v>99126.017695440023</v>
      </c>
      <c r="T33" s="19">
        <f t="shared" si="26"/>
        <v>95124.737253959989</v>
      </c>
      <c r="U33" s="19">
        <f t="shared" si="26"/>
        <v>97649.720696879987</v>
      </c>
      <c r="V33" s="19">
        <f t="shared" si="26"/>
        <v>98239.042306800024</v>
      </c>
      <c r="W33" s="19">
        <f t="shared" ref="W33:X33" si="27">SUM(W34:W50)</f>
        <v>78408.866190959976</v>
      </c>
      <c r="X33" s="19">
        <f t="shared" si="27"/>
        <v>95131.328504759993</v>
      </c>
      <c r="Y33" s="19">
        <f t="shared" ref="Y33:Z33" si="28">SUM(Y34:Y50)</f>
        <v>101381.04989532</v>
      </c>
      <c r="Z33" s="19">
        <f t="shared" si="28"/>
        <v>102502.42519607999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4127.4971999999989</v>
      </c>
      <c r="D36" s="8">
        <f>FC_TRA_RAIL_E!D36+FC_TRA_ROAD_E!D36+FC_TRA_DAVI_E!D36+FC_TRA_DNAVI_E!D36+FC_TRA_PIPE_E!D36</f>
        <v>4034.61397476</v>
      </c>
      <c r="E36" s="8">
        <f>FC_TRA_RAIL_E!E36+FC_TRA_ROAD_E!E36+FC_TRA_DAVI_E!E36+FC_TRA_DNAVI_E!E36+FC_TRA_PIPE_E!E36</f>
        <v>3811.1137495200001</v>
      </c>
      <c r="F36" s="8">
        <f>FC_TRA_RAIL_E!F36+FC_TRA_ROAD_E!F36+FC_TRA_DAVI_E!F36+FC_TRA_DNAVI_E!F36+FC_TRA_PIPE_E!F36</f>
        <v>3509.2433242799998</v>
      </c>
      <c r="G36" s="8">
        <f>FC_TRA_RAIL_E!G36+FC_TRA_ROAD_E!G36+FC_TRA_DAVI_E!G36+FC_TRA_DNAVI_E!G36+FC_TRA_PIPE_E!G36</f>
        <v>3210.2755495199985</v>
      </c>
      <c r="H36" s="8">
        <f>FC_TRA_RAIL_E!H36+FC_TRA_ROAD_E!H36+FC_TRA_DAVI_E!H36+FC_TRA_DNAVI_E!H36+FC_TRA_PIPE_E!H36</f>
        <v>2986.7753242800013</v>
      </c>
      <c r="I36" s="8">
        <f>FC_TRA_RAIL_E!I36+FC_TRA_ROAD_E!I36+FC_TRA_DAVI_E!I36+FC_TRA_DNAVI_E!I36+FC_TRA_PIPE_E!I36</f>
        <v>2864.8662757200018</v>
      </c>
      <c r="J36" s="8">
        <f>FC_TRA_RAIL_E!J36+FC_TRA_ROAD_E!J36+FC_TRA_DAVI_E!J36+FC_TRA_DNAVI_E!J36+FC_TRA_PIPE_E!J36</f>
        <v>2731.3466252400008</v>
      </c>
      <c r="K36" s="8">
        <f>FC_TRA_RAIL_E!K36+FC_TRA_ROAD_E!K36+FC_TRA_DAVI_E!K36+FC_TRA_DNAVI_E!K36+FC_TRA_PIPE_E!K36</f>
        <v>2911.3077747600009</v>
      </c>
      <c r="L36" s="8">
        <f>FC_TRA_RAIL_E!L36+FC_TRA_ROAD_E!L36+FC_TRA_DAVI_E!L36+FC_TRA_DNAVI_E!L36+FC_TRA_PIPE_E!L36</f>
        <v>3181.249499040001</v>
      </c>
      <c r="M36" s="8">
        <f>FC_TRA_RAIL_E!M36+FC_TRA_ROAD_E!M36+FC_TRA_DAVI_E!M36+FC_TRA_DNAVI_E!M36+FC_TRA_PIPE_E!M36</f>
        <v>3523.7563495199993</v>
      </c>
      <c r="N36" s="8">
        <f>FC_TRA_RAIL_E!N36+FC_TRA_ROAD_E!N36+FC_TRA_DAVI_E!N36+FC_TRA_DNAVI_E!N36+FC_TRA_PIPE_E!N36</f>
        <v>3677.5940990399999</v>
      </c>
      <c r="O36" s="8">
        <f>FC_TRA_RAIL_E!O36+FC_TRA_ROAD_E!O36+FC_TRA_DAVI_E!O36+FC_TRA_DNAVI_E!O36+FC_TRA_PIPE_E!O36</f>
        <v>3918.5100000000011</v>
      </c>
      <c r="P36" s="8">
        <f>FC_TRA_RAIL_E!P36+FC_TRA_ROAD_E!P36+FC_TRA_DAVI_E!P36+FC_TRA_DNAVI_E!P36+FC_TRA_PIPE_E!P36</f>
        <v>4461.2960990399997</v>
      </c>
      <c r="Q36" s="8">
        <f>FC_TRA_RAIL_E!Q36+FC_TRA_ROAD_E!Q36+FC_TRA_DAVI_E!Q36+FC_TRA_DNAVI_E!Q36+FC_TRA_PIPE_E!Q36</f>
        <v>4539.6662990400009</v>
      </c>
      <c r="R36" s="8">
        <f>FC_TRA_RAIL_E!R36+FC_TRA_ROAD_E!R36+FC_TRA_DAVI_E!R36+FC_TRA_DNAVI_E!R36+FC_TRA_PIPE_E!R36</f>
        <v>4800.9002990400013</v>
      </c>
      <c r="S36" s="8">
        <f>FC_TRA_RAIL_E!S36+FC_TRA_ROAD_E!S36+FC_TRA_DAVI_E!S36+FC_TRA_DNAVI_E!S36+FC_TRA_PIPE_E!S36</f>
        <v>4638.3548252400005</v>
      </c>
      <c r="T36" s="8">
        <f>FC_TRA_RAIL_E!T36+FC_TRA_ROAD_E!T36+FC_TRA_DAVI_E!T36+FC_TRA_DNAVI_E!T36+FC_TRA_PIPE_E!T36</f>
        <v>4839.7139924399999</v>
      </c>
      <c r="U36" s="8">
        <f>FC_TRA_RAIL_E!U36+FC_TRA_ROAD_E!U36+FC_TRA_DAVI_E!U36+FC_TRA_DNAVI_E!U36+FC_TRA_PIPE_E!U36</f>
        <v>4684.7963242800006</v>
      </c>
      <c r="V36" s="8">
        <f>FC_TRA_RAIL_E!V36+FC_TRA_ROAD_E!V36+FC_TRA_DAVI_E!V36+FC_TRA_DNAVI_E!V36+FC_TRA_PIPE_E!V36</f>
        <v>4798.0471694399985</v>
      </c>
      <c r="W36" s="8">
        <f>FC_TRA_RAIL_E!W36+FC_TRA_ROAD_E!W36+FC_TRA_DAVI_E!W36+FC_TRA_DNAVI_E!W36+FC_TRA_PIPE_E!W36</f>
        <v>3800.8415743200007</v>
      </c>
      <c r="X36" s="8">
        <f>FC_TRA_RAIL_E!X36+FC_TRA_ROAD_E!X36+FC_TRA_DAVI_E!X36+FC_TRA_DNAVI_E!X36+FC_TRA_PIPE_E!X36</f>
        <v>4083.86521584</v>
      </c>
      <c r="Y36" s="8">
        <f>FC_TRA_RAIL_E!Y36+FC_TRA_ROAD_E!Y36+FC_TRA_DAVI_E!Y36+FC_TRA_DNAVI_E!Y36+FC_TRA_PIPE_E!Y36</f>
        <v>4456.3038037200022</v>
      </c>
      <c r="Z36" s="8">
        <f>FC_TRA_RAIL_E!Z36+FC_TRA_ROAD_E!Z36+FC_TRA_DAVI_E!Z36+FC_TRA_DNAVI_E!Z36+FC_TRA_PIPE_E!Z36</f>
        <v>4505.8887428400003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50936.885944559988</v>
      </c>
      <c r="D37" s="8">
        <f>FC_TRA_RAIL_E!D37+FC_TRA_ROAD_E!D37+FC_TRA_DAVI_E!D37+FC_TRA_DNAVI_E!D37+FC_TRA_PIPE_E!D37</f>
        <v>49924.551489120022</v>
      </c>
      <c r="E37" s="8">
        <f>FC_TRA_RAIL_E!E37+FC_TRA_ROAD_E!E37+FC_TRA_DAVI_E!E37+FC_TRA_DNAVI_E!E37+FC_TRA_PIPE_E!E37</f>
        <v>48799.396689119989</v>
      </c>
      <c r="F37" s="8">
        <f>FC_TRA_RAIL_E!F37+FC_TRA_ROAD_E!F37+FC_TRA_DAVI_E!F37+FC_TRA_DNAVI_E!F37+FC_TRA_PIPE_E!F37</f>
        <v>47021.71322772</v>
      </c>
      <c r="G37" s="8">
        <f>FC_TRA_RAIL_E!G37+FC_TRA_ROAD_E!G37+FC_TRA_DAVI_E!G37+FC_TRA_DNAVI_E!G37+FC_TRA_PIPE_E!G37</f>
        <v>44189.00628912</v>
      </c>
      <c r="H37" s="8">
        <f>FC_TRA_RAIL_E!H37+FC_TRA_ROAD_E!H37+FC_TRA_DAVI_E!H37+FC_TRA_DNAVI_E!H37+FC_TRA_PIPE_E!H37</f>
        <v>41127.609516840006</v>
      </c>
      <c r="I37" s="8">
        <f>FC_TRA_RAIL_E!I37+FC_TRA_ROAD_E!I37+FC_TRA_DAVI_E!I37+FC_TRA_DNAVI_E!I37+FC_TRA_PIPE_E!I37</f>
        <v>38593.724483160004</v>
      </c>
      <c r="J37" s="8">
        <f>FC_TRA_RAIL_E!J37+FC_TRA_ROAD_E!J37+FC_TRA_DAVI_E!J37+FC_TRA_DNAVI_E!J37+FC_TRA_PIPE_E!J37</f>
        <v>36047.642372279995</v>
      </c>
      <c r="K37" s="8">
        <f>FC_TRA_RAIL_E!K37+FC_TRA_ROAD_E!K37+FC_TRA_DAVI_E!K37+FC_TRA_DNAVI_E!K37+FC_TRA_PIPE_E!K37</f>
        <v>33208.837144559991</v>
      </c>
      <c r="L37" s="8">
        <f>FC_TRA_RAIL_E!L37+FC_TRA_ROAD_E!L37+FC_TRA_DAVI_E!L37+FC_TRA_DNAVI_E!L37+FC_TRA_PIPE_E!L37</f>
        <v>31790.959227719984</v>
      </c>
      <c r="M37" s="8">
        <f>FC_TRA_RAIL_E!M37+FC_TRA_ROAD_E!M37+FC_TRA_DAVI_E!M37+FC_TRA_DNAVI_E!M37+FC_TRA_PIPE_E!M37</f>
        <v>29815.077627720002</v>
      </c>
      <c r="N37" s="8">
        <f>FC_TRA_RAIL_E!N37+FC_TRA_ROAD_E!N37+FC_TRA_DAVI_E!N37+FC_TRA_DNAVI_E!N37+FC_TRA_PIPE_E!N37</f>
        <v>28747.857572280001</v>
      </c>
      <c r="O37" s="8">
        <f>FC_TRA_RAIL_E!O37+FC_TRA_ROAD_E!O37+FC_TRA_DAVI_E!O37+FC_TRA_DNAVI_E!O37+FC_TRA_PIPE_E!O37</f>
        <v>25445.573889120009</v>
      </c>
      <c r="P37" s="8">
        <f>FC_TRA_RAIL_E!P37+FC_TRA_ROAD_E!P37+FC_TRA_DAVI_E!P37+FC_TRA_DNAVI_E!P37+FC_TRA_PIPE_E!P37</f>
        <v>24369.206399999995</v>
      </c>
      <c r="Q37" s="8">
        <f>FC_TRA_RAIL_E!Q37+FC_TRA_ROAD_E!Q37+FC_TRA_DAVI_E!Q37+FC_TRA_DNAVI_E!Q37+FC_TRA_PIPE_E!Q37</f>
        <v>24646.683544560008</v>
      </c>
      <c r="R37" s="8">
        <f>FC_TRA_RAIL_E!R37+FC_TRA_ROAD_E!R37+FC_TRA_DAVI_E!R37+FC_TRA_DNAVI_E!R37+FC_TRA_PIPE_E!R37</f>
        <v>23768.513944560003</v>
      </c>
      <c r="S37" s="8">
        <f>FC_TRA_RAIL_E!S37+FC_TRA_ROAD_E!S37+FC_TRA_DAVI_E!S37+FC_TRA_DNAVI_E!S37+FC_TRA_PIPE_E!S37</f>
        <v>22195.126910879997</v>
      </c>
      <c r="T37" s="8">
        <f>FC_TRA_RAIL_E!T37+FC_TRA_ROAD_E!T37+FC_TRA_DAVI_E!T37+FC_TRA_DNAVI_E!T37+FC_TRA_PIPE_E!T37</f>
        <v>21565.442634120001</v>
      </c>
      <c r="U37" s="8">
        <f>FC_TRA_RAIL_E!U37+FC_TRA_ROAD_E!U37+FC_TRA_DAVI_E!U37+FC_TRA_DNAVI_E!U37+FC_TRA_PIPE_E!U37</f>
        <v>22166.958373559999</v>
      </c>
      <c r="V37" s="8">
        <f>FC_TRA_RAIL_E!V37+FC_TRA_ROAD_E!V37+FC_TRA_DAVI_E!V37+FC_TRA_DNAVI_E!V37+FC_TRA_PIPE_E!V37</f>
        <v>22375.029683159999</v>
      </c>
      <c r="W37" s="8">
        <f>FC_TRA_RAIL_E!W37+FC_TRA_ROAD_E!W37+FC_TRA_DAVI_E!W37+FC_TRA_DNAVI_E!W37+FC_TRA_PIPE_E!W37</f>
        <v>17637.917414039999</v>
      </c>
      <c r="X37" s="8">
        <f>FC_TRA_RAIL_E!X37+FC_TRA_ROAD_E!X37+FC_TRA_DAVI_E!X37+FC_TRA_DNAVI_E!X37+FC_TRA_PIPE_E!X37</f>
        <v>21368.836177919999</v>
      </c>
      <c r="Y37" s="8">
        <f>FC_TRA_RAIL_E!Y37+FC_TRA_ROAD_E!Y37+FC_TRA_DAVI_E!Y37+FC_TRA_DNAVI_E!Y37+FC_TRA_PIPE_E!Y37</f>
        <v>23917.086270000003</v>
      </c>
      <c r="Z37" s="8">
        <f>FC_TRA_RAIL_E!Z37+FC_TRA_ROAD_E!Z37+FC_TRA_DAVI_E!Z37+FC_TRA_DNAVI_E!Z37+FC_TRA_PIPE_E!Z37</f>
        <v>24826.973759279997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18.479915999999996</v>
      </c>
      <c r="D38" s="8">
        <f>FC_TRA_RAIL_E!D38+FC_TRA_ROAD_E!D38+FC_TRA_DAVI_E!D38+FC_TRA_DNAVI_E!D38+FC_TRA_PIPE_E!D38</f>
        <v>33.879887999999994</v>
      </c>
      <c r="E38" s="8">
        <f>FC_TRA_RAIL_E!E38+FC_TRA_ROAD_E!E38+FC_TRA_DAVI_E!E38+FC_TRA_DNAVI_E!E38+FC_TRA_PIPE_E!E38</f>
        <v>36.960083999999995</v>
      </c>
      <c r="F38" s="8">
        <f>FC_TRA_RAIL_E!F38+FC_TRA_ROAD_E!F38+FC_TRA_DAVI_E!F38+FC_TRA_DNAVI_E!F38+FC_TRA_PIPE_E!F38</f>
        <v>46.199916000000016</v>
      </c>
      <c r="G38" s="8">
        <f>FC_TRA_RAIL_E!G38+FC_TRA_ROAD_E!G38+FC_TRA_DAVI_E!G38+FC_TRA_DNAVI_E!G38+FC_TRA_PIPE_E!G38</f>
        <v>43.11997199999999</v>
      </c>
      <c r="H38" s="8">
        <f>FC_TRA_RAIL_E!H38+FC_TRA_ROAD_E!H38+FC_TRA_DAVI_E!H38+FC_TRA_DNAVI_E!H38+FC_TRA_PIPE_E!H38</f>
        <v>43.11997199999999</v>
      </c>
      <c r="I38" s="8">
        <f>FC_TRA_RAIL_E!I38+FC_TRA_ROAD_E!I38+FC_TRA_DAVI_E!I38+FC_TRA_DNAVI_E!I38+FC_TRA_PIPE_E!I38</f>
        <v>49.280111999999988</v>
      </c>
      <c r="J38" s="8">
        <f>FC_TRA_RAIL_E!J38+FC_TRA_ROAD_E!J38+FC_TRA_DAVI_E!J38+FC_TRA_DNAVI_E!J38+FC_TRA_PIPE_E!J38</f>
        <v>46.199916000000009</v>
      </c>
      <c r="K38" s="8">
        <f>FC_TRA_RAIL_E!K38+FC_TRA_ROAD_E!K38+FC_TRA_DAVI_E!K38+FC_TRA_DNAVI_E!K38+FC_TRA_PIPE_E!K38</f>
        <v>27.72</v>
      </c>
      <c r="L38" s="8">
        <f>FC_TRA_RAIL_E!L38+FC_TRA_ROAD_E!L38+FC_TRA_DAVI_E!L38+FC_TRA_DNAVI_E!L38+FC_TRA_PIPE_E!L38</f>
        <v>52.360055999999979</v>
      </c>
      <c r="M38" s="8">
        <f>FC_TRA_RAIL_E!M38+FC_TRA_ROAD_E!M38+FC_TRA_DAVI_E!M38+FC_TRA_DNAVI_E!M38+FC_TRA_PIPE_E!M38</f>
        <v>58.519944000000002</v>
      </c>
      <c r="N38" s="8">
        <f>FC_TRA_RAIL_E!N38+FC_TRA_ROAD_E!N38+FC_TRA_DAVI_E!N38+FC_TRA_DNAVI_E!N38+FC_TRA_PIPE_E!N38</f>
        <v>21.560111999999997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6.1598879999999969</v>
      </c>
      <c r="Q38" s="8">
        <f>FC_TRA_RAIL_E!Q38+FC_TRA_ROAD_E!Q38+FC_TRA_DAVI_E!Q38+FC_TRA_DNAVI_E!Q38+FC_TRA_PIPE_E!Q38</f>
        <v>6.1598879999999978</v>
      </c>
      <c r="R38" s="8">
        <f>FC_TRA_RAIL_E!R38+FC_TRA_ROAD_E!R38+FC_TRA_DAVI_E!R38+FC_TRA_DNAVI_E!R38+FC_TRA_PIPE_E!R38</f>
        <v>6.1598879999999987</v>
      </c>
      <c r="S38" s="8">
        <f>FC_TRA_RAIL_E!S38+FC_TRA_ROAD_E!S38+FC_TRA_DAVI_E!S38+FC_TRA_DNAVI_E!S38+FC_TRA_PIPE_E!S38</f>
        <v>3.0799440000000007</v>
      </c>
      <c r="T38" s="8">
        <f>FC_TRA_RAIL_E!T38+FC_TRA_ROAD_E!T38+FC_TRA_DAVI_E!T38+FC_TRA_DNAVI_E!T38+FC_TRA_PIPE_E!T38</f>
        <v>3.0799439999999998</v>
      </c>
      <c r="U38" s="8">
        <f>FC_TRA_RAIL_E!U38+FC_TRA_ROAD_E!U38+FC_TRA_DAVI_E!U38+FC_TRA_DNAVI_E!U38+FC_TRA_PIPE_E!U38</f>
        <v>15.399972</v>
      </c>
      <c r="V38" s="8">
        <f>FC_TRA_RAIL_E!V38+FC_TRA_ROAD_E!V38+FC_TRA_DAVI_E!V38+FC_TRA_DNAVI_E!V38+FC_TRA_PIPE_E!V38</f>
        <v>6.0122159999999996</v>
      </c>
      <c r="W38" s="8">
        <f>FC_TRA_RAIL_E!W38+FC_TRA_ROAD_E!W38+FC_TRA_DAVI_E!W38+FC_TRA_DNAVI_E!W38+FC_TRA_PIPE_E!W38</f>
        <v>7.6199759999999994</v>
      </c>
      <c r="X38" s="8">
        <f>FC_TRA_RAIL_E!X38+FC_TRA_ROAD_E!X38+FC_TRA_DAVI_E!X38+FC_TRA_DNAVI_E!X38+FC_TRA_PIPE_E!X38</f>
        <v>16.246943999999999</v>
      </c>
      <c r="Y38" s="8">
        <f>FC_TRA_RAIL_E!Y38+FC_TRA_ROAD_E!Y38+FC_TRA_DAVI_E!Y38+FC_TRA_DNAVI_E!Y38+FC_TRA_PIPE_E!Y38</f>
        <v>2.165184</v>
      </c>
      <c r="Z38" s="8">
        <f>FC_TRA_RAIL_E!Z38+FC_TRA_ROAD_E!Z38+FC_TRA_DAVI_E!Z38+FC_TRA_DNAVI_E!Z38+FC_TRA_PIPE_E!Z38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1997.2381712399999</v>
      </c>
      <c r="D40" s="8">
        <f>FC_TRA_RAIL_E!D40+FC_TRA_ROAD_E!D40+FC_TRA_DAVI_E!D40+FC_TRA_DNAVI_E!D40+FC_TRA_PIPE_E!D40</f>
        <v>1821.0113575199998</v>
      </c>
      <c r="E40" s="8">
        <f>FC_TRA_RAIL_E!E40+FC_TRA_ROAD_E!E40+FC_TRA_DAVI_E!E40+FC_TRA_DNAVI_E!E40+FC_TRA_PIPE_E!E40</f>
        <v>1821.01135752</v>
      </c>
      <c r="F40" s="8">
        <f>FC_TRA_RAIL_E!F40+FC_TRA_ROAD_E!F40+FC_TRA_DAVI_E!F40+FC_TRA_DNAVI_E!F40+FC_TRA_PIPE_E!F40</f>
        <v>2049.7971862800005</v>
      </c>
      <c r="G40" s="8">
        <f>FC_TRA_RAIL_E!G40+FC_TRA_ROAD_E!G40+FC_TRA_DAVI_E!G40+FC_TRA_DNAVI_E!G40+FC_TRA_PIPE_E!G40</f>
        <v>2031.2468999999999</v>
      </c>
      <c r="H40" s="8">
        <f>FC_TRA_RAIL_E!H40+FC_TRA_ROAD_E!H40+FC_TRA_DAVI_E!H40+FC_TRA_DNAVI_E!H40+FC_TRA_PIPE_E!H40</f>
        <v>2117.8143849600006</v>
      </c>
      <c r="I40" s="8">
        <f>FC_TRA_RAIL_E!I40+FC_TRA_ROAD_E!I40+FC_TRA_DAVI_E!I40+FC_TRA_DNAVI_E!I40+FC_TRA_PIPE_E!I40</f>
        <v>2266.2161575199998</v>
      </c>
      <c r="J40" s="8">
        <f>FC_TRA_RAIL_E!J40+FC_TRA_ROAD_E!J40+FC_TRA_DAVI_E!J40+FC_TRA_DNAVI_E!J40+FC_TRA_PIPE_E!J40</f>
        <v>2408.4342424799997</v>
      </c>
      <c r="K40" s="8">
        <f>FC_TRA_RAIL_E!K40+FC_TRA_ROAD_E!K40+FC_TRA_DAVI_E!K40+FC_TRA_DNAVI_E!K40+FC_TRA_PIPE_E!K40</f>
        <v>2324.9583424800003</v>
      </c>
      <c r="L40" s="8">
        <f>FC_TRA_RAIL_E!L40+FC_TRA_ROAD_E!L40+FC_TRA_DAVI_E!L40+FC_TRA_DNAVI_E!L40+FC_TRA_PIPE_E!L40</f>
        <v>2021.97188628</v>
      </c>
      <c r="M40" s="8">
        <f>FC_TRA_RAIL_E!M40+FC_TRA_ROAD_E!M40+FC_TRA_DAVI_E!M40+FC_TRA_DNAVI_E!M40+FC_TRA_PIPE_E!M40</f>
        <v>2093.0809287600005</v>
      </c>
      <c r="N40" s="8">
        <f>FC_TRA_RAIL_E!N40+FC_TRA_ROAD_E!N40+FC_TRA_DAVI_E!N40+FC_TRA_DNAVI_E!N40+FC_TRA_PIPE_E!N40</f>
        <v>2145.6396849600001</v>
      </c>
      <c r="O40" s="8">
        <f>FC_TRA_RAIL_E!O40+FC_TRA_ROAD_E!O40+FC_TRA_DAVI_E!O40+FC_TRA_DNAVI_E!O40+FC_TRA_PIPE_E!O40</f>
        <v>2049.7971862800005</v>
      </c>
      <c r="P40" s="8">
        <f>FC_TRA_RAIL_E!P40+FC_TRA_ROAD_E!P40+FC_TRA_DAVI_E!P40+FC_TRA_DNAVI_E!P40+FC_TRA_PIPE_E!P40</f>
        <v>2049.7971862800005</v>
      </c>
      <c r="Q40" s="8">
        <f>FC_TRA_RAIL_E!Q40+FC_TRA_ROAD_E!Q40+FC_TRA_DAVI_E!Q40+FC_TRA_DNAVI_E!Q40+FC_TRA_PIPE_E!Q40</f>
        <v>1938.4959862799999</v>
      </c>
      <c r="R40" s="8">
        <f>FC_TRA_RAIL_E!R40+FC_TRA_ROAD_E!R40+FC_TRA_DAVI_E!R40+FC_TRA_DNAVI_E!R40+FC_TRA_PIPE_E!R40</f>
        <v>2093.08092876</v>
      </c>
      <c r="S40" s="8">
        <f>FC_TRA_RAIL_E!S40+FC_TRA_ROAD_E!S40+FC_TRA_DAVI_E!S40+FC_TRA_DNAVI_E!S40+FC_TRA_PIPE_E!S40</f>
        <v>2133.2730862799999</v>
      </c>
      <c r="T40" s="8">
        <f>FC_TRA_RAIL_E!T40+FC_TRA_ROAD_E!T40+FC_TRA_DAVI_E!T40+FC_TRA_DNAVI_E!T40+FC_TRA_PIPE_E!T40</f>
        <v>2346.1086765599998</v>
      </c>
      <c r="U40" s="8">
        <f>FC_TRA_RAIL_E!U40+FC_TRA_ROAD_E!U40+FC_TRA_DAVI_E!U40+FC_TRA_DNAVI_E!U40+FC_TRA_PIPE_E!U40</f>
        <v>2631.3366380400007</v>
      </c>
      <c r="V40" s="8">
        <f>FC_TRA_RAIL_E!V40+FC_TRA_ROAD_E!V40+FC_TRA_DAVI_E!V40+FC_TRA_DNAVI_E!V40+FC_TRA_PIPE_E!V40</f>
        <v>2723.0457207600007</v>
      </c>
      <c r="W40" s="8">
        <f>FC_TRA_RAIL_E!W40+FC_TRA_ROAD_E!W40+FC_TRA_DAVI_E!W40+FC_TRA_DNAVI_E!W40+FC_TRA_PIPE_E!W40</f>
        <v>1028.3024685599999</v>
      </c>
      <c r="X40" s="8">
        <f>FC_TRA_RAIL_E!X40+FC_TRA_ROAD_E!X40+FC_TRA_DAVI_E!X40+FC_TRA_DNAVI_E!X40+FC_TRA_PIPE_E!X40</f>
        <v>1405.2982694400002</v>
      </c>
      <c r="Y40" s="8">
        <f>FC_TRA_RAIL_E!Y40+FC_TRA_ROAD_E!Y40+FC_TRA_DAVI_E!Y40+FC_TRA_DNAVI_E!Y40+FC_TRA_PIPE_E!Y40</f>
        <v>2448.8769571200005</v>
      </c>
      <c r="Z40" s="8">
        <f>FC_TRA_RAIL_E!Z40+FC_TRA_ROAD_E!Z40+FC_TRA_DAVI_E!Z40+FC_TRA_DNAVI_E!Z40+FC_TRA_PIPE_E!Z40</f>
        <v>3038.8846183199989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57132.389340000002</v>
      </c>
      <c r="D43" s="8">
        <f>FC_TRA_RAIL_E!D43+FC_TRA_ROAD_E!D43+FC_TRA_DAVI_E!D43+FC_TRA_DNAVI_E!D43+FC_TRA_PIPE_E!D43</f>
        <v>60311.146048919989</v>
      </c>
      <c r="E43" s="8">
        <f>FC_TRA_RAIL_E!E43+FC_TRA_ROAD_E!E43+FC_TRA_DAVI_E!E43+FC_TRA_DNAVI_E!E43+FC_TRA_PIPE_E!E43</f>
        <v>63780.31529999998</v>
      </c>
      <c r="F43" s="8">
        <f>FC_TRA_RAIL_E!F43+FC_TRA_ROAD_E!F43+FC_TRA_DAVI_E!F43+FC_TRA_DNAVI_E!F43+FC_TRA_PIPE_E!F43</f>
        <v>66507.669540000003</v>
      </c>
      <c r="G43" s="8">
        <f>FC_TRA_RAIL_E!G43+FC_TRA_ROAD_E!G43+FC_TRA_DAVI_E!G43+FC_TRA_DNAVI_E!G43+FC_TRA_PIPE_E!G43</f>
        <v>71782.448133240003</v>
      </c>
      <c r="H43" s="8">
        <f>FC_TRA_RAIL_E!H43+FC_TRA_ROAD_E!H43+FC_TRA_DAVI_E!H43+FC_TRA_DNAVI_E!H43+FC_TRA_PIPE_E!H43</f>
        <v>73815.337262159999</v>
      </c>
      <c r="I43" s="8">
        <f>FC_TRA_RAIL_E!I43+FC_TRA_ROAD_E!I43+FC_TRA_DAVI_E!I43+FC_TRA_DNAVI_E!I43+FC_TRA_PIPE_E!I43</f>
        <v>77391.833131079984</v>
      </c>
      <c r="J43" s="8">
        <f>FC_TRA_RAIL_E!J43+FC_TRA_ROAD_E!J43+FC_TRA_DAVI_E!J43+FC_TRA_DNAVI_E!J43+FC_TRA_PIPE_E!J43</f>
        <v>80201.260619999986</v>
      </c>
      <c r="K43" s="8">
        <f>FC_TRA_RAIL_E!K43+FC_TRA_ROAD_E!K43+FC_TRA_DAVI_E!K43+FC_TRA_DNAVI_E!K43+FC_TRA_PIPE_E!K43</f>
        <v>75901.889433239965</v>
      </c>
      <c r="L43" s="8">
        <f>FC_TRA_RAIL_E!L43+FC_TRA_ROAD_E!L43+FC_TRA_DAVI_E!L43+FC_TRA_DNAVI_E!L43+FC_TRA_PIPE_E!L43</f>
        <v>71378.395831079994</v>
      </c>
      <c r="M43" s="8">
        <f>FC_TRA_RAIL_E!M43+FC_TRA_ROAD_E!M43+FC_TRA_DAVI_E!M43+FC_TRA_DNAVI_E!M43+FC_TRA_PIPE_E!M43</f>
        <v>70434.554668920013</v>
      </c>
      <c r="N43" s="8">
        <f>FC_TRA_RAIL_E!N43+FC_TRA_ROAD_E!N43+FC_TRA_DAVI_E!N43+FC_TRA_DNAVI_E!N43+FC_TRA_PIPE_E!N43</f>
        <v>71087.983288920004</v>
      </c>
      <c r="O43" s="8">
        <f>FC_TRA_RAIL_E!O43+FC_TRA_ROAD_E!O43+FC_TRA_DAVI_E!O43+FC_TRA_DNAVI_E!O43+FC_TRA_PIPE_E!O43</f>
        <v>67975.516439999978</v>
      </c>
      <c r="P43" s="8">
        <f>FC_TRA_RAIL_E!P43+FC_TRA_ROAD_E!P43+FC_TRA_DAVI_E!P43+FC_TRA_DNAVI_E!P43+FC_TRA_PIPE_E!P43</f>
        <v>66495.042988920002</v>
      </c>
      <c r="Q43" s="8">
        <f>FC_TRA_RAIL_E!Q43+FC_TRA_ROAD_E!Q43+FC_TRA_DAVI_E!Q43+FC_TRA_DNAVI_E!Q43+FC_TRA_PIPE_E!Q43</f>
        <v>70652.36420892</v>
      </c>
      <c r="R43" s="8">
        <f>FC_TRA_RAIL_E!R43+FC_TRA_ROAD_E!R43+FC_TRA_DAVI_E!R43+FC_TRA_DNAVI_E!R43+FC_TRA_PIPE_E!R43</f>
        <v>68531.088422160014</v>
      </c>
      <c r="S43" s="8">
        <f>FC_TRA_RAIL_E!S43+FC_TRA_ROAD_E!S43+FC_TRA_DAVI_E!S43+FC_TRA_DNAVI_E!S43+FC_TRA_PIPE_E!S43</f>
        <v>68676.294960000014</v>
      </c>
      <c r="T43" s="8">
        <f>FC_TRA_RAIL_E!T43+FC_TRA_ROAD_E!T43+FC_TRA_DAVI_E!T43+FC_TRA_DNAVI_E!T43+FC_TRA_PIPE_E!T43</f>
        <v>65111.434628759991</v>
      </c>
      <c r="U43" s="8">
        <f>FC_TRA_RAIL_E!U43+FC_TRA_ROAD_E!U43+FC_TRA_DAVI_E!U43+FC_TRA_DNAVI_E!U43+FC_TRA_PIPE_E!U43</f>
        <v>67035.403248839983</v>
      </c>
      <c r="V43" s="8">
        <f>FC_TRA_RAIL_E!V43+FC_TRA_ROAD_E!V43+FC_TRA_DAVI_E!V43+FC_TRA_DNAVI_E!V43+FC_TRA_PIPE_E!V43</f>
        <v>67169.229538320025</v>
      </c>
      <c r="W43" s="8">
        <f>FC_TRA_RAIL_E!W43+FC_TRA_ROAD_E!W43+FC_TRA_DAVI_E!W43+FC_TRA_DNAVI_E!W43+FC_TRA_PIPE_E!W43</f>
        <v>54754.540584119983</v>
      </c>
      <c r="X43" s="8">
        <f>FC_TRA_RAIL_E!X43+FC_TRA_ROAD_E!X43+FC_TRA_DAVI_E!X43+FC_TRA_DNAVI_E!X43+FC_TRA_PIPE_E!X43</f>
        <v>67237.60306067999</v>
      </c>
      <c r="Y43" s="8">
        <f>FC_TRA_RAIL_E!Y43+FC_TRA_ROAD_E!Y43+FC_TRA_DAVI_E!Y43+FC_TRA_DNAVI_E!Y43+FC_TRA_PIPE_E!Y43</f>
        <v>69512.668121519993</v>
      </c>
      <c r="Z43" s="8">
        <f>FC_TRA_RAIL_E!Z43+FC_TRA_ROAD_E!Z43+FC_TRA_DAVI_E!Z43+FC_TRA_DNAVI_E!Z43+FC_TRA_PIPE_E!Z43</f>
        <v>69179.482480679988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1393.2</v>
      </c>
      <c r="D44" s="8">
        <f>FC_TRA_RAIL_E!D44+FC_TRA_ROAD_E!D44+FC_TRA_DAVI_E!D44+FC_TRA_DNAVI_E!D44+FC_TRA_PIPE_E!D44</f>
        <v>1510.8479380799999</v>
      </c>
      <c r="E44" s="8">
        <f>FC_TRA_RAIL_E!E44+FC_TRA_ROAD_E!E44+FC_TRA_DAVI_E!E44+FC_TRA_DNAVI_E!E44+FC_TRA_PIPE_E!E44</f>
        <v>1659.4561238400001</v>
      </c>
      <c r="F44" s="8">
        <f>FC_TRA_RAIL_E!F44+FC_TRA_ROAD_E!F44+FC_TRA_DAVI_E!F44+FC_TRA_DNAVI_E!F44+FC_TRA_PIPE_E!F44</f>
        <v>1829.7360928800001</v>
      </c>
      <c r="G44" s="8">
        <f>FC_TRA_RAIL_E!G44+FC_TRA_ROAD_E!G44+FC_TRA_DAVI_E!G44+FC_TRA_DNAVI_E!G44+FC_TRA_PIPE_E!G44</f>
        <v>1931.9039071200002</v>
      </c>
      <c r="H44" s="8">
        <f>FC_TRA_RAIL_E!H44+FC_TRA_ROAD_E!H44+FC_TRA_DAVI_E!H44+FC_TRA_DNAVI_E!H44+FC_TRA_PIPE_E!H44</f>
        <v>1987.6319071200003</v>
      </c>
      <c r="I44" s="8">
        <f>FC_TRA_RAIL_E!I44+FC_TRA_ROAD_E!I44+FC_TRA_DAVI_E!I44+FC_TRA_DNAVI_E!I44+FC_TRA_PIPE_E!I44</f>
        <v>2080.5120928800006</v>
      </c>
      <c r="J44" s="8">
        <f>FC_TRA_RAIL_E!J44+FC_TRA_ROAD_E!J44+FC_TRA_DAVI_E!J44+FC_TRA_DNAVI_E!J44+FC_TRA_PIPE_E!J44</f>
        <v>2176.4879690399998</v>
      </c>
      <c r="K44" s="8">
        <f>FC_TRA_RAIL_E!K44+FC_TRA_ROAD_E!K44+FC_TRA_DAVI_E!K44+FC_TRA_DNAVI_E!K44+FC_TRA_PIPE_E!K44</f>
        <v>2275.5600928800004</v>
      </c>
      <c r="L44" s="8">
        <f>FC_TRA_RAIL_E!L44+FC_TRA_ROAD_E!L44+FC_TRA_DAVI_E!L44+FC_TRA_DNAVI_E!L44+FC_TRA_PIPE_E!L44</f>
        <v>2015.4959071200001</v>
      </c>
      <c r="M44" s="8">
        <f>FC_TRA_RAIL_E!M44+FC_TRA_ROAD_E!M44+FC_TRA_DAVI_E!M44+FC_TRA_DNAVI_E!M44+FC_TRA_PIPE_E!M44</f>
        <v>1640.8800309600003</v>
      </c>
      <c r="N44" s="8">
        <f>FC_TRA_RAIL_E!N44+FC_TRA_ROAD_E!N44+FC_TRA_DAVI_E!N44+FC_TRA_DNAVI_E!N44+FC_TRA_PIPE_E!N44</f>
        <v>1479.8879690400006</v>
      </c>
      <c r="O44" s="8">
        <f>FC_TRA_RAIL_E!O44+FC_TRA_ROAD_E!O44+FC_TRA_DAVI_E!O44+FC_TRA_DNAVI_E!O44+FC_TRA_PIPE_E!O44</f>
        <v>1037.1599380800001</v>
      </c>
      <c r="P44" s="8">
        <f>FC_TRA_RAIL_E!P44+FC_TRA_ROAD_E!P44+FC_TRA_DAVI_E!P44+FC_TRA_DNAVI_E!P44+FC_TRA_PIPE_E!P44</f>
        <v>931.89587616000006</v>
      </c>
      <c r="Q44" s="8">
        <f>FC_TRA_RAIL_E!Q44+FC_TRA_ROAD_E!Q44+FC_TRA_DAVI_E!Q44+FC_TRA_DNAVI_E!Q44+FC_TRA_PIPE_E!Q44</f>
        <v>1102.1761238400002</v>
      </c>
      <c r="R44" s="8">
        <f>FC_TRA_RAIL_E!R44+FC_TRA_ROAD_E!R44+FC_TRA_DAVI_E!R44+FC_TRA_DNAVI_E!R44+FC_TRA_PIPE_E!R44</f>
        <v>1266.2638761600001</v>
      </c>
      <c r="S44" s="8">
        <f>FC_TRA_RAIL_E!S44+FC_TRA_ROAD_E!S44+FC_TRA_DAVI_E!S44+FC_TRA_DNAVI_E!S44+FC_TRA_PIPE_E!S44</f>
        <v>1479.8879690400004</v>
      </c>
      <c r="T44" s="8">
        <f>FC_TRA_RAIL_E!T44+FC_TRA_ROAD_E!T44+FC_TRA_DAVI_E!T44+FC_TRA_DNAVI_E!T44+FC_TRA_PIPE_E!T44</f>
        <v>1258.9573780799999</v>
      </c>
      <c r="U44" s="8">
        <f>FC_TRA_RAIL_E!U44+FC_TRA_ROAD_E!U44+FC_TRA_DAVI_E!U44+FC_TRA_DNAVI_E!U44+FC_TRA_PIPE_E!U44</f>
        <v>1115.8261401600003</v>
      </c>
      <c r="V44" s="8">
        <f>FC_TRA_RAIL_E!V44+FC_TRA_ROAD_E!V44+FC_TRA_DAVI_E!V44+FC_TRA_DNAVI_E!V44+FC_TRA_PIPE_E!V44</f>
        <v>1167.6779791200001</v>
      </c>
      <c r="W44" s="8">
        <f>FC_TRA_RAIL_E!W44+FC_TRA_ROAD_E!W44+FC_TRA_DAVI_E!W44+FC_TRA_DNAVI_E!W44+FC_TRA_PIPE_E!W44</f>
        <v>1179.6441739200004</v>
      </c>
      <c r="X44" s="8">
        <f>FC_TRA_RAIL_E!X44+FC_TRA_ROAD_E!X44+FC_TRA_DAVI_E!X44+FC_TRA_DNAVI_E!X44+FC_TRA_PIPE_E!X44</f>
        <v>1019.47883688</v>
      </c>
      <c r="Y44" s="8">
        <f>FC_TRA_RAIL_E!Y44+FC_TRA_ROAD_E!Y44+FC_TRA_DAVI_E!Y44+FC_TRA_DNAVI_E!Y44+FC_TRA_PIPE_E!Y44</f>
        <v>1043.9495589600001</v>
      </c>
      <c r="Z44" s="8">
        <f>FC_TRA_RAIL_E!Z44+FC_TRA_ROAD_E!Z44+FC_TRA_DAVI_E!Z44+FC_TRA_DNAVI_E!Z44+FC_TRA_PIPE_E!Z44</f>
        <v>948.65467896000007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23.456029319999999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767.54898000000026</v>
      </c>
      <c r="D51" s="27">
        <f>FC_TRA_RAIL_E!D51+FC_TRA_ROAD_E!D51+FC_TRA_DAVI_E!D51+FC_TRA_DNAVI_E!D51+FC_TRA_PIPE_E!D51</f>
        <v>863.73243000000014</v>
      </c>
      <c r="E51" s="27">
        <f>FC_TRA_RAIL_E!E51+FC_TRA_ROAD_E!E51+FC_TRA_DAVI_E!E51+FC_TRA_DNAVI_E!E51+FC_TRA_PIPE_E!E51</f>
        <v>850.40307000000018</v>
      </c>
      <c r="F51" s="27">
        <f>FC_TRA_RAIL_E!F51+FC_TRA_ROAD_E!F51+FC_TRA_DAVI_E!F51+FC_TRA_DNAVI_E!F51+FC_TRA_PIPE_E!F51</f>
        <v>855.95697000000018</v>
      </c>
      <c r="G51" s="27">
        <f>FC_TRA_RAIL_E!G51+FC_TRA_ROAD_E!G51+FC_TRA_DAVI_E!G51+FC_TRA_DNAVI_E!G51+FC_TRA_PIPE_E!G51</f>
        <v>835.20558000000005</v>
      </c>
      <c r="H51" s="27">
        <f>FC_TRA_RAIL_E!H51+FC_TRA_ROAD_E!H51+FC_TRA_DAVI_E!H51+FC_TRA_DNAVI_E!H51+FC_TRA_PIPE_E!H51</f>
        <v>891.45144000000005</v>
      </c>
      <c r="I51" s="27">
        <f>FC_TRA_RAIL_E!I51+FC_TRA_ROAD_E!I51+FC_TRA_DAVI_E!I51+FC_TRA_DNAVI_E!I51+FC_TRA_PIPE_E!I51</f>
        <v>1023.38181</v>
      </c>
      <c r="J51" s="27">
        <f>FC_TRA_RAIL_E!J51+FC_TRA_ROAD_E!J51+FC_TRA_DAVI_E!J51+FC_TRA_DNAVI_E!J51+FC_TRA_PIPE_E!J51</f>
        <v>1136.93382</v>
      </c>
      <c r="K51" s="27">
        <f>FC_TRA_RAIL_E!K51+FC_TRA_ROAD_E!K51+FC_TRA_DAVI_E!K51+FC_TRA_DNAVI_E!K51+FC_TRA_PIPE_E!K51</f>
        <v>1290.82734</v>
      </c>
      <c r="L51" s="27">
        <f>FC_TRA_RAIL_E!L51+FC_TRA_ROAD_E!L51+FC_TRA_DAVI_E!L51+FC_TRA_DNAVI_E!L51+FC_TRA_PIPE_E!L51</f>
        <v>1411.8518700000002</v>
      </c>
      <c r="M51" s="27">
        <f>FC_TRA_RAIL_E!M51+FC_TRA_ROAD_E!M51+FC_TRA_DAVI_E!M51+FC_TRA_DNAVI_E!M51+FC_TRA_PIPE_E!M51</f>
        <v>1633.0990499999998</v>
      </c>
      <c r="N51" s="27">
        <f>FC_TRA_RAIL_E!N51+FC_TRA_ROAD_E!N51+FC_TRA_DAVI_E!N51+FC_TRA_DNAVI_E!N51+FC_TRA_PIPE_E!N51</f>
        <v>2002.1304600000003</v>
      </c>
      <c r="O51" s="27">
        <f>FC_TRA_RAIL_E!O51+FC_TRA_ROAD_E!O51+FC_TRA_DAVI_E!O51+FC_TRA_DNAVI_E!O51+FC_TRA_PIPE_E!O51</f>
        <v>2080.4909400000001</v>
      </c>
      <c r="P51" s="27">
        <f>FC_TRA_RAIL_E!P51+FC_TRA_ROAD_E!P51+FC_TRA_DAVI_E!P51+FC_TRA_DNAVI_E!P51+FC_TRA_PIPE_E!P51</f>
        <v>2421.3489300000001</v>
      </c>
      <c r="Q51" s="27">
        <f>FC_TRA_RAIL_E!Q51+FC_TRA_ROAD_E!Q51+FC_TRA_DAVI_E!Q51+FC_TRA_DNAVI_E!Q51+FC_TRA_PIPE_E!Q51</f>
        <v>2518.0877700000005</v>
      </c>
      <c r="R51" s="27">
        <f>FC_TRA_RAIL_E!R51+FC_TRA_ROAD_E!R51+FC_TRA_DAVI_E!R51+FC_TRA_DNAVI_E!R51+FC_TRA_PIPE_E!R51</f>
        <v>2554.1376300000002</v>
      </c>
      <c r="S51" s="27">
        <f>FC_TRA_RAIL_E!S51+FC_TRA_ROAD_E!S51+FC_TRA_DAVI_E!S51+FC_TRA_DNAVI_E!S51+FC_TRA_PIPE_E!S51</f>
        <v>2597.1046200000005</v>
      </c>
      <c r="T51" s="27">
        <f>FC_TRA_RAIL_E!T51+FC_TRA_ROAD_E!T51+FC_TRA_DAVI_E!T51+FC_TRA_DNAVI_E!T51+FC_TRA_PIPE_E!T51</f>
        <v>2499.0756053716755</v>
      </c>
      <c r="U51" s="27">
        <f>FC_TRA_RAIL_E!U51+FC_TRA_ROAD_E!U51+FC_TRA_DAVI_E!U51+FC_TRA_DNAVI_E!U51+FC_TRA_PIPE_E!U51</f>
        <v>2566.4855792493604</v>
      </c>
      <c r="V51" s="27">
        <f>FC_TRA_RAIL_E!V51+FC_TRA_ROAD_E!V51+FC_TRA_DAVI_E!V51+FC_TRA_DNAVI_E!V51+FC_TRA_PIPE_E!V51</f>
        <v>2692.9538698238307</v>
      </c>
      <c r="W51" s="27">
        <f>FC_TRA_RAIL_E!W51+FC_TRA_ROAD_E!W51+FC_TRA_DAVI_E!W51+FC_TRA_DNAVI_E!W51+FC_TRA_PIPE_E!W51</f>
        <v>2268.4294859605156</v>
      </c>
      <c r="X51" s="27">
        <f>FC_TRA_RAIL_E!X51+FC_TRA_ROAD_E!X51+FC_TRA_DAVI_E!X51+FC_TRA_DNAVI_E!X51+FC_TRA_PIPE_E!X51</f>
        <v>2993.5133605747337</v>
      </c>
      <c r="Y51" s="27">
        <f>FC_TRA_RAIL_E!Y51+FC_TRA_ROAD_E!Y51+FC_TRA_DAVI_E!Y51+FC_TRA_DNAVI_E!Y51+FC_TRA_PIPE_E!Y51</f>
        <v>2455.1370907709688</v>
      </c>
      <c r="Z51" s="27">
        <f>FC_TRA_RAIL_E!Z51+FC_TRA_ROAD_E!Z51+FC_TRA_DAVI_E!Z51+FC_TRA_DNAVI_E!Z51+FC_TRA_PIPE_E!Z51</f>
        <v>2286.3484889332667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749.20548671999995</v>
      </c>
      <c r="H61" s="49">
        <f t="shared" si="32"/>
        <v>523.9201132799999</v>
      </c>
      <c r="I61" s="49">
        <f t="shared" si="32"/>
        <v>471.52799999999996</v>
      </c>
      <c r="J61" s="49">
        <f t="shared" si="32"/>
        <v>413.89682832000005</v>
      </c>
      <c r="K61" s="49">
        <f t="shared" si="32"/>
        <v>2160.6034867200001</v>
      </c>
      <c r="L61" s="49">
        <f t="shared" si="32"/>
        <v>3392.5945132800002</v>
      </c>
      <c r="M61" s="49">
        <f t="shared" si="32"/>
        <v>4207.5168292800008</v>
      </c>
      <c r="N61" s="49">
        <f t="shared" si="32"/>
        <v>4152.9095539199989</v>
      </c>
      <c r="O61" s="49">
        <f t="shared" si="32"/>
        <v>4054.9538174400013</v>
      </c>
      <c r="P61" s="49">
        <f t="shared" si="32"/>
        <v>3712.279636799999</v>
      </c>
      <c r="Q61" s="49">
        <f t="shared" si="32"/>
        <v>3157.5014568000001</v>
      </c>
      <c r="R61" s="49">
        <f t="shared" si="32"/>
        <v>3458.095968959999</v>
      </c>
      <c r="S61" s="49">
        <f t="shared" si="32"/>
        <v>3085.4851128</v>
      </c>
      <c r="T61" s="49">
        <f t="shared" si="32"/>
        <v>3147.6197427805077</v>
      </c>
      <c r="U61" s="49">
        <f t="shared" si="32"/>
        <v>3705.4374852614787</v>
      </c>
      <c r="V61" s="49">
        <f t="shared" si="32"/>
        <v>3784.517107222583</v>
      </c>
      <c r="W61" s="49">
        <f t="shared" si="32"/>
        <v>3752.1513202112637</v>
      </c>
      <c r="X61" s="49">
        <f t="shared" si="32"/>
        <v>4202.372725291757</v>
      </c>
      <c r="Y61" s="49">
        <f t="shared" ref="Y61:Z61" si="33">SUM(Y62:Y72)</f>
        <v>4125.6331540676138</v>
      </c>
      <c r="Z61" s="49">
        <f t="shared" si="33"/>
        <v>4470.7060643250579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8.1849599999999995E-2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5.464368E-2</v>
      </c>
      <c r="N64" s="52">
        <f>FC_TRA_RAIL_E!N64+FC_TRA_ROAD_E!N64+FC_TRA_DAVI_E!N64+FC_TRA_DNAVI_E!N64+FC_TRA_PIPE_E!N64</f>
        <v>5.4643680000000007E-2</v>
      </c>
      <c r="O64" s="52">
        <f>FC_TRA_RAIL_E!O64+FC_TRA_ROAD_E!O64+FC_TRA_DAVI_E!O64+FC_TRA_DNAVI_E!O64+FC_TRA_PIPE_E!O64</f>
        <v>5.464368E-2</v>
      </c>
      <c r="P64" s="52">
        <f>FC_TRA_RAIL_E!P64+FC_TRA_ROAD_E!P64+FC_TRA_DAVI_E!P64+FC_TRA_DNAVI_E!P64+FC_TRA_PIPE_E!P64</f>
        <v>5.464368E-2</v>
      </c>
      <c r="Q64" s="52">
        <f>FC_TRA_RAIL_E!Q64+FC_TRA_ROAD_E!Q64+FC_TRA_DAVI_E!Q64+FC_TRA_DNAVI_E!Q64+FC_TRA_PIPE_E!Q64</f>
        <v>5.4643679999999993E-2</v>
      </c>
      <c r="R64" s="52">
        <f>FC_TRA_RAIL_E!R64+FC_TRA_ROAD_E!R64+FC_TRA_DAVI_E!R64+FC_TRA_DNAVI_E!R64+FC_TRA_PIPE_E!R64</f>
        <v>5.4643679999999986E-2</v>
      </c>
      <c r="S64" s="52">
        <f>FC_TRA_RAIL_E!S64+FC_TRA_ROAD_E!S64+FC_TRA_DAVI_E!S64+FC_TRA_DNAVI_E!S64+FC_TRA_PIPE_E!S64</f>
        <v>5.464368E-2</v>
      </c>
      <c r="T64" s="52">
        <f>FC_TRA_RAIL_E!T64+FC_TRA_ROAD_E!T64+FC_TRA_DAVI_E!T64+FC_TRA_DNAVI_E!T64+FC_TRA_PIPE_E!T64</f>
        <v>0.34442582050896375</v>
      </c>
      <c r="U64" s="52">
        <f>FC_TRA_RAIL_E!U64+FC_TRA_ROAD_E!U64+FC_TRA_DAVI_E!U64+FC_TRA_DNAVI_E!U64+FC_TRA_PIPE_E!U64</f>
        <v>1.0434252614779789</v>
      </c>
      <c r="V64" s="52">
        <f>FC_TRA_RAIL_E!V64+FC_TRA_ROAD_E!V64+FC_TRA_DAVI_E!V64+FC_TRA_DNAVI_E!V64+FC_TRA_PIPE_E!V64</f>
        <v>1.8450662625820553</v>
      </c>
      <c r="W64" s="52">
        <f>FC_TRA_RAIL_E!W64+FC_TRA_ROAD_E!W64+FC_TRA_DAVI_E!W64+FC_TRA_DNAVI_E!W64+FC_TRA_PIPE_E!W64</f>
        <v>3.2182546112628776</v>
      </c>
      <c r="X64" s="52">
        <f>FC_TRA_RAIL_E!X64+FC_TRA_ROAD_E!X64+FC_TRA_DAVI_E!X64+FC_TRA_DNAVI_E!X64+FC_TRA_PIPE_E!X64</f>
        <v>6.5251664117560182</v>
      </c>
      <c r="Y64" s="52">
        <f>FC_TRA_RAIL_E!Y64+FC_TRA_ROAD_E!Y64+FC_TRA_DAVI_E!Y64+FC_TRA_DNAVI_E!Y64+FC_TRA_PIPE_E!Y64</f>
        <v>8.0663798276134369</v>
      </c>
      <c r="Z64" s="52">
        <f>FC_TRA_RAIL_E!Z64+FC_TRA_ROAD_E!Z64+FC_TRA_DAVI_E!Z64+FC_TRA_DNAVI_E!Z64+FC_TRA_PIPE_E!Z64</f>
        <v>10.176772485056135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209.0016</v>
      </c>
      <c r="L67" s="52">
        <f>FC_TRA_RAIL_E!L67+FC_TRA_ROAD_E!L67+FC_TRA_DAVI_E!L67+FC_TRA_DNAVI_E!L67+FC_TRA_PIPE_E!L67</f>
        <v>275.27039999999994</v>
      </c>
      <c r="M67" s="52">
        <f>FC_TRA_RAIL_E!M67+FC_TRA_ROAD_E!M67+FC_TRA_DAVI_E!M67+FC_TRA_DNAVI_E!M67+FC_TRA_PIPE_E!M67</f>
        <v>361.88932896000011</v>
      </c>
      <c r="N67" s="52">
        <f>FC_TRA_RAIL_E!N67+FC_TRA_ROAD_E!N67+FC_TRA_DAVI_E!N67+FC_TRA_DNAVI_E!N67+FC_TRA_PIPE_E!N67</f>
        <v>338.71742352000024</v>
      </c>
      <c r="O67" s="52">
        <f>FC_TRA_RAIL_E!O67+FC_TRA_ROAD_E!O67+FC_TRA_DAVI_E!O67+FC_TRA_DNAVI_E!O67+FC_TRA_PIPE_E!O67</f>
        <v>311.49088704000002</v>
      </c>
      <c r="P67" s="52">
        <f>FC_TRA_RAIL_E!P67+FC_TRA_ROAD_E!P67+FC_TRA_DAVI_E!P67+FC_TRA_DNAVI_E!P67+FC_TRA_PIPE_E!P67</f>
        <v>220.29813648000001</v>
      </c>
      <c r="Q67" s="52">
        <f>FC_TRA_RAIL_E!Q67+FC_TRA_ROAD_E!Q67+FC_TRA_DAVI_E!Q67+FC_TRA_DNAVI_E!Q67+FC_TRA_PIPE_E!Q67</f>
        <v>29.644328160000001</v>
      </c>
      <c r="R67" s="52">
        <f>FC_TRA_RAIL_E!R67+FC_TRA_ROAD_E!R67+FC_TRA_DAVI_E!R67+FC_TRA_DNAVI_E!R67+FC_TRA_PIPE_E!R67</f>
        <v>73.518096959999994</v>
      </c>
      <c r="S67" s="52">
        <f>FC_TRA_RAIL_E!S67+FC_TRA_ROAD_E!S67+FC_TRA_DAVI_E!S67+FC_TRA_DNAVI_E!S67+FC_TRA_PIPE_E!S67</f>
        <v>96.46698240000002</v>
      </c>
      <c r="T67" s="52">
        <f>FC_TRA_RAIL_E!T67+FC_TRA_ROAD_E!T67+FC_TRA_DAVI_E!T67+FC_TRA_DNAVI_E!T67+FC_TRA_PIPE_E!T67</f>
        <v>98.000595359999963</v>
      </c>
      <c r="U67" s="52">
        <f>FC_TRA_RAIL_E!U67+FC_TRA_ROAD_E!U67+FC_TRA_DAVI_E!U67+FC_TRA_DNAVI_E!U67+FC_TRA_PIPE_E!U67</f>
        <v>96.667827840000015</v>
      </c>
      <c r="V67" s="52">
        <f>FC_TRA_RAIL_E!V67+FC_TRA_ROAD_E!V67+FC_TRA_DAVI_E!V67+FC_TRA_DNAVI_E!V67+FC_TRA_PIPE_E!V67</f>
        <v>90.22012848</v>
      </c>
      <c r="W67" s="52">
        <f>FC_TRA_RAIL_E!W67+FC_TRA_ROAD_E!W67+FC_TRA_DAVI_E!W67+FC_TRA_DNAVI_E!W67+FC_TRA_PIPE_E!W67</f>
        <v>58.207455359999997</v>
      </c>
      <c r="X67" s="52">
        <f>FC_TRA_RAIL_E!X67+FC_TRA_ROAD_E!X67+FC_TRA_DAVI_E!X67+FC_TRA_DNAVI_E!X67+FC_TRA_PIPE_E!X67</f>
        <v>80.301473279999996</v>
      </c>
      <c r="Y67" s="52">
        <f>FC_TRA_RAIL_E!Y67+FC_TRA_ROAD_E!Y67+FC_TRA_DAVI_E!Y67+FC_TRA_DNAVI_E!Y67+FC_TRA_PIPE_E!Y67</f>
        <v>103.72137696</v>
      </c>
      <c r="Z67" s="52">
        <f>FC_TRA_RAIL_E!Z67+FC_TRA_ROAD_E!Z67+FC_TRA_DAVI_E!Z67+FC_TRA_DNAVI_E!Z67+FC_TRA_PIPE_E!Z67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441.91349280000009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749.20548671999995</v>
      </c>
      <c r="H69" s="52">
        <f>FC_TRA_RAIL_E!H69+FC_TRA_ROAD_E!H69+FC_TRA_DAVI_E!H69+FC_TRA_DNAVI_E!H69+FC_TRA_PIPE_E!H69</f>
        <v>523.9201132799999</v>
      </c>
      <c r="I69" s="52">
        <f>FC_TRA_RAIL_E!I69+FC_TRA_ROAD_E!I69+FC_TRA_DAVI_E!I69+FC_TRA_DNAVI_E!I69+FC_TRA_PIPE_E!I69</f>
        <v>471.52799999999996</v>
      </c>
      <c r="J69" s="52">
        <f>FC_TRA_RAIL_E!J69+FC_TRA_ROAD_E!J69+FC_TRA_DAVI_E!J69+FC_TRA_DNAVI_E!J69+FC_TRA_PIPE_E!J69</f>
        <v>413.89682832000005</v>
      </c>
      <c r="K69" s="52">
        <f>FC_TRA_RAIL_E!K69+FC_TRA_ROAD_E!K69+FC_TRA_DAVI_E!K69+FC_TRA_DNAVI_E!K69+FC_TRA_PIPE_E!K69</f>
        <v>1951.60188672</v>
      </c>
      <c r="L69" s="52">
        <f>FC_TRA_RAIL_E!L69+FC_TRA_ROAD_E!L69+FC_TRA_DAVI_E!L69+FC_TRA_DNAVI_E!L69+FC_TRA_PIPE_E!L69</f>
        <v>3117.3241132800003</v>
      </c>
      <c r="M69" s="52">
        <f>FC_TRA_RAIL_E!M69+FC_TRA_ROAD_E!M69+FC_TRA_DAVI_E!M69+FC_TRA_DNAVI_E!M69+FC_TRA_PIPE_E!M69</f>
        <v>3845.5728566400003</v>
      </c>
      <c r="N69" s="52">
        <f>FC_TRA_RAIL_E!N69+FC_TRA_ROAD_E!N69+FC_TRA_DAVI_E!N69+FC_TRA_DNAVI_E!N69+FC_TRA_PIPE_E!N69</f>
        <v>3814.1374867199984</v>
      </c>
      <c r="O69" s="52">
        <f>FC_TRA_RAIL_E!O69+FC_TRA_ROAD_E!O69+FC_TRA_DAVI_E!O69+FC_TRA_DNAVI_E!O69+FC_TRA_PIPE_E!O69</f>
        <v>3743.4082867200013</v>
      </c>
      <c r="P69" s="52">
        <f>FC_TRA_RAIL_E!P69+FC_TRA_ROAD_E!P69+FC_TRA_DAVI_E!P69+FC_TRA_DNAVI_E!P69+FC_TRA_PIPE_E!P69</f>
        <v>3491.9268566399992</v>
      </c>
      <c r="Q69" s="52">
        <f>FC_TRA_RAIL_E!Q69+FC_TRA_ROAD_E!Q69+FC_TRA_DAVI_E!Q69+FC_TRA_DNAVI_E!Q69+FC_TRA_PIPE_E!Q69</f>
        <v>3127.8024849600001</v>
      </c>
      <c r="R69" s="52">
        <f>FC_TRA_RAIL_E!R69+FC_TRA_ROAD_E!R69+FC_TRA_DAVI_E!R69+FC_TRA_DNAVI_E!R69+FC_TRA_PIPE_E!R69</f>
        <v>3384.5232283199989</v>
      </c>
      <c r="S69" s="52">
        <f>FC_TRA_RAIL_E!S69+FC_TRA_ROAD_E!S69+FC_TRA_DAVI_E!S69+FC_TRA_DNAVI_E!S69+FC_TRA_PIPE_E!S69</f>
        <v>2988.9634867200002</v>
      </c>
      <c r="T69" s="52">
        <f>FC_TRA_RAIL_E!T69+FC_TRA_ROAD_E!T69+FC_TRA_DAVI_E!T69+FC_TRA_DNAVI_E!T69+FC_TRA_PIPE_E!T69</f>
        <v>3049.2747215999989</v>
      </c>
      <c r="U69" s="52">
        <f>FC_TRA_RAIL_E!U69+FC_TRA_ROAD_E!U69+FC_TRA_DAVI_E!U69+FC_TRA_DNAVI_E!U69+FC_TRA_PIPE_E!U69</f>
        <v>3607.7262321600006</v>
      </c>
      <c r="V69" s="52">
        <f>FC_TRA_RAIL_E!V69+FC_TRA_ROAD_E!V69+FC_TRA_DAVI_E!V69+FC_TRA_DNAVI_E!V69+FC_TRA_PIPE_E!V69</f>
        <v>3692.4519124800008</v>
      </c>
      <c r="W69" s="52">
        <f>FC_TRA_RAIL_E!W69+FC_TRA_ROAD_E!W69+FC_TRA_DAVI_E!W69+FC_TRA_DNAVI_E!W69+FC_TRA_PIPE_E!W69</f>
        <v>3690.7256102400011</v>
      </c>
      <c r="X69" s="52">
        <f>FC_TRA_RAIL_E!X69+FC_TRA_ROAD_E!X69+FC_TRA_DAVI_E!X69+FC_TRA_DNAVI_E!X69+FC_TRA_PIPE_E!X69</f>
        <v>4115.5460856000009</v>
      </c>
      <c r="Y69" s="52">
        <f>FC_TRA_RAIL_E!Y69+FC_TRA_ROAD_E!Y69+FC_TRA_DAVI_E!Y69+FC_TRA_DNAVI_E!Y69+FC_TRA_PIPE_E!Y69</f>
        <v>4013.8453972800007</v>
      </c>
      <c r="Z69" s="52">
        <f>FC_TRA_RAIL_E!Z69+FC_TRA_ROAD_E!Z69+FC_TRA_DAVI_E!Z69+FC_TRA_DNAVI_E!Z69+FC_TRA_PIPE_E!Z69</f>
        <v>3719.4521155200014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46.811295359999988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432.46250891999972</v>
      </c>
      <c r="D2" s="21">
        <f t="shared" ref="D2:X2" si="0">SUM(D3,D17,D22,D25,D26,D51,D52)</f>
        <v>375.64262892000005</v>
      </c>
      <c r="E2" s="21">
        <f t="shared" si="0"/>
        <v>385.11260892000007</v>
      </c>
      <c r="F2" s="21">
        <f t="shared" si="0"/>
        <v>416.67911999999995</v>
      </c>
      <c r="G2" s="21">
        <f t="shared" si="0"/>
        <v>363.01581108000011</v>
      </c>
      <c r="H2" s="21">
        <f t="shared" si="0"/>
        <v>306.19593107999998</v>
      </c>
      <c r="I2" s="21">
        <f t="shared" si="0"/>
        <v>353.54583108000014</v>
      </c>
      <c r="J2" s="21">
        <f t="shared" si="0"/>
        <v>331.44929999999988</v>
      </c>
      <c r="K2" s="21">
        <f t="shared" si="0"/>
        <v>220.96611107999996</v>
      </c>
      <c r="L2" s="21">
        <f t="shared" si="0"/>
        <v>189.39959999999996</v>
      </c>
      <c r="M2" s="21">
        <f t="shared" si="0"/>
        <v>198.86957999999998</v>
      </c>
      <c r="N2" s="21">
        <f t="shared" si="0"/>
        <v>142.04970000000003</v>
      </c>
      <c r="O2" s="21">
        <f t="shared" si="0"/>
        <v>170.45963999999998</v>
      </c>
      <c r="P2" s="21">
        <f t="shared" si="0"/>
        <v>119.95316891999997</v>
      </c>
      <c r="Q2" s="21">
        <f t="shared" si="0"/>
        <v>56.819880000000005</v>
      </c>
      <c r="R2" s="21">
        <f t="shared" si="0"/>
        <v>69.446431079999982</v>
      </c>
      <c r="S2" s="21">
        <f t="shared" si="0"/>
        <v>47.349899999999998</v>
      </c>
      <c r="T2" s="21">
        <f t="shared" si="0"/>
        <v>104.16978</v>
      </c>
      <c r="U2" s="21">
        <f t="shared" si="0"/>
        <v>138.89312892000001</v>
      </c>
      <c r="V2" s="21">
        <f t="shared" si="0"/>
        <v>135.73629108</v>
      </c>
      <c r="W2" s="21">
        <f t="shared" si="0"/>
        <v>136.86975432</v>
      </c>
      <c r="X2" s="21">
        <f t="shared" si="0"/>
        <v>118.34007120000004</v>
      </c>
      <c r="Y2" s="21">
        <f t="shared" ref="Y2:Z2" si="1">SUM(Y3,Y17,Y22,Y25,Y26,Y51,Y52)</f>
        <v>35.1242892</v>
      </c>
      <c r="Z2" s="21">
        <f t="shared" si="1"/>
        <v>36.989741880000004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432.46250891999972</v>
      </c>
      <c r="D26" s="27">
        <f t="shared" ref="D26:W26" si="21">SUM(D27,D33)</f>
        <v>375.64262892000005</v>
      </c>
      <c r="E26" s="27">
        <f t="shared" si="21"/>
        <v>385.11260892000007</v>
      </c>
      <c r="F26" s="27">
        <f t="shared" si="21"/>
        <v>416.67911999999995</v>
      </c>
      <c r="G26" s="27">
        <f t="shared" si="21"/>
        <v>363.01581108000011</v>
      </c>
      <c r="H26" s="27">
        <f t="shared" si="21"/>
        <v>306.19593107999998</v>
      </c>
      <c r="I26" s="27">
        <f t="shared" si="21"/>
        <v>353.54583108000014</v>
      </c>
      <c r="J26" s="27">
        <f t="shared" si="21"/>
        <v>331.44929999999988</v>
      </c>
      <c r="K26" s="27">
        <f t="shared" si="21"/>
        <v>220.96611107999996</v>
      </c>
      <c r="L26" s="27">
        <f t="shared" si="21"/>
        <v>189.39959999999996</v>
      </c>
      <c r="M26" s="27">
        <f t="shared" si="21"/>
        <v>198.86957999999998</v>
      </c>
      <c r="N26" s="27">
        <f t="shared" si="21"/>
        <v>142.04970000000003</v>
      </c>
      <c r="O26" s="27">
        <f t="shared" si="21"/>
        <v>170.45963999999998</v>
      </c>
      <c r="P26" s="27">
        <f t="shared" si="21"/>
        <v>119.95316891999997</v>
      </c>
      <c r="Q26" s="27">
        <f t="shared" si="21"/>
        <v>56.819880000000005</v>
      </c>
      <c r="R26" s="27">
        <f t="shared" si="21"/>
        <v>69.446431079999982</v>
      </c>
      <c r="S26" s="27">
        <f t="shared" si="21"/>
        <v>47.349899999999998</v>
      </c>
      <c r="T26" s="27">
        <f t="shared" si="21"/>
        <v>104.16978</v>
      </c>
      <c r="U26" s="27">
        <f t="shared" si="21"/>
        <v>138.89312892000001</v>
      </c>
      <c r="V26" s="27">
        <f t="shared" si="21"/>
        <v>135.73629108</v>
      </c>
      <c r="W26" s="27">
        <f t="shared" si="21"/>
        <v>136.86975432</v>
      </c>
      <c r="X26" s="27">
        <f t="shared" ref="X26:Z26" si="22">SUM(X27,X33)</f>
        <v>118.34007120000004</v>
      </c>
      <c r="Y26" s="27">
        <f t="shared" si="22"/>
        <v>35.1242892</v>
      </c>
      <c r="Z26" s="27">
        <f t="shared" si="22"/>
        <v>36.989741880000004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432.46250891999972</v>
      </c>
      <c r="D33" s="19">
        <f t="shared" ref="D33:W33" si="27">SUM(D34:D50)</f>
        <v>375.64262892000005</v>
      </c>
      <c r="E33" s="19">
        <f t="shared" si="27"/>
        <v>385.11260892000007</v>
      </c>
      <c r="F33" s="19">
        <f t="shared" si="27"/>
        <v>416.67911999999995</v>
      </c>
      <c r="G33" s="19">
        <f t="shared" si="27"/>
        <v>363.01581108000011</v>
      </c>
      <c r="H33" s="19">
        <f t="shared" si="27"/>
        <v>306.19593107999998</v>
      </c>
      <c r="I33" s="19">
        <f t="shared" si="27"/>
        <v>353.54583108000014</v>
      </c>
      <c r="J33" s="19">
        <f t="shared" si="27"/>
        <v>331.44929999999988</v>
      </c>
      <c r="K33" s="19">
        <f t="shared" si="27"/>
        <v>220.96611107999996</v>
      </c>
      <c r="L33" s="19">
        <f t="shared" si="27"/>
        <v>189.39959999999996</v>
      </c>
      <c r="M33" s="19">
        <f t="shared" si="27"/>
        <v>198.86957999999998</v>
      </c>
      <c r="N33" s="19">
        <f t="shared" si="27"/>
        <v>142.04970000000003</v>
      </c>
      <c r="O33" s="19">
        <f t="shared" si="27"/>
        <v>170.45963999999998</v>
      </c>
      <c r="P33" s="19">
        <f t="shared" si="27"/>
        <v>119.95316891999997</v>
      </c>
      <c r="Q33" s="19">
        <f t="shared" si="27"/>
        <v>56.819880000000005</v>
      </c>
      <c r="R33" s="19">
        <f t="shared" si="27"/>
        <v>69.446431079999982</v>
      </c>
      <c r="S33" s="19">
        <f t="shared" si="27"/>
        <v>47.349899999999998</v>
      </c>
      <c r="T33" s="19">
        <f t="shared" si="27"/>
        <v>104.16978</v>
      </c>
      <c r="U33" s="19">
        <f t="shared" si="27"/>
        <v>138.89312892000001</v>
      </c>
      <c r="V33" s="19">
        <f t="shared" si="27"/>
        <v>135.73629108</v>
      </c>
      <c r="W33" s="19">
        <f t="shared" si="27"/>
        <v>136.86975432</v>
      </c>
      <c r="X33" s="19">
        <f t="shared" ref="X33:Z33" si="28">SUM(X34:X50)</f>
        <v>118.34007120000004</v>
      </c>
      <c r="Y33" s="19">
        <f t="shared" si="28"/>
        <v>35.1242892</v>
      </c>
      <c r="Z33" s="19">
        <f t="shared" si="28"/>
        <v>36.989741880000004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432.46250891999972</v>
      </c>
      <c r="D43" s="8">
        <f>FC_TRA_RAIL_MTU_E!D43+FC_TRA_RAIL_CPT_E!D43+FC_TRA_RAIL_HST_E!D43+FC_TRA_RAIL_FRT_E!D43</f>
        <v>375.64262892000005</v>
      </c>
      <c r="E43" s="8">
        <f>FC_TRA_RAIL_MTU_E!E43+FC_TRA_RAIL_CPT_E!E43+FC_TRA_RAIL_HST_E!E43+FC_TRA_RAIL_FRT_E!E43</f>
        <v>385.11260892000007</v>
      </c>
      <c r="F43" s="8">
        <f>FC_TRA_RAIL_MTU_E!F43+FC_TRA_RAIL_CPT_E!F43+FC_TRA_RAIL_HST_E!F43+FC_TRA_RAIL_FRT_E!F43</f>
        <v>416.67911999999995</v>
      </c>
      <c r="G43" s="8">
        <f>FC_TRA_RAIL_MTU_E!G43+FC_TRA_RAIL_CPT_E!G43+FC_TRA_RAIL_HST_E!G43+FC_TRA_RAIL_FRT_E!G43</f>
        <v>363.01581108000011</v>
      </c>
      <c r="H43" s="8">
        <f>FC_TRA_RAIL_MTU_E!H43+FC_TRA_RAIL_CPT_E!H43+FC_TRA_RAIL_HST_E!H43+FC_TRA_RAIL_FRT_E!H43</f>
        <v>306.19593107999998</v>
      </c>
      <c r="I43" s="8">
        <f>FC_TRA_RAIL_MTU_E!I43+FC_TRA_RAIL_CPT_E!I43+FC_TRA_RAIL_HST_E!I43+FC_TRA_RAIL_FRT_E!I43</f>
        <v>353.54583108000014</v>
      </c>
      <c r="J43" s="8">
        <f>FC_TRA_RAIL_MTU_E!J43+FC_TRA_RAIL_CPT_E!J43+FC_TRA_RAIL_HST_E!J43+FC_TRA_RAIL_FRT_E!J43</f>
        <v>331.44929999999988</v>
      </c>
      <c r="K43" s="8">
        <f>FC_TRA_RAIL_MTU_E!K43+FC_TRA_RAIL_CPT_E!K43+FC_TRA_RAIL_HST_E!K43+FC_TRA_RAIL_FRT_E!K43</f>
        <v>220.96611107999996</v>
      </c>
      <c r="L43" s="8">
        <f>FC_TRA_RAIL_MTU_E!L43+FC_TRA_RAIL_CPT_E!L43+FC_TRA_RAIL_HST_E!L43+FC_TRA_RAIL_FRT_E!L43</f>
        <v>189.39959999999996</v>
      </c>
      <c r="M43" s="8">
        <f>FC_TRA_RAIL_MTU_E!M43+FC_TRA_RAIL_CPT_E!M43+FC_TRA_RAIL_HST_E!M43+FC_TRA_RAIL_FRT_E!M43</f>
        <v>198.86957999999998</v>
      </c>
      <c r="N43" s="8">
        <f>FC_TRA_RAIL_MTU_E!N43+FC_TRA_RAIL_CPT_E!N43+FC_TRA_RAIL_HST_E!N43+FC_TRA_RAIL_FRT_E!N43</f>
        <v>142.04970000000003</v>
      </c>
      <c r="O43" s="8">
        <f>FC_TRA_RAIL_MTU_E!O43+FC_TRA_RAIL_CPT_E!O43+FC_TRA_RAIL_HST_E!O43+FC_TRA_RAIL_FRT_E!O43</f>
        <v>170.45963999999998</v>
      </c>
      <c r="P43" s="8">
        <f>FC_TRA_RAIL_MTU_E!P43+FC_TRA_RAIL_CPT_E!P43+FC_TRA_RAIL_HST_E!P43+FC_TRA_RAIL_FRT_E!P43</f>
        <v>119.95316891999997</v>
      </c>
      <c r="Q43" s="8">
        <f>FC_TRA_RAIL_MTU_E!Q43+FC_TRA_RAIL_CPT_E!Q43+FC_TRA_RAIL_HST_E!Q43+FC_TRA_RAIL_FRT_E!Q43</f>
        <v>56.819880000000005</v>
      </c>
      <c r="R43" s="8">
        <f>FC_TRA_RAIL_MTU_E!R43+FC_TRA_RAIL_CPT_E!R43+FC_TRA_RAIL_HST_E!R43+FC_TRA_RAIL_FRT_E!R43</f>
        <v>69.446431079999982</v>
      </c>
      <c r="S43" s="8">
        <f>FC_TRA_RAIL_MTU_E!S43+FC_TRA_RAIL_CPT_E!S43+FC_TRA_RAIL_HST_E!S43+FC_TRA_RAIL_FRT_E!S43</f>
        <v>47.349899999999998</v>
      </c>
      <c r="T43" s="8">
        <f>FC_TRA_RAIL_MTU_E!T43+FC_TRA_RAIL_CPT_E!T43+FC_TRA_RAIL_HST_E!T43+FC_TRA_RAIL_FRT_E!T43</f>
        <v>104.16978</v>
      </c>
      <c r="U43" s="8">
        <f>FC_TRA_RAIL_MTU_E!U43+FC_TRA_RAIL_CPT_E!U43+FC_TRA_RAIL_HST_E!U43+FC_TRA_RAIL_FRT_E!U43</f>
        <v>138.89312892000001</v>
      </c>
      <c r="V43" s="8">
        <f>FC_TRA_RAIL_MTU_E!V43+FC_TRA_RAIL_CPT_E!V43+FC_TRA_RAIL_HST_E!V43+FC_TRA_RAIL_FRT_E!V43</f>
        <v>135.73629108</v>
      </c>
      <c r="W43" s="8">
        <f>FC_TRA_RAIL_MTU_E!W43+FC_TRA_RAIL_CPT_E!W43+FC_TRA_RAIL_HST_E!W43+FC_TRA_RAIL_FRT_E!W43</f>
        <v>136.86975432</v>
      </c>
      <c r="X43" s="8">
        <f>FC_TRA_RAIL_MTU_E!X43+FC_TRA_RAIL_CPT_E!X43+FC_TRA_RAIL_HST_E!X43+FC_TRA_RAIL_FRT_E!X43</f>
        <v>118.34007120000004</v>
      </c>
      <c r="Y43" s="8">
        <f>FC_TRA_RAIL_MTU_E!Y43+FC_TRA_RAIL_CPT_E!Y43+FC_TRA_RAIL_HST_E!Y43+FC_TRA_RAIL_FRT_E!Y43</f>
        <v>35.1242892</v>
      </c>
      <c r="Z43" s="8">
        <f>FC_TRA_RAIL_MTU_E!Z43+FC_TRA_RAIL_CPT_E!Z43+FC_TRA_RAIL_HST_E!Z43+FC_TRA_RAIL_FRT_E!Z43</f>
        <v>36.989741880000004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8.1849599999999995E-2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8.1849599999999995E-2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411.82532717642943</v>
      </c>
      <c r="D2" s="21">
        <f t="shared" ref="D2:X2" si="0">SUM(D3,D17,D22,D25,D26,D51,D52)</f>
        <v>359.92208924690408</v>
      </c>
      <c r="E2" s="21">
        <f t="shared" si="0"/>
        <v>370.17438638236979</v>
      </c>
      <c r="F2" s="21">
        <f t="shared" si="0"/>
        <v>400.54504710776655</v>
      </c>
      <c r="G2" s="21">
        <f t="shared" si="0"/>
        <v>343.25654451488208</v>
      </c>
      <c r="H2" s="21">
        <f t="shared" si="0"/>
        <v>293.59015480260342</v>
      </c>
      <c r="I2" s="21">
        <f t="shared" si="0"/>
        <v>300.16175673783562</v>
      </c>
      <c r="J2" s="21">
        <f t="shared" si="0"/>
        <v>265.04937186643787</v>
      </c>
      <c r="K2" s="21">
        <f t="shared" si="0"/>
        <v>152.38094612949092</v>
      </c>
      <c r="L2" s="21">
        <f t="shared" si="0"/>
        <v>151.95746655485644</v>
      </c>
      <c r="M2" s="21">
        <f t="shared" si="0"/>
        <v>164.53929478970508</v>
      </c>
      <c r="N2" s="21">
        <f t="shared" si="0"/>
        <v>121.81371225753753</v>
      </c>
      <c r="O2" s="21">
        <f t="shared" si="0"/>
        <v>150.62011075174917</v>
      </c>
      <c r="P2" s="21">
        <f t="shared" si="0"/>
        <v>106.21414048507931</v>
      </c>
      <c r="Q2" s="21">
        <f t="shared" si="0"/>
        <v>49.954402223439793</v>
      </c>
      <c r="R2" s="21">
        <f t="shared" si="0"/>
        <v>61.149355322416376</v>
      </c>
      <c r="S2" s="21">
        <f t="shared" si="0"/>
        <v>41.34179594137651</v>
      </c>
      <c r="T2" s="21">
        <f t="shared" si="0"/>
        <v>90.725476862660557</v>
      </c>
      <c r="U2" s="21">
        <f t="shared" si="0"/>
        <v>121.97736778149607</v>
      </c>
      <c r="V2" s="21">
        <f t="shared" si="0"/>
        <v>118.13688920002922</v>
      </c>
      <c r="W2" s="21">
        <f t="shared" si="0"/>
        <v>116.80393928228061</v>
      </c>
      <c r="X2" s="21">
        <f t="shared" si="0"/>
        <v>98.165603611439423</v>
      </c>
      <c r="Y2" s="21">
        <f t="shared" ref="Y2:Z2" si="1">SUM(Y3,Y17,Y22,Y25,Y26,Y51,Y52)</f>
        <v>29.314811928086801</v>
      </c>
      <c r="Z2" s="21">
        <f t="shared" si="1"/>
        <v>31.40255867534529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411.82532717642943</v>
      </c>
      <c r="D26" s="27">
        <f t="shared" si="14"/>
        <v>359.92208924690408</v>
      </c>
      <c r="E26" s="27">
        <f t="shared" si="14"/>
        <v>370.17438638236979</v>
      </c>
      <c r="F26" s="27">
        <f t="shared" si="14"/>
        <v>400.54504710776655</v>
      </c>
      <c r="G26" s="27">
        <f t="shared" si="14"/>
        <v>343.25654451488208</v>
      </c>
      <c r="H26" s="27">
        <f t="shared" si="14"/>
        <v>293.59015480260342</v>
      </c>
      <c r="I26" s="27">
        <f t="shared" si="14"/>
        <v>300.16175673783562</v>
      </c>
      <c r="J26" s="27">
        <f t="shared" si="14"/>
        <v>265.04937186643787</v>
      </c>
      <c r="K26" s="27">
        <f t="shared" si="14"/>
        <v>152.38094612949092</v>
      </c>
      <c r="L26" s="27">
        <f t="shared" si="14"/>
        <v>151.95746655485644</v>
      </c>
      <c r="M26" s="27">
        <f t="shared" si="14"/>
        <v>164.53929478970508</v>
      </c>
      <c r="N26" s="27">
        <f t="shared" si="14"/>
        <v>121.81371225753753</v>
      </c>
      <c r="O26" s="27">
        <f t="shared" si="14"/>
        <v>150.62011075174917</v>
      </c>
      <c r="P26" s="27">
        <f t="shared" si="14"/>
        <v>106.21414048507931</v>
      </c>
      <c r="Q26" s="27">
        <f t="shared" si="14"/>
        <v>49.954402223439793</v>
      </c>
      <c r="R26" s="27">
        <f t="shared" si="14"/>
        <v>61.149355322416376</v>
      </c>
      <c r="S26" s="27">
        <f t="shared" si="14"/>
        <v>41.34179594137651</v>
      </c>
      <c r="T26" s="27">
        <f t="shared" si="14"/>
        <v>90.725476862660557</v>
      </c>
      <c r="U26" s="27">
        <f t="shared" si="14"/>
        <v>121.97736778149607</v>
      </c>
      <c r="V26" s="27">
        <f t="shared" si="14"/>
        <v>118.13688920002922</v>
      </c>
      <c r="W26" s="27">
        <f t="shared" si="14"/>
        <v>116.80393928228061</v>
      </c>
      <c r="X26" s="27">
        <f t="shared" si="14"/>
        <v>98.165603611439423</v>
      </c>
      <c r="Y26" s="27">
        <f t="shared" ref="Y26:Z26" si="15">SUM(Y27,Y33)</f>
        <v>29.314811928086801</v>
      </c>
      <c r="Z26" s="27">
        <f t="shared" si="15"/>
        <v>31.40255867534529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411.82532717642943</v>
      </c>
      <c r="D33" s="19">
        <f t="shared" si="18"/>
        <v>359.92208924690408</v>
      </c>
      <c r="E33" s="19">
        <f t="shared" si="18"/>
        <v>370.17438638236979</v>
      </c>
      <c r="F33" s="19">
        <f t="shared" si="18"/>
        <v>400.54504710776655</v>
      </c>
      <c r="G33" s="19">
        <f t="shared" si="18"/>
        <v>343.25654451488208</v>
      </c>
      <c r="H33" s="19">
        <f t="shared" si="18"/>
        <v>293.59015480260342</v>
      </c>
      <c r="I33" s="19">
        <f t="shared" si="18"/>
        <v>300.16175673783562</v>
      </c>
      <c r="J33" s="19">
        <f t="shared" si="18"/>
        <v>265.04937186643787</v>
      </c>
      <c r="K33" s="19">
        <f t="shared" si="18"/>
        <v>152.38094612949092</v>
      </c>
      <c r="L33" s="19">
        <f t="shared" si="18"/>
        <v>151.95746655485644</v>
      </c>
      <c r="M33" s="19">
        <f t="shared" si="18"/>
        <v>164.53929478970508</v>
      </c>
      <c r="N33" s="19">
        <f t="shared" si="18"/>
        <v>121.81371225753753</v>
      </c>
      <c r="O33" s="19">
        <f t="shared" si="18"/>
        <v>150.62011075174917</v>
      </c>
      <c r="P33" s="19">
        <f t="shared" si="18"/>
        <v>106.21414048507931</v>
      </c>
      <c r="Q33" s="19">
        <f t="shared" si="18"/>
        <v>49.954402223439793</v>
      </c>
      <c r="R33" s="19">
        <f t="shared" si="18"/>
        <v>61.149355322416376</v>
      </c>
      <c r="S33" s="19">
        <f t="shared" si="18"/>
        <v>41.34179594137651</v>
      </c>
      <c r="T33" s="19">
        <f t="shared" si="18"/>
        <v>90.725476862660557</v>
      </c>
      <c r="U33" s="19">
        <f t="shared" si="18"/>
        <v>121.97736778149607</v>
      </c>
      <c r="V33" s="19">
        <f t="shared" si="18"/>
        <v>118.13688920002922</v>
      </c>
      <c r="W33" s="19">
        <f t="shared" si="18"/>
        <v>116.80393928228061</v>
      </c>
      <c r="X33" s="19">
        <f t="shared" si="18"/>
        <v>98.165603611439423</v>
      </c>
      <c r="Y33" s="19">
        <f t="shared" ref="Y33:Z33" si="19">SUM(Y34:Y50)</f>
        <v>29.314811928086801</v>
      </c>
      <c r="Z33" s="19">
        <f t="shared" si="19"/>
        <v>31.40255867534529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411.82532717642943</v>
      </c>
      <c r="D43" s="8">
        <v>359.92208924690408</v>
      </c>
      <c r="E43" s="8">
        <v>370.17438638236979</v>
      </c>
      <c r="F43" s="8">
        <v>400.54504710776655</v>
      </c>
      <c r="G43" s="8">
        <v>343.25654451488208</v>
      </c>
      <c r="H43" s="8">
        <v>293.59015480260342</v>
      </c>
      <c r="I43" s="8">
        <v>300.16175673783562</v>
      </c>
      <c r="J43" s="8">
        <v>265.04937186643787</v>
      </c>
      <c r="K43" s="8">
        <v>152.38094612949092</v>
      </c>
      <c r="L43" s="8">
        <v>151.95746655485644</v>
      </c>
      <c r="M43" s="8">
        <v>164.53929478970508</v>
      </c>
      <c r="N43" s="8">
        <v>121.81371225753753</v>
      </c>
      <c r="O43" s="8">
        <v>150.62011075174917</v>
      </c>
      <c r="P43" s="8">
        <v>106.21414048507931</v>
      </c>
      <c r="Q43" s="8">
        <v>49.954402223439793</v>
      </c>
      <c r="R43" s="8">
        <v>61.149355322416376</v>
      </c>
      <c r="S43" s="8">
        <v>41.34179594137651</v>
      </c>
      <c r="T43" s="8">
        <v>90.725476862660557</v>
      </c>
      <c r="U43" s="8">
        <v>121.97736778149607</v>
      </c>
      <c r="V43" s="8">
        <v>118.13688920002922</v>
      </c>
      <c r="W43" s="8">
        <v>116.80393928228061</v>
      </c>
      <c r="X43" s="8">
        <v>98.165603611439423</v>
      </c>
      <c r="Y43" s="8">
        <v>29.314811928086801</v>
      </c>
      <c r="Z43" s="8">
        <v>31.40255867534529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6.9486477491297965E-2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6.9486477491297965E-2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20.637181743570288</v>
      </c>
      <c r="D2" s="21">
        <f t="shared" ref="D2:X2" si="0">SUM(D3,D17,D22,D25,D26,D51,D52)</f>
        <v>15.720539673095983</v>
      </c>
      <c r="E2" s="21">
        <f t="shared" si="0"/>
        <v>14.938222537630269</v>
      </c>
      <c r="F2" s="21">
        <f t="shared" si="0"/>
        <v>16.134072892233405</v>
      </c>
      <c r="G2" s="21">
        <f t="shared" si="0"/>
        <v>19.759266565118029</v>
      </c>
      <c r="H2" s="21">
        <f t="shared" si="0"/>
        <v>12.605776277396558</v>
      </c>
      <c r="I2" s="21">
        <f t="shared" si="0"/>
        <v>53.384074342164503</v>
      </c>
      <c r="J2" s="21">
        <f t="shared" si="0"/>
        <v>66.399928133562028</v>
      </c>
      <c r="K2" s="21">
        <f t="shared" si="0"/>
        <v>68.585164950509039</v>
      </c>
      <c r="L2" s="21">
        <f t="shared" si="0"/>
        <v>37.44213344514354</v>
      </c>
      <c r="M2" s="21">
        <f t="shared" si="0"/>
        <v>34.33028521029491</v>
      </c>
      <c r="N2" s="21">
        <f t="shared" si="0"/>
        <v>20.235987742462488</v>
      </c>
      <c r="O2" s="21">
        <f t="shared" si="0"/>
        <v>19.839529248250813</v>
      </c>
      <c r="P2" s="21">
        <f t="shared" si="0"/>
        <v>13.739028434920655</v>
      </c>
      <c r="Q2" s="21">
        <f t="shared" si="0"/>
        <v>6.8654777765602146</v>
      </c>
      <c r="R2" s="21">
        <f t="shared" si="0"/>
        <v>8.2970757575836096</v>
      </c>
      <c r="S2" s="21">
        <f t="shared" si="0"/>
        <v>6.008104058623486</v>
      </c>
      <c r="T2" s="21">
        <f t="shared" si="0"/>
        <v>13.444303137339439</v>
      </c>
      <c r="U2" s="21">
        <f t="shared" si="0"/>
        <v>16.915761138503935</v>
      </c>
      <c r="V2" s="21">
        <f t="shared" si="0"/>
        <v>17.599401879970774</v>
      </c>
      <c r="W2" s="21">
        <f t="shared" si="0"/>
        <v>20.065815037719393</v>
      </c>
      <c r="X2" s="21">
        <f t="shared" si="0"/>
        <v>20.17446758856061</v>
      </c>
      <c r="Y2" s="21">
        <f t="shared" ref="Y2:Z2" si="1">SUM(Y3,Y17,Y22,Y25,Y26,Y51,Y52)</f>
        <v>5.8094772719131971</v>
      </c>
      <c r="Z2" s="21">
        <f t="shared" si="1"/>
        <v>5.5871832046547114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20.637181743570288</v>
      </c>
      <c r="D26" s="27">
        <f t="shared" si="14"/>
        <v>15.720539673095983</v>
      </c>
      <c r="E26" s="27">
        <f t="shared" si="14"/>
        <v>14.938222537630269</v>
      </c>
      <c r="F26" s="27">
        <f t="shared" si="14"/>
        <v>16.134072892233405</v>
      </c>
      <c r="G26" s="27">
        <f t="shared" si="14"/>
        <v>19.759266565118029</v>
      </c>
      <c r="H26" s="27">
        <f t="shared" si="14"/>
        <v>12.605776277396558</v>
      </c>
      <c r="I26" s="27">
        <f t="shared" si="14"/>
        <v>53.384074342164503</v>
      </c>
      <c r="J26" s="27">
        <f t="shared" si="14"/>
        <v>66.399928133562028</v>
      </c>
      <c r="K26" s="27">
        <f t="shared" si="14"/>
        <v>68.585164950509039</v>
      </c>
      <c r="L26" s="27">
        <f t="shared" si="14"/>
        <v>37.44213344514354</v>
      </c>
      <c r="M26" s="27">
        <f t="shared" si="14"/>
        <v>34.33028521029491</v>
      </c>
      <c r="N26" s="27">
        <f t="shared" si="14"/>
        <v>20.235987742462488</v>
      </c>
      <c r="O26" s="27">
        <f t="shared" si="14"/>
        <v>19.839529248250813</v>
      </c>
      <c r="P26" s="27">
        <f t="shared" si="14"/>
        <v>13.739028434920655</v>
      </c>
      <c r="Q26" s="27">
        <f t="shared" si="14"/>
        <v>6.8654777765602146</v>
      </c>
      <c r="R26" s="27">
        <f t="shared" si="14"/>
        <v>8.2970757575836096</v>
      </c>
      <c r="S26" s="27">
        <f t="shared" si="14"/>
        <v>6.008104058623486</v>
      </c>
      <c r="T26" s="27">
        <f t="shared" si="14"/>
        <v>13.444303137339439</v>
      </c>
      <c r="U26" s="27">
        <f t="shared" si="14"/>
        <v>16.915761138503935</v>
      </c>
      <c r="V26" s="27">
        <f t="shared" si="14"/>
        <v>17.599401879970774</v>
      </c>
      <c r="W26" s="27">
        <f t="shared" si="14"/>
        <v>20.065815037719393</v>
      </c>
      <c r="X26" s="27">
        <f t="shared" si="14"/>
        <v>20.17446758856061</v>
      </c>
      <c r="Y26" s="27">
        <f t="shared" ref="Y26:Z26" si="15">SUM(Y27,Y33)</f>
        <v>5.8094772719131971</v>
      </c>
      <c r="Z26" s="27">
        <f t="shared" si="15"/>
        <v>5.5871832046547114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20.637181743570288</v>
      </c>
      <c r="D33" s="19">
        <f t="shared" si="18"/>
        <v>15.720539673095983</v>
      </c>
      <c r="E33" s="19">
        <f t="shared" si="18"/>
        <v>14.938222537630269</v>
      </c>
      <c r="F33" s="19">
        <f t="shared" si="18"/>
        <v>16.134072892233405</v>
      </c>
      <c r="G33" s="19">
        <f t="shared" si="18"/>
        <v>19.759266565118029</v>
      </c>
      <c r="H33" s="19">
        <f t="shared" si="18"/>
        <v>12.605776277396558</v>
      </c>
      <c r="I33" s="19">
        <f t="shared" si="18"/>
        <v>53.384074342164503</v>
      </c>
      <c r="J33" s="19">
        <f t="shared" si="18"/>
        <v>66.399928133562028</v>
      </c>
      <c r="K33" s="19">
        <f t="shared" si="18"/>
        <v>68.585164950509039</v>
      </c>
      <c r="L33" s="19">
        <f t="shared" si="18"/>
        <v>37.44213344514354</v>
      </c>
      <c r="M33" s="19">
        <f t="shared" si="18"/>
        <v>34.33028521029491</v>
      </c>
      <c r="N33" s="19">
        <f t="shared" si="18"/>
        <v>20.235987742462488</v>
      </c>
      <c r="O33" s="19">
        <f t="shared" si="18"/>
        <v>19.839529248250813</v>
      </c>
      <c r="P33" s="19">
        <f t="shared" si="18"/>
        <v>13.739028434920655</v>
      </c>
      <c r="Q33" s="19">
        <f t="shared" si="18"/>
        <v>6.8654777765602146</v>
      </c>
      <c r="R33" s="19">
        <f t="shared" si="18"/>
        <v>8.2970757575836096</v>
      </c>
      <c r="S33" s="19">
        <f t="shared" si="18"/>
        <v>6.008104058623486</v>
      </c>
      <c r="T33" s="19">
        <f t="shared" si="18"/>
        <v>13.444303137339439</v>
      </c>
      <c r="U33" s="19">
        <f t="shared" si="18"/>
        <v>16.915761138503935</v>
      </c>
      <c r="V33" s="19">
        <f t="shared" si="18"/>
        <v>17.599401879970774</v>
      </c>
      <c r="W33" s="19">
        <f t="shared" si="18"/>
        <v>20.065815037719393</v>
      </c>
      <c r="X33" s="19">
        <f t="shared" si="18"/>
        <v>20.17446758856061</v>
      </c>
      <c r="Y33" s="19">
        <f t="shared" ref="Y33:Z33" si="19">SUM(Y34:Y50)</f>
        <v>5.8094772719131971</v>
      </c>
      <c r="Z33" s="19">
        <f t="shared" si="19"/>
        <v>5.5871832046547114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20.637181743570288</v>
      </c>
      <c r="D43" s="8">
        <v>15.720539673095983</v>
      </c>
      <c r="E43" s="8">
        <v>14.938222537630269</v>
      </c>
      <c r="F43" s="8">
        <v>16.134072892233405</v>
      </c>
      <c r="G43" s="8">
        <v>19.759266565118029</v>
      </c>
      <c r="H43" s="8">
        <v>12.605776277396558</v>
      </c>
      <c r="I43" s="8">
        <v>53.384074342164503</v>
      </c>
      <c r="J43" s="8">
        <v>66.399928133562028</v>
      </c>
      <c r="K43" s="8">
        <v>68.585164950509039</v>
      </c>
      <c r="L43" s="8">
        <v>37.44213344514354</v>
      </c>
      <c r="M43" s="8">
        <v>34.33028521029491</v>
      </c>
      <c r="N43" s="8">
        <v>20.235987742462488</v>
      </c>
      <c r="O43" s="8">
        <v>19.839529248250813</v>
      </c>
      <c r="P43" s="8">
        <v>13.739028434920655</v>
      </c>
      <c r="Q43" s="8">
        <v>6.8654777765602146</v>
      </c>
      <c r="R43" s="8">
        <v>8.2970757575836096</v>
      </c>
      <c r="S43" s="8">
        <v>6.008104058623486</v>
      </c>
      <c r="T43" s="8">
        <v>13.444303137339439</v>
      </c>
      <c r="U43" s="8">
        <v>16.915761138503935</v>
      </c>
      <c r="V43" s="8">
        <v>17.599401879970774</v>
      </c>
      <c r="W43" s="8">
        <v>20.065815037719393</v>
      </c>
      <c r="X43" s="8">
        <v>20.17446758856061</v>
      </c>
      <c r="Y43" s="8">
        <v>5.8094772719131971</v>
      </c>
      <c r="Z43" s="8">
        <v>5.5871832046547114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1.2363122508702031E-2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1.2363122508702031E-2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109927.61445564</v>
      </c>
      <c r="D2" s="21">
        <f t="shared" ref="D2:X2" si="0">SUM(D3,D17,D22,D25,D26,D51,D52)</f>
        <v>112113.12032280001</v>
      </c>
      <c r="E2" s="21">
        <f t="shared" si="0"/>
        <v>114374.98143971997</v>
      </c>
      <c r="F2" s="21">
        <f t="shared" si="0"/>
        <v>114857.87605308001</v>
      </c>
      <c r="G2" s="21">
        <f t="shared" si="0"/>
        <v>117155.20451904001</v>
      </c>
      <c r="H2" s="21">
        <f t="shared" si="0"/>
        <v>116115.91610112</v>
      </c>
      <c r="I2" s="21">
        <f t="shared" si="0"/>
        <v>117215.89815779999</v>
      </c>
      <c r="J2" s="21">
        <f t="shared" si="0"/>
        <v>117740.21845752001</v>
      </c>
      <c r="K2" s="21">
        <f t="shared" si="0"/>
        <v>110882.23367039998</v>
      </c>
      <c r="L2" s="21">
        <f t="shared" si="0"/>
        <v>105811.64054783997</v>
      </c>
      <c r="M2" s="21">
        <f t="shared" si="0"/>
        <v>103278.89876724001</v>
      </c>
      <c r="N2" s="21">
        <f t="shared" si="0"/>
        <v>103148.90283132</v>
      </c>
      <c r="O2" s="21">
        <f t="shared" si="0"/>
        <v>96907.489358039995</v>
      </c>
      <c r="P2" s="21">
        <f t="shared" si="0"/>
        <v>94949.631237959999</v>
      </c>
      <c r="Q2" s="21">
        <f t="shared" si="0"/>
        <v>99856.686602520014</v>
      </c>
      <c r="R2" s="21">
        <f t="shared" si="0"/>
        <v>97467.749103600028</v>
      </c>
      <c r="S2" s="21">
        <f t="shared" si="0"/>
        <v>96001.905967200015</v>
      </c>
      <c r="T2" s="21">
        <f t="shared" si="0"/>
        <v>91911.841688452012</v>
      </c>
      <c r="U2" s="21">
        <f t="shared" si="0"/>
        <v>94874.35822526722</v>
      </c>
      <c r="V2" s="21">
        <f t="shared" si="0"/>
        <v>95708.286107246182</v>
      </c>
      <c r="W2" s="21">
        <f t="shared" si="0"/>
        <v>77268.776317060416</v>
      </c>
      <c r="X2" s="21">
        <f t="shared" si="0"/>
        <v>94017.735498024238</v>
      </c>
      <c r="Y2" s="21">
        <f t="shared" ref="Y2:Z2" si="1">SUM(Y3,Y17,Y22,Y25,Y26,Y51,Y52)</f>
        <v>98853.988411691666</v>
      </c>
      <c r="Z2" s="21">
        <f t="shared" si="1"/>
        <v>99402.310005592328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109160.06547563999</v>
      </c>
      <c r="D26" s="27">
        <f t="shared" ref="D26:W26" si="20">SUM(D27,D33)</f>
        <v>111249.3878928</v>
      </c>
      <c r="E26" s="27">
        <f t="shared" si="20"/>
        <v>113524.57836971997</v>
      </c>
      <c r="F26" s="27">
        <f t="shared" si="20"/>
        <v>114001.91908308001</v>
      </c>
      <c r="G26" s="27">
        <f t="shared" si="20"/>
        <v>116319.99893904002</v>
      </c>
      <c r="H26" s="27">
        <f t="shared" si="20"/>
        <v>115224.46466112</v>
      </c>
      <c r="I26" s="27">
        <f t="shared" si="20"/>
        <v>116192.51634779999</v>
      </c>
      <c r="J26" s="27">
        <f t="shared" si="20"/>
        <v>116603.28463752</v>
      </c>
      <c r="K26" s="27">
        <f t="shared" si="20"/>
        <v>109591.40633039997</v>
      </c>
      <c r="L26" s="27">
        <f t="shared" si="20"/>
        <v>104399.78867783997</v>
      </c>
      <c r="M26" s="27">
        <f t="shared" si="20"/>
        <v>101645.79971724001</v>
      </c>
      <c r="N26" s="27">
        <f t="shared" si="20"/>
        <v>101452.13589131999</v>
      </c>
      <c r="O26" s="27">
        <f t="shared" si="20"/>
        <v>95129.938418039994</v>
      </c>
      <c r="P26" s="27">
        <f t="shared" si="20"/>
        <v>93043.280307959998</v>
      </c>
      <c r="Q26" s="27">
        <f t="shared" si="20"/>
        <v>97831.078292520018</v>
      </c>
      <c r="R26" s="27">
        <f t="shared" si="20"/>
        <v>95351.713203600026</v>
      </c>
      <c r="S26" s="27">
        <f t="shared" si="20"/>
        <v>93903.036667200009</v>
      </c>
      <c r="T26" s="27">
        <f t="shared" si="20"/>
        <v>89922.478044239993</v>
      </c>
      <c r="U26" s="27">
        <f t="shared" si="20"/>
        <v>92860.02497591998</v>
      </c>
      <c r="V26" s="27">
        <f t="shared" si="20"/>
        <v>93455.285108760028</v>
      </c>
      <c r="W26" s="27">
        <f t="shared" si="20"/>
        <v>75457.21376591998</v>
      </c>
      <c r="X26" s="27">
        <f t="shared" ref="X26:Z26" si="21">SUM(X27,X33)</f>
        <v>91878.657544079993</v>
      </c>
      <c r="Y26" s="27">
        <f t="shared" si="21"/>
        <v>97205.26106628</v>
      </c>
      <c r="Z26" s="27">
        <f t="shared" si="21"/>
        <v>97795.372796999989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109160.06547563999</v>
      </c>
      <c r="D33" s="19">
        <f t="shared" ref="D33:W33" si="26">SUM(D34:D50)</f>
        <v>111249.3878928</v>
      </c>
      <c r="E33" s="19">
        <f t="shared" si="26"/>
        <v>113524.57836971997</v>
      </c>
      <c r="F33" s="19">
        <f t="shared" si="26"/>
        <v>114001.91908308001</v>
      </c>
      <c r="G33" s="19">
        <f t="shared" si="26"/>
        <v>116319.99893904002</v>
      </c>
      <c r="H33" s="19">
        <f t="shared" si="26"/>
        <v>115224.46466112</v>
      </c>
      <c r="I33" s="19">
        <f t="shared" si="26"/>
        <v>116192.51634779999</v>
      </c>
      <c r="J33" s="19">
        <f t="shared" si="26"/>
        <v>116603.28463752</v>
      </c>
      <c r="K33" s="19">
        <f t="shared" si="26"/>
        <v>109591.40633039997</v>
      </c>
      <c r="L33" s="19">
        <f t="shared" si="26"/>
        <v>104399.78867783997</v>
      </c>
      <c r="M33" s="19">
        <f t="shared" si="26"/>
        <v>101645.79971724001</v>
      </c>
      <c r="N33" s="19">
        <f t="shared" si="26"/>
        <v>101452.13589131999</v>
      </c>
      <c r="O33" s="19">
        <f t="shared" si="26"/>
        <v>95129.938418039994</v>
      </c>
      <c r="P33" s="19">
        <f t="shared" si="26"/>
        <v>93043.280307959998</v>
      </c>
      <c r="Q33" s="19">
        <f t="shared" si="26"/>
        <v>97831.078292520018</v>
      </c>
      <c r="R33" s="19">
        <f t="shared" si="26"/>
        <v>95351.713203600026</v>
      </c>
      <c r="S33" s="19">
        <f t="shared" si="26"/>
        <v>93903.036667200009</v>
      </c>
      <c r="T33" s="19">
        <f t="shared" si="26"/>
        <v>89922.478044239993</v>
      </c>
      <c r="U33" s="19">
        <f t="shared" si="26"/>
        <v>92860.02497591998</v>
      </c>
      <c r="V33" s="19">
        <f t="shared" si="26"/>
        <v>93455.285108760028</v>
      </c>
      <c r="W33" s="19">
        <f t="shared" si="26"/>
        <v>75457.21376591998</v>
      </c>
      <c r="X33" s="19">
        <f t="shared" ref="X33:Z33" si="27">SUM(X34:X50)</f>
        <v>91878.657544079993</v>
      </c>
      <c r="Y33" s="19">
        <f t="shared" si="27"/>
        <v>97205.26106628</v>
      </c>
      <c r="Z33" s="19">
        <f t="shared" si="27"/>
        <v>97795.372796999989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4127.4971999999989</v>
      </c>
      <c r="D36" s="8">
        <f>FC_TRA_ROAD_P2W_E!D36+FC_TRA_ROAD_CAR_E!D36+FC_TRA_ROAD_BUS_E!D36+FC_TRA_ROAD_LCV_E!D36+FC_TRA_ROAD_HGV_E!D36</f>
        <v>4034.61397476</v>
      </c>
      <c r="E36" s="8">
        <f>FC_TRA_ROAD_P2W_E!E36+FC_TRA_ROAD_CAR_E!E36+FC_TRA_ROAD_BUS_E!E36+FC_TRA_ROAD_LCV_E!E36+FC_TRA_ROAD_HGV_E!E36</f>
        <v>3811.1137495200001</v>
      </c>
      <c r="F36" s="8">
        <f>FC_TRA_ROAD_P2W_E!F36+FC_TRA_ROAD_CAR_E!F36+FC_TRA_ROAD_BUS_E!F36+FC_TRA_ROAD_LCV_E!F36+FC_TRA_ROAD_HGV_E!F36</f>
        <v>3509.2433242799998</v>
      </c>
      <c r="G36" s="8">
        <f>FC_TRA_ROAD_P2W_E!G36+FC_TRA_ROAD_CAR_E!G36+FC_TRA_ROAD_BUS_E!G36+FC_TRA_ROAD_LCV_E!G36+FC_TRA_ROAD_HGV_E!G36</f>
        <v>3210.2755495199985</v>
      </c>
      <c r="H36" s="8">
        <f>FC_TRA_ROAD_P2W_E!H36+FC_TRA_ROAD_CAR_E!H36+FC_TRA_ROAD_BUS_E!H36+FC_TRA_ROAD_LCV_E!H36+FC_TRA_ROAD_HGV_E!H36</f>
        <v>2986.7753242800013</v>
      </c>
      <c r="I36" s="8">
        <f>FC_TRA_ROAD_P2W_E!I36+FC_TRA_ROAD_CAR_E!I36+FC_TRA_ROAD_BUS_E!I36+FC_TRA_ROAD_LCV_E!I36+FC_TRA_ROAD_HGV_E!I36</f>
        <v>2864.8662757200018</v>
      </c>
      <c r="J36" s="8">
        <f>FC_TRA_ROAD_P2W_E!J36+FC_TRA_ROAD_CAR_E!J36+FC_TRA_ROAD_BUS_E!J36+FC_TRA_ROAD_LCV_E!J36+FC_TRA_ROAD_HGV_E!J36</f>
        <v>2731.3466252400008</v>
      </c>
      <c r="K36" s="8">
        <f>FC_TRA_ROAD_P2W_E!K36+FC_TRA_ROAD_CAR_E!K36+FC_TRA_ROAD_BUS_E!K36+FC_TRA_ROAD_LCV_E!K36+FC_TRA_ROAD_HGV_E!K36</f>
        <v>2911.3077747600009</v>
      </c>
      <c r="L36" s="8">
        <f>FC_TRA_ROAD_P2W_E!L36+FC_TRA_ROAD_CAR_E!L36+FC_TRA_ROAD_BUS_E!L36+FC_TRA_ROAD_LCV_E!L36+FC_TRA_ROAD_HGV_E!L36</f>
        <v>3181.249499040001</v>
      </c>
      <c r="M36" s="8">
        <f>FC_TRA_ROAD_P2W_E!M36+FC_TRA_ROAD_CAR_E!M36+FC_TRA_ROAD_BUS_E!M36+FC_TRA_ROAD_LCV_E!M36+FC_TRA_ROAD_HGV_E!M36</f>
        <v>3523.7563495199993</v>
      </c>
      <c r="N36" s="8">
        <f>FC_TRA_ROAD_P2W_E!N36+FC_TRA_ROAD_CAR_E!N36+FC_TRA_ROAD_BUS_E!N36+FC_TRA_ROAD_LCV_E!N36+FC_TRA_ROAD_HGV_E!N36</f>
        <v>3677.5940990399999</v>
      </c>
      <c r="O36" s="8">
        <f>FC_TRA_ROAD_P2W_E!O36+FC_TRA_ROAD_CAR_E!O36+FC_TRA_ROAD_BUS_E!O36+FC_TRA_ROAD_LCV_E!O36+FC_TRA_ROAD_HGV_E!O36</f>
        <v>3918.5100000000011</v>
      </c>
      <c r="P36" s="8">
        <f>FC_TRA_ROAD_P2W_E!P36+FC_TRA_ROAD_CAR_E!P36+FC_TRA_ROAD_BUS_E!P36+FC_TRA_ROAD_LCV_E!P36+FC_TRA_ROAD_HGV_E!P36</f>
        <v>4461.2960990399997</v>
      </c>
      <c r="Q36" s="8">
        <f>FC_TRA_ROAD_P2W_E!Q36+FC_TRA_ROAD_CAR_E!Q36+FC_TRA_ROAD_BUS_E!Q36+FC_TRA_ROAD_LCV_E!Q36+FC_TRA_ROAD_HGV_E!Q36</f>
        <v>4539.6662990400009</v>
      </c>
      <c r="R36" s="8">
        <f>FC_TRA_ROAD_P2W_E!R36+FC_TRA_ROAD_CAR_E!R36+FC_TRA_ROAD_BUS_E!R36+FC_TRA_ROAD_LCV_E!R36+FC_TRA_ROAD_HGV_E!R36</f>
        <v>4800.9002990400013</v>
      </c>
      <c r="S36" s="8">
        <f>FC_TRA_ROAD_P2W_E!S36+FC_TRA_ROAD_CAR_E!S36+FC_TRA_ROAD_BUS_E!S36+FC_TRA_ROAD_LCV_E!S36+FC_TRA_ROAD_HGV_E!S36</f>
        <v>4638.3548252400005</v>
      </c>
      <c r="T36" s="8">
        <f>FC_TRA_ROAD_P2W_E!T36+FC_TRA_ROAD_CAR_E!T36+FC_TRA_ROAD_BUS_E!T36+FC_TRA_ROAD_LCV_E!T36+FC_TRA_ROAD_HGV_E!T36</f>
        <v>4839.7139924399999</v>
      </c>
      <c r="U36" s="8">
        <f>FC_TRA_ROAD_P2W_E!U36+FC_TRA_ROAD_CAR_E!U36+FC_TRA_ROAD_BUS_E!U36+FC_TRA_ROAD_LCV_E!U36+FC_TRA_ROAD_HGV_E!U36</f>
        <v>4684.7963242800006</v>
      </c>
      <c r="V36" s="8">
        <f>FC_TRA_ROAD_P2W_E!V36+FC_TRA_ROAD_CAR_E!V36+FC_TRA_ROAD_BUS_E!V36+FC_TRA_ROAD_LCV_E!V36+FC_TRA_ROAD_HGV_E!V36</f>
        <v>4798.0471694399985</v>
      </c>
      <c r="W36" s="8">
        <f>FC_TRA_ROAD_P2W_E!W36+FC_TRA_ROAD_CAR_E!W36+FC_TRA_ROAD_BUS_E!W36+FC_TRA_ROAD_LCV_E!W36+FC_TRA_ROAD_HGV_E!W36</f>
        <v>3800.8415743200007</v>
      </c>
      <c r="X36" s="8">
        <f>FC_TRA_ROAD_P2W_E!X36+FC_TRA_ROAD_CAR_E!X36+FC_TRA_ROAD_BUS_E!X36+FC_TRA_ROAD_LCV_E!X36+FC_TRA_ROAD_HGV_E!X36</f>
        <v>4083.86521584</v>
      </c>
      <c r="Y36" s="8">
        <f>FC_TRA_ROAD_P2W_E!Y36+FC_TRA_ROAD_CAR_E!Y36+FC_TRA_ROAD_BUS_E!Y36+FC_TRA_ROAD_LCV_E!Y36+FC_TRA_ROAD_HGV_E!Y36</f>
        <v>4456.3038037200022</v>
      </c>
      <c r="Z36" s="8">
        <f>FC_TRA_ROAD_P2W_E!Z36+FC_TRA_ROAD_CAR_E!Z36+FC_TRA_ROAD_BUS_E!Z36+FC_TRA_ROAD_LCV_E!Z36+FC_TRA_ROAD_HGV_E!Z36</f>
        <v>4505.8887428400003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50936.885944559988</v>
      </c>
      <c r="D37" s="8">
        <f>FC_TRA_ROAD_P2W_E!D37+FC_TRA_ROAD_CAR_E!D37+FC_TRA_ROAD_BUS_E!D37+FC_TRA_ROAD_LCV_E!D37+FC_TRA_ROAD_HGV_E!D37</f>
        <v>49924.551489120022</v>
      </c>
      <c r="E37" s="8">
        <f>FC_TRA_ROAD_P2W_E!E37+FC_TRA_ROAD_CAR_E!E37+FC_TRA_ROAD_BUS_E!E37+FC_TRA_ROAD_LCV_E!E37+FC_TRA_ROAD_HGV_E!E37</f>
        <v>48799.396689119989</v>
      </c>
      <c r="F37" s="8">
        <f>FC_TRA_ROAD_P2W_E!F37+FC_TRA_ROAD_CAR_E!F37+FC_TRA_ROAD_BUS_E!F37+FC_TRA_ROAD_LCV_E!F37+FC_TRA_ROAD_HGV_E!F37</f>
        <v>47021.71322772</v>
      </c>
      <c r="G37" s="8">
        <f>FC_TRA_ROAD_P2W_E!G37+FC_TRA_ROAD_CAR_E!G37+FC_TRA_ROAD_BUS_E!G37+FC_TRA_ROAD_LCV_E!G37+FC_TRA_ROAD_HGV_E!G37</f>
        <v>44189.00628912</v>
      </c>
      <c r="H37" s="8">
        <f>FC_TRA_ROAD_P2W_E!H37+FC_TRA_ROAD_CAR_E!H37+FC_TRA_ROAD_BUS_E!H37+FC_TRA_ROAD_LCV_E!H37+FC_TRA_ROAD_HGV_E!H37</f>
        <v>41127.609516840006</v>
      </c>
      <c r="I37" s="8">
        <f>FC_TRA_ROAD_P2W_E!I37+FC_TRA_ROAD_CAR_E!I37+FC_TRA_ROAD_BUS_E!I37+FC_TRA_ROAD_LCV_E!I37+FC_TRA_ROAD_HGV_E!I37</f>
        <v>38593.724483160004</v>
      </c>
      <c r="J37" s="8">
        <f>FC_TRA_ROAD_P2W_E!J37+FC_TRA_ROAD_CAR_E!J37+FC_TRA_ROAD_BUS_E!J37+FC_TRA_ROAD_LCV_E!J37+FC_TRA_ROAD_HGV_E!J37</f>
        <v>36047.642372279995</v>
      </c>
      <c r="K37" s="8">
        <f>FC_TRA_ROAD_P2W_E!K37+FC_TRA_ROAD_CAR_E!K37+FC_TRA_ROAD_BUS_E!K37+FC_TRA_ROAD_LCV_E!K37+FC_TRA_ROAD_HGV_E!K37</f>
        <v>33208.837144559991</v>
      </c>
      <c r="L37" s="8">
        <f>FC_TRA_ROAD_P2W_E!L37+FC_TRA_ROAD_CAR_E!L37+FC_TRA_ROAD_BUS_E!L37+FC_TRA_ROAD_LCV_E!L37+FC_TRA_ROAD_HGV_E!L37</f>
        <v>31790.959227719984</v>
      </c>
      <c r="M37" s="8">
        <f>FC_TRA_ROAD_P2W_E!M37+FC_TRA_ROAD_CAR_E!M37+FC_TRA_ROAD_BUS_E!M37+FC_TRA_ROAD_LCV_E!M37+FC_TRA_ROAD_HGV_E!M37</f>
        <v>29815.077627720002</v>
      </c>
      <c r="N37" s="8">
        <f>FC_TRA_ROAD_P2W_E!N37+FC_TRA_ROAD_CAR_E!N37+FC_TRA_ROAD_BUS_E!N37+FC_TRA_ROAD_LCV_E!N37+FC_TRA_ROAD_HGV_E!N37</f>
        <v>28747.857572280001</v>
      </c>
      <c r="O37" s="8">
        <f>FC_TRA_ROAD_P2W_E!O37+FC_TRA_ROAD_CAR_E!O37+FC_TRA_ROAD_BUS_E!O37+FC_TRA_ROAD_LCV_E!O37+FC_TRA_ROAD_HGV_E!O37</f>
        <v>25445.573889120009</v>
      </c>
      <c r="P37" s="8">
        <f>FC_TRA_ROAD_P2W_E!P37+FC_TRA_ROAD_CAR_E!P37+FC_TRA_ROAD_BUS_E!P37+FC_TRA_ROAD_LCV_E!P37+FC_TRA_ROAD_HGV_E!P37</f>
        <v>24369.206399999995</v>
      </c>
      <c r="Q37" s="8">
        <f>FC_TRA_ROAD_P2W_E!Q37+FC_TRA_ROAD_CAR_E!Q37+FC_TRA_ROAD_BUS_E!Q37+FC_TRA_ROAD_LCV_E!Q37+FC_TRA_ROAD_HGV_E!Q37</f>
        <v>24646.683544560008</v>
      </c>
      <c r="R37" s="8">
        <f>FC_TRA_ROAD_P2W_E!R37+FC_TRA_ROAD_CAR_E!R37+FC_TRA_ROAD_BUS_E!R37+FC_TRA_ROAD_LCV_E!R37+FC_TRA_ROAD_HGV_E!R37</f>
        <v>23768.513944560003</v>
      </c>
      <c r="S37" s="8">
        <f>FC_TRA_ROAD_P2W_E!S37+FC_TRA_ROAD_CAR_E!S37+FC_TRA_ROAD_BUS_E!S37+FC_TRA_ROAD_LCV_E!S37+FC_TRA_ROAD_HGV_E!S37</f>
        <v>22195.126910879997</v>
      </c>
      <c r="T37" s="8">
        <f>FC_TRA_ROAD_P2W_E!T37+FC_TRA_ROAD_CAR_E!T37+FC_TRA_ROAD_BUS_E!T37+FC_TRA_ROAD_LCV_E!T37+FC_TRA_ROAD_HGV_E!T37</f>
        <v>21565.442634120001</v>
      </c>
      <c r="U37" s="8">
        <f>FC_TRA_ROAD_P2W_E!U37+FC_TRA_ROAD_CAR_E!U37+FC_TRA_ROAD_BUS_E!U37+FC_TRA_ROAD_LCV_E!U37+FC_TRA_ROAD_HGV_E!U37</f>
        <v>22166.958373559999</v>
      </c>
      <c r="V37" s="8">
        <f>FC_TRA_ROAD_P2W_E!V37+FC_TRA_ROAD_CAR_E!V37+FC_TRA_ROAD_BUS_E!V37+FC_TRA_ROAD_LCV_E!V37+FC_TRA_ROAD_HGV_E!V37</f>
        <v>22375.029683159999</v>
      </c>
      <c r="W37" s="8">
        <f>FC_TRA_ROAD_P2W_E!W37+FC_TRA_ROAD_CAR_E!W37+FC_TRA_ROAD_BUS_E!W37+FC_TRA_ROAD_LCV_E!W37+FC_TRA_ROAD_HGV_E!W37</f>
        <v>17637.917414039999</v>
      </c>
      <c r="X37" s="8">
        <f>FC_TRA_ROAD_P2W_E!X37+FC_TRA_ROAD_CAR_E!X37+FC_TRA_ROAD_BUS_E!X37+FC_TRA_ROAD_LCV_E!X37+FC_TRA_ROAD_HGV_E!X37</f>
        <v>21368.836177919999</v>
      </c>
      <c r="Y37" s="8">
        <f>FC_TRA_ROAD_P2W_E!Y37+FC_TRA_ROAD_CAR_E!Y37+FC_TRA_ROAD_BUS_E!Y37+FC_TRA_ROAD_LCV_E!Y37+FC_TRA_ROAD_HGV_E!Y37</f>
        <v>23917.086270000003</v>
      </c>
      <c r="Z37" s="8">
        <f>FC_TRA_ROAD_P2W_E!Z37+FC_TRA_ROAD_CAR_E!Z37+FC_TRA_ROAD_BUS_E!Z37+FC_TRA_ROAD_LCV_E!Z37+FC_TRA_ROAD_HGV_E!Z37</f>
        <v>24826.973759279997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54095.682331080003</v>
      </c>
      <c r="D43" s="8">
        <f>FC_TRA_ROAD_P2W_E!D43+FC_TRA_ROAD_CAR_E!D43+FC_TRA_ROAD_BUS_E!D43+FC_TRA_ROAD_LCV_E!D43+FC_TRA_ROAD_HGV_E!D43</f>
        <v>57290.222428919988</v>
      </c>
      <c r="E43" s="8">
        <f>FC_TRA_ROAD_P2W_E!E43+FC_TRA_ROAD_CAR_E!E43+FC_TRA_ROAD_BUS_E!E43+FC_TRA_ROAD_LCV_E!E43+FC_TRA_ROAD_HGV_E!E43</f>
        <v>60914.067931079982</v>
      </c>
      <c r="F43" s="8">
        <f>FC_TRA_ROAD_P2W_E!F43+FC_TRA_ROAD_CAR_E!F43+FC_TRA_ROAD_BUS_E!F43+FC_TRA_ROAD_LCV_E!F43+FC_TRA_ROAD_HGV_E!F43</f>
        <v>63470.962531080004</v>
      </c>
      <c r="G43" s="8">
        <f>FC_TRA_ROAD_P2W_E!G43+FC_TRA_ROAD_CAR_E!G43+FC_TRA_ROAD_BUS_E!G43+FC_TRA_ROAD_LCV_E!G43+FC_TRA_ROAD_HGV_E!G43</f>
        <v>68897.261071080007</v>
      </c>
      <c r="H43" s="8">
        <f>FC_TRA_ROAD_P2W_E!H43+FC_TRA_ROAD_CAR_E!H43+FC_TRA_ROAD_BUS_E!H43+FC_TRA_ROAD_LCV_E!H43+FC_TRA_ROAD_HGV_E!H43</f>
        <v>71110.079819999999</v>
      </c>
      <c r="I43" s="8">
        <f>FC_TRA_ROAD_P2W_E!I43+FC_TRA_ROAD_CAR_E!I43+FC_TRA_ROAD_BUS_E!I43+FC_TRA_ROAD_LCV_E!I43+FC_TRA_ROAD_HGV_E!I43</f>
        <v>74733.925588919985</v>
      </c>
      <c r="J43" s="8">
        <f>FC_TRA_ROAD_P2W_E!J43+FC_TRA_ROAD_CAR_E!J43+FC_TRA_ROAD_BUS_E!J43+FC_TRA_ROAD_LCV_E!J43+FC_TRA_ROAD_HGV_E!J43</f>
        <v>77824.295639999997</v>
      </c>
      <c r="K43" s="8">
        <f>FC_TRA_ROAD_P2W_E!K43+FC_TRA_ROAD_CAR_E!K43+FC_TRA_ROAD_BUS_E!K43+FC_TRA_ROAD_LCV_E!K43+FC_TRA_ROAD_HGV_E!K43</f>
        <v>73471.261411079977</v>
      </c>
      <c r="L43" s="8">
        <f>FC_TRA_ROAD_P2W_E!L43+FC_TRA_ROAD_CAR_E!L43+FC_TRA_ROAD_BUS_E!L43+FC_TRA_ROAD_LCV_E!L43+FC_TRA_ROAD_HGV_E!L43</f>
        <v>69427.579951079984</v>
      </c>
      <c r="M43" s="8">
        <f>FC_TRA_ROAD_P2W_E!M43+FC_TRA_ROAD_CAR_E!M43+FC_TRA_ROAD_BUS_E!M43+FC_TRA_ROAD_LCV_E!M43+FC_TRA_ROAD_HGV_E!M43</f>
        <v>68306.965740000014</v>
      </c>
      <c r="N43" s="8">
        <f>FC_TRA_ROAD_P2W_E!N43+FC_TRA_ROAD_CAR_E!N43+FC_TRA_ROAD_BUS_E!N43+FC_TRA_ROAD_LCV_E!N43+FC_TRA_ROAD_HGV_E!N43</f>
        <v>69026.684219999996</v>
      </c>
      <c r="O43" s="8">
        <f>FC_TRA_ROAD_P2W_E!O43+FC_TRA_ROAD_CAR_E!O43+FC_TRA_ROAD_BUS_E!O43+FC_TRA_ROAD_LCV_E!O43+FC_TRA_ROAD_HGV_E!O43</f>
        <v>65765.854528919983</v>
      </c>
      <c r="P43" s="8">
        <f>FC_TRA_ROAD_P2W_E!P43+FC_TRA_ROAD_CAR_E!P43+FC_TRA_ROAD_BUS_E!P43+FC_TRA_ROAD_LCV_E!P43+FC_TRA_ROAD_HGV_E!P43</f>
        <v>64212.77780892</v>
      </c>
      <c r="Q43" s="8">
        <f>FC_TRA_ROAD_P2W_E!Q43+FC_TRA_ROAD_CAR_E!Q43+FC_TRA_ROAD_BUS_E!Q43+FC_TRA_ROAD_LCV_E!Q43+FC_TRA_ROAD_HGV_E!Q43</f>
        <v>68644.72844892001</v>
      </c>
      <c r="R43" s="8">
        <f>FC_TRA_ROAD_P2W_E!R43+FC_TRA_ROAD_CAR_E!R43+FC_TRA_ROAD_BUS_E!R43+FC_TRA_ROAD_LCV_E!R43+FC_TRA_ROAD_HGV_E!R43</f>
        <v>66782.298960000015</v>
      </c>
      <c r="S43" s="8">
        <f>FC_TRA_ROAD_P2W_E!S43+FC_TRA_ROAD_CAR_E!S43+FC_TRA_ROAD_BUS_E!S43+FC_TRA_ROAD_LCV_E!S43+FC_TRA_ROAD_HGV_E!S43</f>
        <v>67069.554931080012</v>
      </c>
      <c r="T43" s="8">
        <f>FC_TRA_ROAD_P2W_E!T43+FC_TRA_ROAD_CAR_E!T43+FC_TRA_ROAD_BUS_E!T43+FC_TRA_ROAD_LCV_E!T43+FC_TRA_ROAD_HGV_E!T43</f>
        <v>63517.321417679996</v>
      </c>
      <c r="U43" s="8">
        <f>FC_TRA_ROAD_P2W_E!U43+FC_TRA_ROAD_CAR_E!U43+FC_TRA_ROAD_BUS_E!U43+FC_TRA_ROAD_LCV_E!U43+FC_TRA_ROAD_HGV_E!U43</f>
        <v>66008.270278079988</v>
      </c>
      <c r="V43" s="8">
        <f>FC_TRA_ROAD_P2W_E!V43+FC_TRA_ROAD_CAR_E!V43+FC_TRA_ROAD_BUS_E!V43+FC_TRA_ROAD_LCV_E!V43+FC_TRA_ROAD_HGV_E!V43</f>
        <v>66282.208256160025</v>
      </c>
      <c r="W43" s="8">
        <f>FC_TRA_ROAD_P2W_E!W43+FC_TRA_ROAD_CAR_E!W43+FC_TRA_ROAD_BUS_E!W43+FC_TRA_ROAD_LCV_E!W43+FC_TRA_ROAD_HGV_E!W43</f>
        <v>54018.454777559979</v>
      </c>
      <c r="X43" s="8">
        <f>FC_TRA_ROAD_P2W_E!X43+FC_TRA_ROAD_CAR_E!X43+FC_TRA_ROAD_BUS_E!X43+FC_TRA_ROAD_LCV_E!X43+FC_TRA_ROAD_HGV_E!X43</f>
        <v>66425.956150319995</v>
      </c>
      <c r="Y43" s="8">
        <f>FC_TRA_ROAD_P2W_E!Y43+FC_TRA_ROAD_CAR_E!Y43+FC_TRA_ROAD_BUS_E!Y43+FC_TRA_ROAD_LCV_E!Y43+FC_TRA_ROAD_HGV_E!Y43</f>
        <v>68831.870992559998</v>
      </c>
      <c r="Z43" s="8">
        <f>FC_TRA_ROAD_P2W_E!Z43+FC_TRA_ROAD_CAR_E!Z43+FC_TRA_ROAD_BUS_E!Z43+FC_TRA_ROAD_LCV_E!Z43+FC_TRA_ROAD_HGV_E!Z43</f>
        <v>68462.51029487999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23.456029319999999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767.54898000000026</v>
      </c>
      <c r="D51" s="27">
        <f>FC_TRA_ROAD_P2W_E!D51+FC_TRA_ROAD_CAR_E!D51+FC_TRA_ROAD_BUS_E!D51+FC_TRA_ROAD_LCV_E!D51+FC_TRA_ROAD_HGV_E!D51</f>
        <v>863.73243000000014</v>
      </c>
      <c r="E51" s="27">
        <f>FC_TRA_ROAD_P2W_E!E51+FC_TRA_ROAD_CAR_E!E51+FC_TRA_ROAD_BUS_E!E51+FC_TRA_ROAD_LCV_E!E51+FC_TRA_ROAD_HGV_E!E51</f>
        <v>850.40307000000018</v>
      </c>
      <c r="F51" s="27">
        <f>FC_TRA_ROAD_P2W_E!F51+FC_TRA_ROAD_CAR_E!F51+FC_TRA_ROAD_BUS_E!F51+FC_TRA_ROAD_LCV_E!F51+FC_TRA_ROAD_HGV_E!F51</f>
        <v>855.95697000000018</v>
      </c>
      <c r="G51" s="27">
        <f>FC_TRA_ROAD_P2W_E!G51+FC_TRA_ROAD_CAR_E!G51+FC_TRA_ROAD_BUS_E!G51+FC_TRA_ROAD_LCV_E!G51+FC_TRA_ROAD_HGV_E!G51</f>
        <v>835.20558000000005</v>
      </c>
      <c r="H51" s="27">
        <f>FC_TRA_ROAD_P2W_E!H51+FC_TRA_ROAD_CAR_E!H51+FC_TRA_ROAD_BUS_E!H51+FC_TRA_ROAD_LCV_E!H51+FC_TRA_ROAD_HGV_E!H51</f>
        <v>891.45144000000005</v>
      </c>
      <c r="I51" s="27">
        <f>FC_TRA_ROAD_P2W_E!I51+FC_TRA_ROAD_CAR_E!I51+FC_TRA_ROAD_BUS_E!I51+FC_TRA_ROAD_LCV_E!I51+FC_TRA_ROAD_HGV_E!I51</f>
        <v>1023.38181</v>
      </c>
      <c r="J51" s="27">
        <f>FC_TRA_ROAD_P2W_E!J51+FC_TRA_ROAD_CAR_E!J51+FC_TRA_ROAD_BUS_E!J51+FC_TRA_ROAD_LCV_E!J51+FC_TRA_ROAD_HGV_E!J51</f>
        <v>1136.93382</v>
      </c>
      <c r="K51" s="27">
        <f>FC_TRA_ROAD_P2W_E!K51+FC_TRA_ROAD_CAR_E!K51+FC_TRA_ROAD_BUS_E!K51+FC_TRA_ROAD_LCV_E!K51+FC_TRA_ROAD_HGV_E!K51</f>
        <v>1290.82734</v>
      </c>
      <c r="L51" s="27">
        <f>FC_TRA_ROAD_P2W_E!L51+FC_TRA_ROAD_CAR_E!L51+FC_TRA_ROAD_BUS_E!L51+FC_TRA_ROAD_LCV_E!L51+FC_TRA_ROAD_HGV_E!L51</f>
        <v>1411.8518700000002</v>
      </c>
      <c r="M51" s="27">
        <f>FC_TRA_ROAD_P2W_E!M51+FC_TRA_ROAD_CAR_E!M51+FC_TRA_ROAD_BUS_E!M51+FC_TRA_ROAD_LCV_E!M51+FC_TRA_ROAD_HGV_E!M51</f>
        <v>1633.0990499999998</v>
      </c>
      <c r="N51" s="27">
        <f>FC_TRA_ROAD_P2W_E!N51+FC_TRA_ROAD_CAR_E!N51+FC_TRA_ROAD_BUS_E!N51+FC_TRA_ROAD_LCV_E!N51+FC_TRA_ROAD_HGV_E!N51</f>
        <v>1696.7669400000002</v>
      </c>
      <c r="O51" s="27">
        <f>FC_TRA_ROAD_P2W_E!O51+FC_TRA_ROAD_CAR_E!O51+FC_TRA_ROAD_BUS_E!O51+FC_TRA_ROAD_LCV_E!O51+FC_TRA_ROAD_HGV_E!O51</f>
        <v>1777.5509400000001</v>
      </c>
      <c r="P51" s="27">
        <f>FC_TRA_ROAD_P2W_E!P51+FC_TRA_ROAD_CAR_E!P51+FC_TRA_ROAD_BUS_E!P51+FC_TRA_ROAD_LCV_E!P51+FC_TRA_ROAD_HGV_E!P51</f>
        <v>1906.3509299999998</v>
      </c>
      <c r="Q51" s="27">
        <f>FC_TRA_ROAD_P2W_E!Q51+FC_TRA_ROAD_CAR_E!Q51+FC_TRA_ROAD_BUS_E!Q51+FC_TRA_ROAD_LCV_E!Q51+FC_TRA_ROAD_HGV_E!Q51</f>
        <v>2025.6083100000003</v>
      </c>
      <c r="R51" s="27">
        <f>FC_TRA_ROAD_P2W_E!R51+FC_TRA_ROAD_CAR_E!R51+FC_TRA_ROAD_BUS_E!R51+FC_TRA_ROAD_LCV_E!R51+FC_TRA_ROAD_HGV_E!R51</f>
        <v>2116.0359000000003</v>
      </c>
      <c r="S51" s="27">
        <f>FC_TRA_ROAD_P2W_E!S51+FC_TRA_ROAD_CAR_E!S51+FC_TRA_ROAD_BUS_E!S51+FC_TRA_ROAD_LCV_E!S51+FC_TRA_ROAD_HGV_E!S51</f>
        <v>2098.8693000000003</v>
      </c>
      <c r="T51" s="27">
        <f>FC_TRA_ROAD_P2W_E!T51+FC_TRA_ROAD_CAR_E!T51+FC_TRA_ROAD_BUS_E!T51+FC_TRA_ROAD_LCV_E!T51+FC_TRA_ROAD_HGV_E!T51</f>
        <v>1989.3636442120187</v>
      </c>
      <c r="U51" s="27">
        <f>FC_TRA_ROAD_P2W_E!U51+FC_TRA_ROAD_CAR_E!U51+FC_TRA_ROAD_BUS_E!U51+FC_TRA_ROAD_LCV_E!U51+FC_TRA_ROAD_HGV_E!U51</f>
        <v>2014.333249347244</v>
      </c>
      <c r="V51" s="27">
        <f>FC_TRA_ROAD_P2W_E!V51+FC_TRA_ROAD_CAR_E!V51+FC_TRA_ROAD_BUS_E!V51+FC_TRA_ROAD_LCV_E!V51+FC_TRA_ROAD_HGV_E!V51</f>
        <v>2253.0009984861481</v>
      </c>
      <c r="W51" s="27">
        <f>FC_TRA_ROAD_P2W_E!W51+FC_TRA_ROAD_CAR_E!W51+FC_TRA_ROAD_BUS_E!W51+FC_TRA_ROAD_LCV_E!W51+FC_TRA_ROAD_HGV_E!W51</f>
        <v>1811.5625511404317</v>
      </c>
      <c r="X51" s="27">
        <f>FC_TRA_ROAD_P2W_E!X51+FC_TRA_ROAD_CAR_E!X51+FC_TRA_ROAD_BUS_E!X51+FC_TRA_ROAD_LCV_E!X51+FC_TRA_ROAD_HGV_E!X51</f>
        <v>2139.0779539442424</v>
      </c>
      <c r="Y51" s="27">
        <f>FC_TRA_ROAD_P2W_E!Y51+FC_TRA_ROAD_CAR_E!Y51+FC_TRA_ROAD_BUS_E!Y51+FC_TRA_ROAD_LCV_E!Y51+FC_TRA_ROAD_HGV_E!Y51</f>
        <v>1648.7273454116614</v>
      </c>
      <c r="Z51" s="27">
        <f>FC_TRA_ROAD_P2W_E!Z51+FC_TRA_ROAD_CAR_E!Z51+FC_TRA_ROAD_BUS_E!Z51+FC_TRA_ROAD_LCV_E!Z51+FC_TRA_ROAD_HGV_E!Z51</f>
        <v>1606.9372085923433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749.20548671999995</v>
      </c>
      <c r="H61" s="49">
        <f t="shared" si="30"/>
        <v>523.9201132799999</v>
      </c>
      <c r="I61" s="49">
        <f t="shared" si="30"/>
        <v>471.52799999999996</v>
      </c>
      <c r="J61" s="49">
        <f t="shared" si="30"/>
        <v>413.89682832000005</v>
      </c>
      <c r="K61" s="49">
        <f t="shared" si="30"/>
        <v>2160.6034867200001</v>
      </c>
      <c r="L61" s="49">
        <f t="shared" si="30"/>
        <v>3392.5945132800002</v>
      </c>
      <c r="M61" s="49">
        <f t="shared" si="30"/>
        <v>4207.5168292800008</v>
      </c>
      <c r="N61" s="49">
        <f t="shared" si="30"/>
        <v>4152.9095539199989</v>
      </c>
      <c r="O61" s="49">
        <f t="shared" si="30"/>
        <v>4054.9538174400013</v>
      </c>
      <c r="P61" s="49">
        <f t="shared" si="30"/>
        <v>3712.279636799999</v>
      </c>
      <c r="Q61" s="49">
        <f t="shared" si="30"/>
        <v>3157.5014568000001</v>
      </c>
      <c r="R61" s="49">
        <f t="shared" si="30"/>
        <v>3458.095968959999</v>
      </c>
      <c r="S61" s="49">
        <f t="shared" si="30"/>
        <v>3085.4851128</v>
      </c>
      <c r="T61" s="49">
        <f t="shared" si="30"/>
        <v>3147.560638757072</v>
      </c>
      <c r="U61" s="49">
        <f t="shared" si="30"/>
        <v>3705.2247593227899</v>
      </c>
      <c r="V61" s="49">
        <f t="shared" si="30"/>
        <v>3784.2246025625732</v>
      </c>
      <c r="W61" s="49">
        <f t="shared" si="30"/>
        <v>3751.5141616669607</v>
      </c>
      <c r="X61" s="49">
        <f t="shared" si="30"/>
        <v>4200.5258507148019</v>
      </c>
      <c r="Y61" s="49">
        <f t="shared" ref="Y61:Z61" si="31">SUM(Y62:Y72)</f>
        <v>4119.1404570496134</v>
      </c>
      <c r="Z61" s="49">
        <f t="shared" si="31"/>
        <v>4462.5893248515176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5.464368E-2</v>
      </c>
      <c r="N64" s="52">
        <f>FC_TRA_ROAD_P2W_E!N64+FC_TRA_ROAD_CAR_E!N64+FC_TRA_ROAD_BUS_E!N64+FC_TRA_ROAD_LCV_E!N64+FC_TRA_ROAD_HGV_E!N64</f>
        <v>5.4643680000000007E-2</v>
      </c>
      <c r="O64" s="52">
        <f>FC_TRA_ROAD_P2W_E!O64+FC_TRA_ROAD_CAR_E!O64+FC_TRA_ROAD_BUS_E!O64+FC_TRA_ROAD_LCV_E!O64+FC_TRA_ROAD_HGV_E!O64</f>
        <v>5.464368E-2</v>
      </c>
      <c r="P64" s="52">
        <f>FC_TRA_ROAD_P2W_E!P64+FC_TRA_ROAD_CAR_E!P64+FC_TRA_ROAD_BUS_E!P64+FC_TRA_ROAD_LCV_E!P64+FC_TRA_ROAD_HGV_E!P64</f>
        <v>5.464368E-2</v>
      </c>
      <c r="Q64" s="52">
        <f>FC_TRA_ROAD_P2W_E!Q64+FC_TRA_ROAD_CAR_E!Q64+FC_TRA_ROAD_BUS_E!Q64+FC_TRA_ROAD_LCV_E!Q64+FC_TRA_ROAD_HGV_E!Q64</f>
        <v>5.4643679999999993E-2</v>
      </c>
      <c r="R64" s="52">
        <f>FC_TRA_ROAD_P2W_E!R64+FC_TRA_ROAD_CAR_E!R64+FC_TRA_ROAD_BUS_E!R64+FC_TRA_ROAD_LCV_E!R64+FC_TRA_ROAD_HGV_E!R64</f>
        <v>5.4643679999999986E-2</v>
      </c>
      <c r="S64" s="52">
        <f>FC_TRA_ROAD_P2W_E!S64+FC_TRA_ROAD_CAR_E!S64+FC_TRA_ROAD_BUS_E!S64+FC_TRA_ROAD_LCV_E!S64+FC_TRA_ROAD_HGV_E!S64</f>
        <v>5.464368E-2</v>
      </c>
      <c r="T64" s="52">
        <f>FC_TRA_ROAD_P2W_E!T64+FC_TRA_ROAD_CAR_E!T64+FC_TRA_ROAD_BUS_E!T64+FC_TRA_ROAD_LCV_E!T64+FC_TRA_ROAD_HGV_E!T64</f>
        <v>0.28532179707310634</v>
      </c>
      <c r="U64" s="52">
        <f>FC_TRA_ROAD_P2W_E!U64+FC_TRA_ROAD_CAR_E!U64+FC_TRA_ROAD_BUS_E!U64+FC_TRA_ROAD_LCV_E!U64+FC_TRA_ROAD_HGV_E!U64</f>
        <v>0.8306993227890711</v>
      </c>
      <c r="V64" s="52">
        <f>FC_TRA_ROAD_P2W_E!V64+FC_TRA_ROAD_CAR_E!V64+FC_TRA_ROAD_BUS_E!V64+FC_TRA_ROAD_LCV_E!V64+FC_TRA_ROAD_HGV_E!V64</f>
        <v>1.552561602572289</v>
      </c>
      <c r="W64" s="52">
        <f>FC_TRA_ROAD_P2W_E!W64+FC_TRA_ROAD_CAR_E!W64+FC_TRA_ROAD_BUS_E!W64+FC_TRA_ROAD_LCV_E!W64+FC_TRA_ROAD_HGV_E!W64</f>
        <v>2.5810960669595349</v>
      </c>
      <c r="X64" s="52">
        <f>FC_TRA_ROAD_P2W_E!X64+FC_TRA_ROAD_CAR_E!X64+FC_TRA_ROAD_BUS_E!X64+FC_TRA_ROAD_LCV_E!X64+FC_TRA_ROAD_HGV_E!X64</f>
        <v>4.6782918348012892</v>
      </c>
      <c r="Y64" s="52">
        <f>FC_TRA_ROAD_P2W_E!Y64+FC_TRA_ROAD_CAR_E!Y64+FC_TRA_ROAD_BUS_E!Y64+FC_TRA_ROAD_LCV_E!Y64+FC_TRA_ROAD_HGV_E!Y64</f>
        <v>5.4348599296129185</v>
      </c>
      <c r="Z64" s="52">
        <f>FC_TRA_ROAD_P2W_E!Z64+FC_TRA_ROAD_CAR_E!Z64+FC_TRA_ROAD_BUS_E!Z64+FC_TRA_ROAD_LCV_E!Z64+FC_TRA_ROAD_HGV_E!Z64</f>
        <v>7.1688808515162501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209.0016</v>
      </c>
      <c r="L67" s="52">
        <f>FC_TRA_ROAD_P2W_E!L67+FC_TRA_ROAD_CAR_E!L67+FC_TRA_ROAD_BUS_E!L67+FC_TRA_ROAD_LCV_E!L67+FC_TRA_ROAD_HGV_E!L67</f>
        <v>275.27039999999994</v>
      </c>
      <c r="M67" s="52">
        <f>FC_TRA_ROAD_P2W_E!M67+FC_TRA_ROAD_CAR_E!M67+FC_TRA_ROAD_BUS_E!M67+FC_TRA_ROAD_LCV_E!M67+FC_TRA_ROAD_HGV_E!M67</f>
        <v>361.88932896000011</v>
      </c>
      <c r="N67" s="52">
        <f>FC_TRA_ROAD_P2W_E!N67+FC_TRA_ROAD_CAR_E!N67+FC_TRA_ROAD_BUS_E!N67+FC_TRA_ROAD_LCV_E!N67+FC_TRA_ROAD_HGV_E!N67</f>
        <v>338.71742352000024</v>
      </c>
      <c r="O67" s="52">
        <f>FC_TRA_ROAD_P2W_E!O67+FC_TRA_ROAD_CAR_E!O67+FC_TRA_ROAD_BUS_E!O67+FC_TRA_ROAD_LCV_E!O67+FC_TRA_ROAD_HGV_E!O67</f>
        <v>311.49088704000002</v>
      </c>
      <c r="P67" s="52">
        <f>FC_TRA_ROAD_P2W_E!P67+FC_TRA_ROAD_CAR_E!P67+FC_TRA_ROAD_BUS_E!P67+FC_TRA_ROAD_LCV_E!P67+FC_TRA_ROAD_HGV_E!P67</f>
        <v>220.29813648000001</v>
      </c>
      <c r="Q67" s="52">
        <f>FC_TRA_ROAD_P2W_E!Q67+FC_TRA_ROAD_CAR_E!Q67+FC_TRA_ROAD_BUS_E!Q67+FC_TRA_ROAD_LCV_E!Q67+FC_TRA_ROAD_HGV_E!Q67</f>
        <v>29.644328160000001</v>
      </c>
      <c r="R67" s="52">
        <f>FC_TRA_ROAD_P2W_E!R67+FC_TRA_ROAD_CAR_E!R67+FC_TRA_ROAD_BUS_E!R67+FC_TRA_ROAD_LCV_E!R67+FC_TRA_ROAD_HGV_E!R67</f>
        <v>73.518096959999994</v>
      </c>
      <c r="S67" s="52">
        <f>FC_TRA_ROAD_P2W_E!S67+FC_TRA_ROAD_CAR_E!S67+FC_TRA_ROAD_BUS_E!S67+FC_TRA_ROAD_LCV_E!S67+FC_TRA_ROAD_HGV_E!S67</f>
        <v>96.46698240000002</v>
      </c>
      <c r="T67" s="52">
        <f>FC_TRA_ROAD_P2W_E!T67+FC_TRA_ROAD_CAR_E!T67+FC_TRA_ROAD_BUS_E!T67+FC_TRA_ROAD_LCV_E!T67+FC_TRA_ROAD_HGV_E!T67</f>
        <v>98.000595359999963</v>
      </c>
      <c r="U67" s="52">
        <f>FC_TRA_ROAD_P2W_E!U67+FC_TRA_ROAD_CAR_E!U67+FC_TRA_ROAD_BUS_E!U67+FC_TRA_ROAD_LCV_E!U67+FC_TRA_ROAD_HGV_E!U67</f>
        <v>96.667827840000015</v>
      </c>
      <c r="V67" s="52">
        <f>FC_TRA_ROAD_P2W_E!V67+FC_TRA_ROAD_CAR_E!V67+FC_TRA_ROAD_BUS_E!V67+FC_TRA_ROAD_LCV_E!V67+FC_TRA_ROAD_HGV_E!V67</f>
        <v>90.22012848</v>
      </c>
      <c r="W67" s="52">
        <f>FC_TRA_ROAD_P2W_E!W67+FC_TRA_ROAD_CAR_E!W67+FC_TRA_ROAD_BUS_E!W67+FC_TRA_ROAD_LCV_E!W67+FC_TRA_ROAD_HGV_E!W67</f>
        <v>58.207455359999997</v>
      </c>
      <c r="X67" s="52">
        <f>FC_TRA_ROAD_P2W_E!X67+FC_TRA_ROAD_CAR_E!X67+FC_TRA_ROAD_BUS_E!X67+FC_TRA_ROAD_LCV_E!X67+FC_TRA_ROAD_HGV_E!X67</f>
        <v>80.301473279999996</v>
      </c>
      <c r="Y67" s="52">
        <f>FC_TRA_ROAD_P2W_E!Y67+FC_TRA_ROAD_CAR_E!Y67+FC_TRA_ROAD_BUS_E!Y67+FC_TRA_ROAD_LCV_E!Y67+FC_TRA_ROAD_HGV_E!Y67</f>
        <v>103.72137696</v>
      </c>
      <c r="Z67" s="52">
        <f>FC_TRA_ROAD_P2W_E!Z67+FC_TRA_ROAD_CAR_E!Z67+FC_TRA_ROAD_BUS_E!Z67+FC_TRA_ROAD_LCV_E!Z67+FC_TRA_ROAD_HGV_E!Z67</f>
        <v>252.27053855999995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441.38691072000006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749.20548671999995</v>
      </c>
      <c r="H69" s="52">
        <f>FC_TRA_ROAD_P2W_E!H69+FC_TRA_ROAD_CAR_E!H69+FC_TRA_ROAD_BUS_E!H69+FC_TRA_ROAD_LCV_E!H69+FC_TRA_ROAD_HGV_E!H69</f>
        <v>523.9201132799999</v>
      </c>
      <c r="I69" s="52">
        <f>FC_TRA_ROAD_P2W_E!I69+FC_TRA_ROAD_CAR_E!I69+FC_TRA_ROAD_BUS_E!I69+FC_TRA_ROAD_LCV_E!I69+FC_TRA_ROAD_HGV_E!I69</f>
        <v>471.52799999999996</v>
      </c>
      <c r="J69" s="52">
        <f>FC_TRA_ROAD_P2W_E!J69+FC_TRA_ROAD_CAR_E!J69+FC_TRA_ROAD_BUS_E!J69+FC_TRA_ROAD_LCV_E!J69+FC_TRA_ROAD_HGV_E!J69</f>
        <v>413.89682832000005</v>
      </c>
      <c r="K69" s="52">
        <f>FC_TRA_ROAD_P2W_E!K69+FC_TRA_ROAD_CAR_E!K69+FC_TRA_ROAD_BUS_E!K69+FC_TRA_ROAD_LCV_E!K69+FC_TRA_ROAD_HGV_E!K69</f>
        <v>1951.60188672</v>
      </c>
      <c r="L69" s="52">
        <f>FC_TRA_ROAD_P2W_E!L69+FC_TRA_ROAD_CAR_E!L69+FC_TRA_ROAD_BUS_E!L69+FC_TRA_ROAD_LCV_E!L69+FC_TRA_ROAD_HGV_E!L69</f>
        <v>3117.3241132800003</v>
      </c>
      <c r="M69" s="52">
        <f>FC_TRA_ROAD_P2W_E!M69+FC_TRA_ROAD_CAR_E!M69+FC_TRA_ROAD_BUS_E!M69+FC_TRA_ROAD_LCV_E!M69+FC_TRA_ROAD_HGV_E!M69</f>
        <v>3845.5728566400003</v>
      </c>
      <c r="N69" s="52">
        <f>FC_TRA_ROAD_P2W_E!N69+FC_TRA_ROAD_CAR_E!N69+FC_TRA_ROAD_BUS_E!N69+FC_TRA_ROAD_LCV_E!N69+FC_TRA_ROAD_HGV_E!N69</f>
        <v>3814.1374867199984</v>
      </c>
      <c r="O69" s="52">
        <f>FC_TRA_ROAD_P2W_E!O69+FC_TRA_ROAD_CAR_E!O69+FC_TRA_ROAD_BUS_E!O69+FC_TRA_ROAD_LCV_E!O69+FC_TRA_ROAD_HGV_E!O69</f>
        <v>3743.4082867200013</v>
      </c>
      <c r="P69" s="52">
        <f>FC_TRA_ROAD_P2W_E!P69+FC_TRA_ROAD_CAR_E!P69+FC_TRA_ROAD_BUS_E!P69+FC_TRA_ROAD_LCV_E!P69+FC_TRA_ROAD_HGV_E!P69</f>
        <v>3491.9268566399992</v>
      </c>
      <c r="Q69" s="52">
        <f>FC_TRA_ROAD_P2W_E!Q69+FC_TRA_ROAD_CAR_E!Q69+FC_TRA_ROAD_BUS_E!Q69+FC_TRA_ROAD_LCV_E!Q69+FC_TRA_ROAD_HGV_E!Q69</f>
        <v>3127.8024849600001</v>
      </c>
      <c r="R69" s="52">
        <f>FC_TRA_ROAD_P2W_E!R69+FC_TRA_ROAD_CAR_E!R69+FC_TRA_ROAD_BUS_E!R69+FC_TRA_ROAD_LCV_E!R69+FC_TRA_ROAD_HGV_E!R69</f>
        <v>3384.5232283199989</v>
      </c>
      <c r="S69" s="52">
        <f>FC_TRA_ROAD_P2W_E!S69+FC_TRA_ROAD_CAR_E!S69+FC_TRA_ROAD_BUS_E!S69+FC_TRA_ROAD_LCV_E!S69+FC_TRA_ROAD_HGV_E!S69</f>
        <v>2988.9634867200002</v>
      </c>
      <c r="T69" s="52">
        <f>FC_TRA_ROAD_P2W_E!T69+FC_TRA_ROAD_CAR_E!T69+FC_TRA_ROAD_BUS_E!T69+FC_TRA_ROAD_LCV_E!T69+FC_TRA_ROAD_HGV_E!T69</f>
        <v>3049.2747215999989</v>
      </c>
      <c r="U69" s="52">
        <f>FC_TRA_ROAD_P2W_E!U69+FC_TRA_ROAD_CAR_E!U69+FC_TRA_ROAD_BUS_E!U69+FC_TRA_ROAD_LCV_E!U69+FC_TRA_ROAD_HGV_E!U69</f>
        <v>3607.7262321600006</v>
      </c>
      <c r="V69" s="52">
        <f>FC_TRA_ROAD_P2W_E!V69+FC_TRA_ROAD_CAR_E!V69+FC_TRA_ROAD_BUS_E!V69+FC_TRA_ROAD_LCV_E!V69+FC_TRA_ROAD_HGV_E!V69</f>
        <v>3692.4519124800008</v>
      </c>
      <c r="W69" s="52">
        <f>FC_TRA_ROAD_P2W_E!W69+FC_TRA_ROAD_CAR_E!W69+FC_TRA_ROAD_BUS_E!W69+FC_TRA_ROAD_LCV_E!W69+FC_TRA_ROAD_HGV_E!W69</f>
        <v>3690.7256102400011</v>
      </c>
      <c r="X69" s="52">
        <f>FC_TRA_ROAD_P2W_E!X69+FC_TRA_ROAD_CAR_E!X69+FC_TRA_ROAD_BUS_E!X69+FC_TRA_ROAD_LCV_E!X69+FC_TRA_ROAD_HGV_E!X69</f>
        <v>4115.5460856000009</v>
      </c>
      <c r="Y69" s="52">
        <f>FC_TRA_ROAD_P2W_E!Y69+FC_TRA_ROAD_CAR_E!Y69+FC_TRA_ROAD_BUS_E!Y69+FC_TRA_ROAD_LCV_E!Y69+FC_TRA_ROAD_HGV_E!Y69</f>
        <v>4009.9842201600009</v>
      </c>
      <c r="Z69" s="52">
        <f>FC_TRA_ROAD_P2W_E!Z69+FC_TRA_ROAD_CAR_E!Z69+FC_TRA_ROAD_BUS_E!Z69+FC_TRA_ROAD_LCV_E!Z69+FC_TRA_ROAD_HGV_E!Z69</f>
        <v>3714.9516993600014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46.811295359999988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4162.2579605207738</v>
      </c>
      <c r="D2" s="21">
        <f t="shared" ref="D2:X2" si="0">SUM(D3,D17,D22,D25,D26,D51,D52)</f>
        <v>4204.0809342829225</v>
      </c>
      <c r="E2" s="21">
        <f t="shared" si="0"/>
        <v>4125.0481640171211</v>
      </c>
      <c r="F2" s="21">
        <f t="shared" si="0"/>
        <v>4157.8901375610612</v>
      </c>
      <c r="G2" s="21">
        <f t="shared" si="0"/>
        <v>4277.9906042777875</v>
      </c>
      <c r="H2" s="21">
        <f t="shared" si="0"/>
        <v>4250.8944100694471</v>
      </c>
      <c r="I2" s="21">
        <f t="shared" si="0"/>
        <v>3987.7031678089652</v>
      </c>
      <c r="J2" s="21">
        <f t="shared" si="0"/>
        <v>3492.0680077165653</v>
      </c>
      <c r="K2" s="21">
        <f t="shared" si="0"/>
        <v>3603.1544323105977</v>
      </c>
      <c r="L2" s="21">
        <f t="shared" si="0"/>
        <v>3287.7353809461247</v>
      </c>
      <c r="M2" s="21">
        <f t="shared" si="0"/>
        <v>3305.5311618705541</v>
      </c>
      <c r="N2" s="21">
        <f t="shared" si="0"/>
        <v>3369.0210547555566</v>
      </c>
      <c r="O2" s="21">
        <f t="shared" si="0"/>
        <v>3210.8180222287615</v>
      </c>
      <c r="P2" s="21">
        <f t="shared" si="0"/>
        <v>3098.2020950129795</v>
      </c>
      <c r="Q2" s="21">
        <f t="shared" si="0"/>
        <v>3132.4485648003815</v>
      </c>
      <c r="R2" s="21">
        <f t="shared" si="0"/>
        <v>3085.1659305541743</v>
      </c>
      <c r="S2" s="21">
        <f t="shared" si="0"/>
        <v>3126.0314918890081</v>
      </c>
      <c r="T2" s="21">
        <f t="shared" si="0"/>
        <v>2922.101737044738</v>
      </c>
      <c r="U2" s="21">
        <f t="shared" si="0"/>
        <v>2769.5972205662993</v>
      </c>
      <c r="V2" s="21">
        <f t="shared" si="0"/>
        <v>2990.5779177183185</v>
      </c>
      <c r="W2" s="21">
        <f t="shared" si="0"/>
        <v>2606.6090075874067</v>
      </c>
      <c r="X2" s="21">
        <f t="shared" si="0"/>
        <v>2785.0649355320702</v>
      </c>
      <c r="Y2" s="21">
        <f t="shared" ref="Y2:Z2" si="1">SUM(Y3,Y17,Y22,Y25,Y26,Y51,Y52)</f>
        <v>2803.2662916633531</v>
      </c>
      <c r="Z2" s="21">
        <f t="shared" si="1"/>
        <v>3007.3064914098923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4162.2579605207738</v>
      </c>
      <c r="D26" s="27">
        <f t="shared" si="16"/>
        <v>4204.0809342829225</v>
      </c>
      <c r="E26" s="27">
        <f t="shared" si="16"/>
        <v>4125.0481640171211</v>
      </c>
      <c r="F26" s="27">
        <f t="shared" si="16"/>
        <v>4157.8901375610612</v>
      </c>
      <c r="G26" s="27">
        <f t="shared" si="16"/>
        <v>4277.9906042777875</v>
      </c>
      <c r="H26" s="27">
        <f t="shared" si="16"/>
        <v>4250.8944100694471</v>
      </c>
      <c r="I26" s="27">
        <f t="shared" si="16"/>
        <v>3987.7031678089652</v>
      </c>
      <c r="J26" s="27">
        <f t="shared" si="16"/>
        <v>3492.0680077165653</v>
      </c>
      <c r="K26" s="27">
        <f t="shared" si="16"/>
        <v>3603.1544323105977</v>
      </c>
      <c r="L26" s="27">
        <f t="shared" si="16"/>
        <v>3287.7353809461247</v>
      </c>
      <c r="M26" s="27">
        <f t="shared" si="16"/>
        <v>3305.5311618705541</v>
      </c>
      <c r="N26" s="27">
        <f t="shared" si="16"/>
        <v>3369.0210547555566</v>
      </c>
      <c r="O26" s="27">
        <f t="shared" si="16"/>
        <v>3210.8180222287615</v>
      </c>
      <c r="P26" s="27">
        <f t="shared" si="16"/>
        <v>3098.2020950129795</v>
      </c>
      <c r="Q26" s="27">
        <f t="shared" si="16"/>
        <v>3132.4485648003815</v>
      </c>
      <c r="R26" s="27">
        <f t="shared" si="16"/>
        <v>3085.1659305541743</v>
      </c>
      <c r="S26" s="27">
        <f t="shared" si="16"/>
        <v>3126.0314918890081</v>
      </c>
      <c r="T26" s="27">
        <f t="shared" si="16"/>
        <v>2922.101737044738</v>
      </c>
      <c r="U26" s="27">
        <f t="shared" si="16"/>
        <v>2769.5972205662993</v>
      </c>
      <c r="V26" s="27">
        <f t="shared" si="16"/>
        <v>2990.5779177183185</v>
      </c>
      <c r="W26" s="27">
        <f t="shared" si="16"/>
        <v>2606.6090075874067</v>
      </c>
      <c r="X26" s="27">
        <f t="shared" si="16"/>
        <v>2785.0649355320702</v>
      </c>
      <c r="Y26" s="27">
        <f t="shared" ref="Y26:Z26" si="17">SUM(Y27,Y33)</f>
        <v>2803.2662916633531</v>
      </c>
      <c r="Z26" s="27">
        <f t="shared" si="17"/>
        <v>3007.3064914098923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4162.2579605207738</v>
      </c>
      <c r="D33" s="19">
        <f t="shared" si="20"/>
        <v>4204.0809342829225</v>
      </c>
      <c r="E33" s="19">
        <f t="shared" si="20"/>
        <v>4125.0481640171211</v>
      </c>
      <c r="F33" s="19">
        <f t="shared" si="20"/>
        <v>4157.8901375610612</v>
      </c>
      <c r="G33" s="19">
        <f t="shared" si="20"/>
        <v>4277.9906042777875</v>
      </c>
      <c r="H33" s="19">
        <f t="shared" si="20"/>
        <v>4250.8944100694471</v>
      </c>
      <c r="I33" s="19">
        <f t="shared" si="20"/>
        <v>3987.7031678089652</v>
      </c>
      <c r="J33" s="19">
        <f t="shared" si="20"/>
        <v>3492.0680077165653</v>
      </c>
      <c r="K33" s="19">
        <f t="shared" si="20"/>
        <v>3603.1544323105977</v>
      </c>
      <c r="L33" s="19">
        <f t="shared" si="20"/>
        <v>3287.7353809461247</v>
      </c>
      <c r="M33" s="19">
        <f t="shared" si="20"/>
        <v>3305.5311618705541</v>
      </c>
      <c r="N33" s="19">
        <f t="shared" si="20"/>
        <v>3369.0210547555566</v>
      </c>
      <c r="O33" s="19">
        <f t="shared" si="20"/>
        <v>3210.8180222287615</v>
      </c>
      <c r="P33" s="19">
        <f t="shared" si="20"/>
        <v>3098.2020950129795</v>
      </c>
      <c r="Q33" s="19">
        <f t="shared" si="20"/>
        <v>3132.4485648003815</v>
      </c>
      <c r="R33" s="19">
        <f t="shared" si="20"/>
        <v>3085.1659305541743</v>
      </c>
      <c r="S33" s="19">
        <f t="shared" si="20"/>
        <v>3126.0314918890081</v>
      </c>
      <c r="T33" s="19">
        <f t="shared" si="20"/>
        <v>2922.101737044738</v>
      </c>
      <c r="U33" s="19">
        <f t="shared" si="20"/>
        <v>2769.5972205662993</v>
      </c>
      <c r="V33" s="19">
        <f t="shared" si="20"/>
        <v>2990.5779177183185</v>
      </c>
      <c r="W33" s="19">
        <f t="shared" si="20"/>
        <v>2606.6090075874067</v>
      </c>
      <c r="X33" s="19">
        <f t="shared" si="20"/>
        <v>2785.0649355320702</v>
      </c>
      <c r="Y33" s="19">
        <f t="shared" ref="Y33:Z33" si="21">SUM(Y34:Y50)</f>
        <v>2803.2662916633531</v>
      </c>
      <c r="Z33" s="19">
        <f t="shared" si="21"/>
        <v>3007.3064914098923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4162.2579605207738</v>
      </c>
      <c r="D37" s="8">
        <v>4204.0809342829225</v>
      </c>
      <c r="E37" s="8">
        <v>4125.0481640171211</v>
      </c>
      <c r="F37" s="8">
        <v>4157.8901375610612</v>
      </c>
      <c r="G37" s="8">
        <v>4277.9906042777875</v>
      </c>
      <c r="H37" s="8">
        <v>4250.8944100694471</v>
      </c>
      <c r="I37" s="8">
        <v>3987.7031678089652</v>
      </c>
      <c r="J37" s="8">
        <v>3492.0680077165653</v>
      </c>
      <c r="K37" s="8">
        <v>3603.1544323105977</v>
      </c>
      <c r="L37" s="8">
        <v>3287.7353809461247</v>
      </c>
      <c r="M37" s="8">
        <v>3305.5311618705541</v>
      </c>
      <c r="N37" s="8">
        <v>3369.0210547555566</v>
      </c>
      <c r="O37" s="8">
        <v>3210.8180222287615</v>
      </c>
      <c r="P37" s="8">
        <v>3098.2020950129795</v>
      </c>
      <c r="Q37" s="8">
        <v>3132.4485648003815</v>
      </c>
      <c r="R37" s="8">
        <v>3085.1659305541743</v>
      </c>
      <c r="S37" s="8">
        <v>3126.0314918890081</v>
      </c>
      <c r="T37" s="8">
        <v>2922.101737044738</v>
      </c>
      <c r="U37" s="8">
        <v>2769.5972205662993</v>
      </c>
      <c r="V37" s="8">
        <v>2990.5779177183185</v>
      </c>
      <c r="W37" s="8">
        <v>2606.6090075874067</v>
      </c>
      <c r="X37" s="8">
        <v>2785.0649355320702</v>
      </c>
      <c r="Y37" s="8">
        <v>2803.2662916633531</v>
      </c>
      <c r="Z37" s="8">
        <v>3007.3064914098923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22.676645921742782</v>
      </c>
      <c r="L61" s="49">
        <f t="shared" si="24"/>
        <v>28.467723384013752</v>
      </c>
      <c r="M61" s="49">
        <f t="shared" si="24"/>
        <v>40.121862802514613</v>
      </c>
      <c r="N61" s="49">
        <f t="shared" si="24"/>
        <v>39.694997395276545</v>
      </c>
      <c r="O61" s="49">
        <f t="shared" si="24"/>
        <v>39.305089294751362</v>
      </c>
      <c r="P61" s="49">
        <f t="shared" si="24"/>
        <v>28.007811857582354</v>
      </c>
      <c r="Q61" s="49">
        <f t="shared" si="24"/>
        <v>3.7676198110540251</v>
      </c>
      <c r="R61" s="49">
        <f t="shared" si="24"/>
        <v>9.5426886404937719</v>
      </c>
      <c r="S61" s="49">
        <f t="shared" si="24"/>
        <v>13.586713251100145</v>
      </c>
      <c r="T61" s="49">
        <f t="shared" si="24"/>
        <v>13.279009143999422</v>
      </c>
      <c r="U61" s="49">
        <f t="shared" si="24"/>
        <v>12.077928906258336</v>
      </c>
      <c r="V61" s="49">
        <f t="shared" si="24"/>
        <v>12.058545967832323</v>
      </c>
      <c r="W61" s="49">
        <f t="shared" si="24"/>
        <v>8.6021537514028523</v>
      </c>
      <c r="X61" s="49">
        <f t="shared" si="24"/>
        <v>10.465933457563834</v>
      </c>
      <c r="Y61" s="49">
        <f t="shared" ref="Y61:Z61" si="25">SUM(Y62:Y72)</f>
        <v>12.156942383135696</v>
      </c>
      <c r="Z61" s="49">
        <f t="shared" si="25"/>
        <v>30.557684378241312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22.676645921742782</v>
      </c>
      <c r="L67" s="52">
        <v>28.467723384013752</v>
      </c>
      <c r="M67" s="52">
        <v>40.121862802514613</v>
      </c>
      <c r="N67" s="52">
        <v>39.694997395276545</v>
      </c>
      <c r="O67" s="52">
        <v>39.305089294751362</v>
      </c>
      <c r="P67" s="52">
        <v>28.007811857582354</v>
      </c>
      <c r="Q67" s="52">
        <v>3.7676198110540251</v>
      </c>
      <c r="R67" s="52">
        <v>9.5426886404937719</v>
      </c>
      <c r="S67" s="52">
        <v>13.586713251100145</v>
      </c>
      <c r="T67" s="52">
        <v>13.279009143999422</v>
      </c>
      <c r="U67" s="52">
        <v>12.077928906258336</v>
      </c>
      <c r="V67" s="52">
        <v>12.058545967832323</v>
      </c>
      <c r="W67" s="52">
        <v>8.6021537514028523</v>
      </c>
      <c r="X67" s="52">
        <v>10.465933457563834</v>
      </c>
      <c r="Y67" s="52">
        <v>12.156942383135696</v>
      </c>
      <c r="Z67" s="52">
        <v>30.557684378241312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68782.871050569316</v>
      </c>
      <c r="D2" s="21">
        <f t="shared" ref="D2:X2" si="0">SUM(D3,D17,D22,D25,D26,D51,D52)</f>
        <v>69316.442503078273</v>
      </c>
      <c r="E2" s="21">
        <f t="shared" si="0"/>
        <v>71663.716498285867</v>
      </c>
      <c r="F2" s="21">
        <f t="shared" si="0"/>
        <v>71332.905727246078</v>
      </c>
      <c r="G2" s="21">
        <f t="shared" si="0"/>
        <v>72079.277163342835</v>
      </c>
      <c r="H2" s="21">
        <f t="shared" si="0"/>
        <v>68704.260170455265</v>
      </c>
      <c r="I2" s="21">
        <f t="shared" si="0"/>
        <v>71545.58699003527</v>
      </c>
      <c r="J2" s="21">
        <f t="shared" si="0"/>
        <v>71631.320241187423</v>
      </c>
      <c r="K2" s="21">
        <f t="shared" si="0"/>
        <v>69231.145507345514</v>
      </c>
      <c r="L2" s="21">
        <f t="shared" si="0"/>
        <v>68564.04756142931</v>
      </c>
      <c r="M2" s="21">
        <f t="shared" si="0"/>
        <v>65479.355449770985</v>
      </c>
      <c r="N2" s="21">
        <f t="shared" si="0"/>
        <v>64035.857076967637</v>
      </c>
      <c r="O2" s="21">
        <f t="shared" si="0"/>
        <v>59215.276161423193</v>
      </c>
      <c r="P2" s="21">
        <f t="shared" si="0"/>
        <v>61482.857091025151</v>
      </c>
      <c r="Q2" s="21">
        <f t="shared" si="0"/>
        <v>65934.43739371172</v>
      </c>
      <c r="R2" s="21">
        <f t="shared" si="0"/>
        <v>66158.346994402935</v>
      </c>
      <c r="S2" s="21">
        <f t="shared" si="0"/>
        <v>66643.878356115441</v>
      </c>
      <c r="T2" s="21">
        <f t="shared" si="0"/>
        <v>65612.264403243084</v>
      </c>
      <c r="U2" s="21">
        <f t="shared" si="0"/>
        <v>65558.700952422005</v>
      </c>
      <c r="V2" s="21">
        <f t="shared" si="0"/>
        <v>65566.192135658654</v>
      </c>
      <c r="W2" s="21">
        <f t="shared" si="0"/>
        <v>49864.915750480381</v>
      </c>
      <c r="X2" s="21">
        <f t="shared" si="0"/>
        <v>58837.322439515134</v>
      </c>
      <c r="Y2" s="21">
        <f t="shared" ref="Y2:Z2" si="1">SUM(Y3,Y17,Y22,Y25,Y26,Y51,Y52)</f>
        <v>61354.492999604525</v>
      </c>
      <c r="Z2" s="21">
        <f t="shared" si="1"/>
        <v>62884.650370247567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68053.21853305625</v>
      </c>
      <c r="D26" s="27">
        <f t="shared" si="16"/>
        <v>68493.26168860124</v>
      </c>
      <c r="E26" s="27">
        <f t="shared" si="16"/>
        <v>70857.667702436185</v>
      </c>
      <c r="F26" s="27">
        <f t="shared" si="16"/>
        <v>70527.616551629355</v>
      </c>
      <c r="G26" s="27">
        <f t="shared" si="16"/>
        <v>71299.199703079503</v>
      </c>
      <c r="H26" s="27">
        <f t="shared" si="16"/>
        <v>67876.90653100668</v>
      </c>
      <c r="I26" s="27">
        <f t="shared" si="16"/>
        <v>70596.169481716963</v>
      </c>
      <c r="J26" s="27">
        <f t="shared" si="16"/>
        <v>70598.321784176747</v>
      </c>
      <c r="K26" s="27">
        <f t="shared" si="16"/>
        <v>68121.937884932995</v>
      </c>
      <c r="L26" s="27">
        <f t="shared" si="16"/>
        <v>67342.1701021794</v>
      </c>
      <c r="M26" s="27">
        <f t="shared" si="16"/>
        <v>64115.275619905202</v>
      </c>
      <c r="N26" s="27">
        <f t="shared" si="16"/>
        <v>62681.356114537804</v>
      </c>
      <c r="O26" s="27">
        <f t="shared" si="16"/>
        <v>57880.149960759802</v>
      </c>
      <c r="P26" s="27">
        <f t="shared" si="16"/>
        <v>60046.922373598456</v>
      </c>
      <c r="Q26" s="27">
        <f t="shared" si="16"/>
        <v>64342.948432926074</v>
      </c>
      <c r="R26" s="27">
        <f t="shared" si="16"/>
        <v>64484.645871852219</v>
      </c>
      <c r="S26" s="27">
        <f t="shared" si="16"/>
        <v>64904.068077262426</v>
      </c>
      <c r="T26" s="27">
        <f t="shared" si="16"/>
        <v>64001.003706667652</v>
      </c>
      <c r="U26" s="27">
        <f t="shared" si="16"/>
        <v>64060.617539918312</v>
      </c>
      <c r="V26" s="27">
        <f t="shared" si="16"/>
        <v>63763.653082875055</v>
      </c>
      <c r="W26" s="27">
        <f t="shared" si="16"/>
        <v>48410.088482418301</v>
      </c>
      <c r="X26" s="27">
        <f t="shared" si="16"/>
        <v>57329.250666511216</v>
      </c>
      <c r="Y26" s="27">
        <f t="shared" ref="Y26:Z26" si="17">SUM(Y27,Y33)</f>
        <v>60087.792367767892</v>
      </c>
      <c r="Z26" s="27">
        <f t="shared" si="17"/>
        <v>61623.632127360033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68053.21853305625</v>
      </c>
      <c r="D33" s="19">
        <f t="shared" si="20"/>
        <v>68493.26168860124</v>
      </c>
      <c r="E33" s="19">
        <f t="shared" si="20"/>
        <v>70857.667702436185</v>
      </c>
      <c r="F33" s="19">
        <f t="shared" si="20"/>
        <v>70527.616551629355</v>
      </c>
      <c r="G33" s="19">
        <f t="shared" si="20"/>
        <v>71299.199703079503</v>
      </c>
      <c r="H33" s="19">
        <f t="shared" si="20"/>
        <v>67876.90653100668</v>
      </c>
      <c r="I33" s="19">
        <f t="shared" si="20"/>
        <v>70596.169481716963</v>
      </c>
      <c r="J33" s="19">
        <f t="shared" si="20"/>
        <v>70598.321784176747</v>
      </c>
      <c r="K33" s="19">
        <f t="shared" si="20"/>
        <v>68121.937884932995</v>
      </c>
      <c r="L33" s="19">
        <f t="shared" si="20"/>
        <v>67342.1701021794</v>
      </c>
      <c r="M33" s="19">
        <f t="shared" si="20"/>
        <v>64115.275619905202</v>
      </c>
      <c r="N33" s="19">
        <f t="shared" si="20"/>
        <v>62681.356114537804</v>
      </c>
      <c r="O33" s="19">
        <f t="shared" si="20"/>
        <v>57880.149960759802</v>
      </c>
      <c r="P33" s="19">
        <f t="shared" si="20"/>
        <v>60046.922373598456</v>
      </c>
      <c r="Q33" s="19">
        <f t="shared" si="20"/>
        <v>64342.948432926074</v>
      </c>
      <c r="R33" s="19">
        <f t="shared" si="20"/>
        <v>64484.645871852219</v>
      </c>
      <c r="S33" s="19">
        <f t="shared" si="20"/>
        <v>64904.068077262426</v>
      </c>
      <c r="T33" s="19">
        <f t="shared" si="20"/>
        <v>64001.003706667652</v>
      </c>
      <c r="U33" s="19">
        <f t="shared" si="20"/>
        <v>64060.617539918312</v>
      </c>
      <c r="V33" s="19">
        <f t="shared" si="20"/>
        <v>63763.653082875055</v>
      </c>
      <c r="W33" s="19">
        <f t="shared" si="20"/>
        <v>48410.088482418301</v>
      </c>
      <c r="X33" s="19">
        <f t="shared" si="20"/>
        <v>57329.250666511216</v>
      </c>
      <c r="Y33" s="19">
        <f t="shared" ref="Y33:Z33" si="21">SUM(Y34:Y50)</f>
        <v>60087.792367767892</v>
      </c>
      <c r="Z33" s="19">
        <f t="shared" si="21"/>
        <v>61623.632127360033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4097.586653934497</v>
      </c>
      <c r="D36" s="8">
        <v>4002.6797511794803</v>
      </c>
      <c r="E36" s="8">
        <v>3776.8873376649371</v>
      </c>
      <c r="F36" s="8">
        <v>3472.1392485124375</v>
      </c>
      <c r="G36" s="8">
        <v>3169.8033924356159</v>
      </c>
      <c r="H36" s="8">
        <v>2941.5065828827032</v>
      </c>
      <c r="I36" s="8">
        <v>2817.8451144089081</v>
      </c>
      <c r="J36" s="8">
        <v>2684.1808960190206</v>
      </c>
      <c r="K36" s="8">
        <v>2856.3038143741269</v>
      </c>
      <c r="L36" s="8">
        <v>3110.5984569152497</v>
      </c>
      <c r="M36" s="8">
        <v>3438.2077560381367</v>
      </c>
      <c r="N36" s="8">
        <v>3585.3491818846533</v>
      </c>
      <c r="O36" s="8">
        <v>3823.5883573599945</v>
      </c>
      <c r="P36" s="8">
        <v>4365.1739823124162</v>
      </c>
      <c r="Q36" s="8">
        <v>4439.4298676505596</v>
      </c>
      <c r="R36" s="8">
        <v>4702.8959561088241</v>
      </c>
      <c r="S36" s="8">
        <v>4545.2690978271994</v>
      </c>
      <c r="T36" s="8">
        <v>4746.5680819092722</v>
      </c>
      <c r="U36" s="8">
        <v>4593.918158059877</v>
      </c>
      <c r="V36" s="8">
        <v>4701.959505511848</v>
      </c>
      <c r="W36" s="8">
        <v>3703.3354137069655</v>
      </c>
      <c r="X36" s="8">
        <v>3971.7563580735346</v>
      </c>
      <c r="Y36" s="8">
        <v>4363.0021525851525</v>
      </c>
      <c r="Z36" s="8">
        <v>4410.1190219133932</v>
      </c>
    </row>
    <row r="37" spans="1:26" ht="11.25" customHeight="1" x14ac:dyDescent="0.2">
      <c r="A37" s="28" t="s">
        <v>60</v>
      </c>
      <c r="B37" s="7" t="s">
        <v>61</v>
      </c>
      <c r="C37" s="8">
        <v>45915.839217731882</v>
      </c>
      <c r="D37" s="8">
        <v>44859.31382697136</v>
      </c>
      <c r="E37" s="8">
        <v>43801.89812050022</v>
      </c>
      <c r="F37" s="8">
        <v>41988.91606426103</v>
      </c>
      <c r="G37" s="8">
        <v>39056.357112857499</v>
      </c>
      <c r="H37" s="8">
        <v>36023.326244660726</v>
      </c>
      <c r="I37" s="8">
        <v>33769.672334246206</v>
      </c>
      <c r="J37" s="8">
        <v>31834.560191114193</v>
      </c>
      <c r="K37" s="8">
        <v>28925.140603523592</v>
      </c>
      <c r="L37" s="8">
        <v>27869.135856040943</v>
      </c>
      <c r="M37" s="8">
        <v>25899.479710225001</v>
      </c>
      <c r="N37" s="8">
        <v>24763.646318556519</v>
      </c>
      <c r="O37" s="8">
        <v>21688.154278659054</v>
      </c>
      <c r="P37" s="8">
        <v>20751.895549684872</v>
      </c>
      <c r="Q37" s="8">
        <v>21018.003086993966</v>
      </c>
      <c r="R37" s="8">
        <v>20228.61768287536</v>
      </c>
      <c r="S37" s="8">
        <v>18632.458939917109</v>
      </c>
      <c r="T37" s="8">
        <v>18232.500685045448</v>
      </c>
      <c r="U37" s="8">
        <v>19000.870745959255</v>
      </c>
      <c r="V37" s="8">
        <v>18983.457888402005</v>
      </c>
      <c r="W37" s="8">
        <v>14625.978415309462</v>
      </c>
      <c r="X37" s="8">
        <v>18170.473103274446</v>
      </c>
      <c r="Y37" s="8">
        <v>20675.558124471299</v>
      </c>
      <c r="Z37" s="8">
        <v>21362.273112664156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18039.792661389874</v>
      </c>
      <c r="D43" s="8">
        <v>19631.268110450401</v>
      </c>
      <c r="E43" s="8">
        <v>23278.882244271037</v>
      </c>
      <c r="F43" s="8">
        <v>25066.561238855895</v>
      </c>
      <c r="G43" s="8">
        <v>29063.144668412137</v>
      </c>
      <c r="H43" s="8">
        <v>28912.073703463248</v>
      </c>
      <c r="I43" s="8">
        <v>34008.652033061851</v>
      </c>
      <c r="J43" s="8">
        <v>36079.580697043544</v>
      </c>
      <c r="K43" s="8">
        <v>36340.493467035274</v>
      </c>
      <c r="L43" s="8">
        <v>36362.4357892232</v>
      </c>
      <c r="M43" s="8">
        <v>34777.588153642064</v>
      </c>
      <c r="N43" s="8">
        <v>34332.360614096637</v>
      </c>
      <c r="O43" s="8">
        <v>32368.407324740754</v>
      </c>
      <c r="P43" s="8">
        <v>34929.852841601169</v>
      </c>
      <c r="Q43" s="8">
        <v>38885.515478281552</v>
      </c>
      <c r="R43" s="8">
        <v>39553.132232868033</v>
      </c>
      <c r="S43" s="8">
        <v>41726.340039518116</v>
      </c>
      <c r="T43" s="8">
        <v>41021.934939712934</v>
      </c>
      <c r="U43" s="8">
        <v>40465.828635899183</v>
      </c>
      <c r="V43" s="8">
        <v>40078.235688961206</v>
      </c>
      <c r="W43" s="8">
        <v>30080.774653401873</v>
      </c>
      <c r="X43" s="8">
        <v>35187.021205163241</v>
      </c>
      <c r="Y43" s="8">
        <v>35049.232090711441</v>
      </c>
      <c r="Z43" s="8">
        <v>35851.239992782488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9.8945293742573242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729.65251751307142</v>
      </c>
      <c r="D51" s="27">
        <v>823.18081447703923</v>
      </c>
      <c r="E51" s="27">
        <v>806.04879584968774</v>
      </c>
      <c r="F51" s="27">
        <v>805.28917561672631</v>
      </c>
      <c r="G51" s="27">
        <v>780.07746026333791</v>
      </c>
      <c r="H51" s="27">
        <v>827.35363944858284</v>
      </c>
      <c r="I51" s="27">
        <v>949.41750831830086</v>
      </c>
      <c r="J51" s="27">
        <v>1032.9984570106774</v>
      </c>
      <c r="K51" s="27">
        <v>1109.2076224125192</v>
      </c>
      <c r="L51" s="27">
        <v>1221.8774592499117</v>
      </c>
      <c r="M51" s="27">
        <v>1364.0798298657801</v>
      </c>
      <c r="N51" s="27">
        <v>1354.50096242983</v>
      </c>
      <c r="O51" s="27">
        <v>1335.1262006633883</v>
      </c>
      <c r="P51" s="27">
        <v>1435.9347174266968</v>
      </c>
      <c r="Q51" s="27">
        <v>1591.4889607856392</v>
      </c>
      <c r="R51" s="27">
        <v>1673.701122550719</v>
      </c>
      <c r="S51" s="27">
        <v>1739.8102788530146</v>
      </c>
      <c r="T51" s="27">
        <v>1611.2606965754348</v>
      </c>
      <c r="U51" s="27">
        <v>1498.0834125036949</v>
      </c>
      <c r="V51" s="27">
        <v>1802.5390527835941</v>
      </c>
      <c r="W51" s="27">
        <v>1454.8272680620801</v>
      </c>
      <c r="X51" s="27">
        <v>1508.0717730039189</v>
      </c>
      <c r="Y51" s="27">
        <v>1266.7006318366352</v>
      </c>
      <c r="Z51" s="27">
        <v>1261.0182428875337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316.03966701154314</v>
      </c>
      <c r="H61" s="49">
        <f t="shared" si="24"/>
        <v>213.01645235416882</v>
      </c>
      <c r="I61" s="49">
        <f t="shared" si="24"/>
        <v>214.57499454870177</v>
      </c>
      <c r="J61" s="49">
        <f t="shared" si="24"/>
        <v>191.88383132563121</v>
      </c>
      <c r="K61" s="49">
        <f t="shared" si="24"/>
        <v>1147.3469205726285</v>
      </c>
      <c r="L61" s="49">
        <f t="shared" si="24"/>
        <v>1873.9991243122183</v>
      </c>
      <c r="M61" s="49">
        <f t="shared" si="24"/>
        <v>2272.3307996252843</v>
      </c>
      <c r="N61" s="49">
        <f t="shared" si="24"/>
        <v>2188.8860911895181</v>
      </c>
      <c r="O61" s="49">
        <f t="shared" si="24"/>
        <v>2107.9531856721223</v>
      </c>
      <c r="P61" s="49">
        <f t="shared" si="24"/>
        <v>2087.1437103885337</v>
      </c>
      <c r="Q61" s="49">
        <f t="shared" si="24"/>
        <v>1797.1443779992467</v>
      </c>
      <c r="R61" s="49">
        <f t="shared" si="24"/>
        <v>2067.1626687968269</v>
      </c>
      <c r="S61" s="49">
        <f t="shared" si="24"/>
        <v>1940.5676064612881</v>
      </c>
      <c r="T61" s="49">
        <f t="shared" si="24"/>
        <v>2052.4248567322857</v>
      </c>
      <c r="U61" s="49">
        <f t="shared" si="24"/>
        <v>2295.165618770287</v>
      </c>
      <c r="V61" s="49">
        <f t="shared" si="24"/>
        <v>2310.4668070119756</v>
      </c>
      <c r="W61" s="49">
        <f t="shared" si="24"/>
        <v>2105.5619033906805</v>
      </c>
      <c r="X61" s="49">
        <f t="shared" si="24"/>
        <v>2251.6592879687259</v>
      </c>
      <c r="Y61" s="49">
        <f t="shared" ref="Y61:Z61" si="25">SUM(Y62:Y72)</f>
        <v>2135.7258620693879</v>
      </c>
      <c r="Z61" s="49">
        <f t="shared" si="25"/>
        <v>2423.7222853507187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4.5642266289751439E-2</v>
      </c>
      <c r="N64" s="52">
        <v>4.3621145253282499E-2</v>
      </c>
      <c r="O64" s="52">
        <v>4.1043104434838849E-2</v>
      </c>
      <c r="P64" s="52">
        <v>4.1159660566774468E-2</v>
      </c>
      <c r="Q64" s="52">
        <v>4.2932689931896563E-2</v>
      </c>
      <c r="R64" s="52">
        <v>4.3221000435910491E-2</v>
      </c>
      <c r="S64" s="52">
        <v>4.5295643772747016E-2</v>
      </c>
      <c r="T64" s="52">
        <v>0.23109289185902721</v>
      </c>
      <c r="U64" s="52">
        <v>0.6178008910152446</v>
      </c>
      <c r="V64" s="52">
        <v>1.2421445540278304</v>
      </c>
      <c r="W64" s="52">
        <v>2.0728232306064216</v>
      </c>
      <c r="X64" s="52">
        <v>3.2982434552838353</v>
      </c>
      <c r="Y64" s="52">
        <v>4.1755482044639605</v>
      </c>
      <c r="Z64" s="52">
        <v>5.625664454411452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182.04192576949976</v>
      </c>
      <c r="L67" s="52">
        <v>241.31225861400114</v>
      </c>
      <c r="M67" s="52">
        <v>314.36260035198876</v>
      </c>
      <c r="N67" s="52">
        <v>291.77403766150485</v>
      </c>
      <c r="O67" s="52">
        <v>265.49459815518088</v>
      </c>
      <c r="P67" s="52">
        <v>187.59757059725933</v>
      </c>
      <c r="Q67" s="52">
        <v>25.279854778525138</v>
      </c>
      <c r="R67" s="52">
        <v>62.568887547838294</v>
      </c>
      <c r="S67" s="52">
        <v>80.982510072723088</v>
      </c>
      <c r="T67" s="52">
        <v>82.854590668547758</v>
      </c>
      <c r="U67" s="52">
        <v>82.860845007555156</v>
      </c>
      <c r="V67" s="52">
        <v>76.544703356318266</v>
      </c>
      <c r="W67" s="52">
        <v>48.267659141422833</v>
      </c>
      <c r="X67" s="52">
        <v>68.28241595558805</v>
      </c>
      <c r="Y67" s="52">
        <v>89.663821666127973</v>
      </c>
      <c r="Z67" s="52">
        <v>217.06520477483599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231.13771314749772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316.03966701154314</v>
      </c>
      <c r="H69" s="52">
        <v>213.01645235416882</v>
      </c>
      <c r="I69" s="52">
        <v>214.57499454870177</v>
      </c>
      <c r="J69" s="52">
        <v>191.88383132563121</v>
      </c>
      <c r="K69" s="52">
        <v>965.30499480312881</v>
      </c>
      <c r="L69" s="52">
        <v>1632.6868656982172</v>
      </c>
      <c r="M69" s="52">
        <v>1957.9225570070057</v>
      </c>
      <c r="N69" s="52">
        <v>1897.0684323827602</v>
      </c>
      <c r="O69" s="52">
        <v>1842.4175444125067</v>
      </c>
      <c r="P69" s="52">
        <v>1899.5049801307075</v>
      </c>
      <c r="Q69" s="52">
        <v>1771.8215905307895</v>
      </c>
      <c r="R69" s="52">
        <v>2004.5505602485525</v>
      </c>
      <c r="S69" s="52">
        <v>1859.5398007447923</v>
      </c>
      <c r="T69" s="52">
        <v>1969.3391731718789</v>
      </c>
      <c r="U69" s="52">
        <v>2211.6869728717165</v>
      </c>
      <c r="V69" s="52">
        <v>2232.6799591016293</v>
      </c>
      <c r="W69" s="52">
        <v>2055.2214210186512</v>
      </c>
      <c r="X69" s="52">
        <v>2180.0786285578542</v>
      </c>
      <c r="Y69" s="52">
        <v>2041.8864921987958</v>
      </c>
      <c r="Z69" s="52">
        <v>1945.3803893794839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24.51331359448988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6590.9063900139809</v>
      </c>
      <c r="D2" s="21">
        <f t="shared" ref="D2:X2" si="0">SUM(D3,D17,D22,D25,D26,D51,D52)</f>
        <v>6613.3131668335009</v>
      </c>
      <c r="E2" s="21">
        <f t="shared" si="0"/>
        <v>6659.5740354829913</v>
      </c>
      <c r="F2" s="21">
        <f t="shared" si="0"/>
        <v>6657.2914854820401</v>
      </c>
      <c r="G2" s="21">
        <f t="shared" si="0"/>
        <v>6637.2610406070371</v>
      </c>
      <c r="H2" s="21">
        <f t="shared" si="0"/>
        <v>6667.0549591757026</v>
      </c>
      <c r="I2" s="21">
        <f t="shared" si="0"/>
        <v>6729.2312438570316</v>
      </c>
      <c r="J2" s="21">
        <f t="shared" si="0"/>
        <v>6707.6236538820858</v>
      </c>
      <c r="K2" s="21">
        <f t="shared" si="0"/>
        <v>6604.6551999785897</v>
      </c>
      <c r="L2" s="21">
        <f t="shared" si="0"/>
        <v>6459.5165634433324</v>
      </c>
      <c r="M2" s="21">
        <f t="shared" si="0"/>
        <v>6485.8492475938019</v>
      </c>
      <c r="N2" s="21">
        <f t="shared" si="0"/>
        <v>6663.1802195646487</v>
      </c>
      <c r="O2" s="21">
        <f t="shared" si="0"/>
        <v>6396.2276438648414</v>
      </c>
      <c r="P2" s="21">
        <f t="shared" si="0"/>
        <v>6413.2827159964372</v>
      </c>
      <c r="Q2" s="21">
        <f t="shared" si="0"/>
        <v>6515.2781792319784</v>
      </c>
      <c r="R2" s="21">
        <f t="shared" si="0"/>
        <v>6649.4280693472692</v>
      </c>
      <c r="S2" s="21">
        <f t="shared" si="0"/>
        <v>6648.5455928906295</v>
      </c>
      <c r="T2" s="21">
        <f t="shared" si="0"/>
        <v>6672.7414048381497</v>
      </c>
      <c r="U2" s="21">
        <f t="shared" si="0"/>
        <v>6441.174417261238</v>
      </c>
      <c r="V2" s="21">
        <f t="shared" si="0"/>
        <v>6723.8859361493178</v>
      </c>
      <c r="W2" s="21">
        <f t="shared" si="0"/>
        <v>6489.2782848965362</v>
      </c>
      <c r="X2" s="21">
        <f t="shared" si="0"/>
        <v>6683.9024408349214</v>
      </c>
      <c r="Y2" s="21">
        <f t="shared" ref="Y2:Z2" si="1">SUM(Y3,Y17,Y22,Y25,Y26,Y51,Y52)</f>
        <v>6449.1607335386752</v>
      </c>
      <c r="Z2" s="21">
        <f t="shared" si="1"/>
        <v>6235.9047283361269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6587.1988240196488</v>
      </c>
      <c r="D26" s="27">
        <f t="shared" si="16"/>
        <v>6609.8478624066865</v>
      </c>
      <c r="E26" s="27">
        <f t="shared" si="16"/>
        <v>6656.6351306297765</v>
      </c>
      <c r="F26" s="27">
        <f t="shared" si="16"/>
        <v>6652.8161444243469</v>
      </c>
      <c r="G26" s="27">
        <f t="shared" si="16"/>
        <v>6632.7627195649638</v>
      </c>
      <c r="H26" s="27">
        <f t="shared" si="16"/>
        <v>6660.1876429181175</v>
      </c>
      <c r="I26" s="27">
        <f t="shared" si="16"/>
        <v>6718.5348947537814</v>
      </c>
      <c r="J26" s="27">
        <f t="shared" si="16"/>
        <v>6666.8984598969419</v>
      </c>
      <c r="K26" s="27">
        <f t="shared" si="16"/>
        <v>6507.8817467350264</v>
      </c>
      <c r="L26" s="27">
        <f t="shared" si="16"/>
        <v>6379.4466972547052</v>
      </c>
      <c r="M26" s="27">
        <f t="shared" si="16"/>
        <v>6395.9063660147594</v>
      </c>
      <c r="N26" s="27">
        <f t="shared" si="16"/>
        <v>6494.65139520503</v>
      </c>
      <c r="O26" s="27">
        <f t="shared" si="16"/>
        <v>6179.3080263995489</v>
      </c>
      <c r="P26" s="27">
        <f t="shared" si="16"/>
        <v>6174.2690157129991</v>
      </c>
      <c r="Q26" s="27">
        <f t="shared" si="16"/>
        <v>6319.0533506941274</v>
      </c>
      <c r="R26" s="27">
        <f t="shared" si="16"/>
        <v>6445.4307818774223</v>
      </c>
      <c r="S26" s="27">
        <f t="shared" si="16"/>
        <v>6531.3441399254216</v>
      </c>
      <c r="T26" s="27">
        <f t="shared" si="16"/>
        <v>6513.7396795614368</v>
      </c>
      <c r="U26" s="27">
        <f t="shared" si="16"/>
        <v>6132.213865453592</v>
      </c>
      <c r="V26" s="27">
        <f t="shared" si="16"/>
        <v>6527.5030076183139</v>
      </c>
      <c r="W26" s="27">
        <f t="shared" si="16"/>
        <v>6389.7817992064774</v>
      </c>
      <c r="X26" s="27">
        <f t="shared" si="16"/>
        <v>6344.2250664121411</v>
      </c>
      <c r="Y26" s="27">
        <f t="shared" ref="Y26:Z26" si="17">SUM(Y27,Y33)</f>
        <v>6315.1018914442839</v>
      </c>
      <c r="Z26" s="27">
        <f t="shared" si="17"/>
        <v>6142.2519637102232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6587.1988240196488</v>
      </c>
      <c r="D33" s="19">
        <f t="shared" si="20"/>
        <v>6609.8478624066865</v>
      </c>
      <c r="E33" s="19">
        <f t="shared" si="20"/>
        <v>6656.6351306297765</v>
      </c>
      <c r="F33" s="19">
        <f t="shared" si="20"/>
        <v>6652.8161444243469</v>
      </c>
      <c r="G33" s="19">
        <f t="shared" si="20"/>
        <v>6632.7627195649638</v>
      </c>
      <c r="H33" s="19">
        <f t="shared" si="20"/>
        <v>6660.1876429181175</v>
      </c>
      <c r="I33" s="19">
        <f t="shared" si="20"/>
        <v>6718.5348947537814</v>
      </c>
      <c r="J33" s="19">
        <f t="shared" si="20"/>
        <v>6666.8984598969419</v>
      </c>
      <c r="K33" s="19">
        <f t="shared" si="20"/>
        <v>6507.8817467350264</v>
      </c>
      <c r="L33" s="19">
        <f t="shared" si="20"/>
        <v>6379.4466972547052</v>
      </c>
      <c r="M33" s="19">
        <f t="shared" si="20"/>
        <v>6395.9063660147594</v>
      </c>
      <c r="N33" s="19">
        <f t="shared" si="20"/>
        <v>6494.65139520503</v>
      </c>
      <c r="O33" s="19">
        <f t="shared" si="20"/>
        <v>6179.3080263995489</v>
      </c>
      <c r="P33" s="19">
        <f t="shared" si="20"/>
        <v>6174.2690157129991</v>
      </c>
      <c r="Q33" s="19">
        <f t="shared" si="20"/>
        <v>6319.0533506941274</v>
      </c>
      <c r="R33" s="19">
        <f t="shared" si="20"/>
        <v>6445.4307818774223</v>
      </c>
      <c r="S33" s="19">
        <f t="shared" si="20"/>
        <v>6531.3441399254216</v>
      </c>
      <c r="T33" s="19">
        <f t="shared" si="20"/>
        <v>6513.7396795614368</v>
      </c>
      <c r="U33" s="19">
        <f t="shared" si="20"/>
        <v>6132.213865453592</v>
      </c>
      <c r="V33" s="19">
        <f t="shared" si="20"/>
        <v>6527.5030076183139</v>
      </c>
      <c r="W33" s="19">
        <f t="shared" si="20"/>
        <v>6389.7817992064774</v>
      </c>
      <c r="X33" s="19">
        <f t="shared" si="20"/>
        <v>6344.2250664121411</v>
      </c>
      <c r="Y33" s="19">
        <f t="shared" ref="Y33:Z33" si="21">SUM(Y34:Y50)</f>
        <v>6315.1018914442839</v>
      </c>
      <c r="Z33" s="19">
        <f t="shared" si="21"/>
        <v>6142.2519637102232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2.4686334659276494</v>
      </c>
      <c r="D36" s="8">
        <v>2.7481362931048974</v>
      </c>
      <c r="E36" s="8">
        <v>2.5990937440142732</v>
      </c>
      <c r="F36" s="8">
        <v>2.9978581947891616</v>
      </c>
      <c r="G36" s="8">
        <v>4.6183762626865832</v>
      </c>
      <c r="H36" s="8">
        <v>6.6475124808625434</v>
      </c>
      <c r="I36" s="8">
        <v>7.4871577094025312</v>
      </c>
      <c r="J36" s="8">
        <v>8.9359438389626469</v>
      </c>
      <c r="K36" s="8">
        <v>10.683431050315628</v>
      </c>
      <c r="L36" s="8">
        <v>14.690016144324007</v>
      </c>
      <c r="M36" s="8">
        <v>15.102590848029996</v>
      </c>
      <c r="N36" s="8">
        <v>14.654108415559934</v>
      </c>
      <c r="O36" s="8">
        <v>13.705644193683534</v>
      </c>
      <c r="P36" s="8">
        <v>13.303089679105893</v>
      </c>
      <c r="Q36" s="8">
        <v>12.79096686150343</v>
      </c>
      <c r="R36" s="8">
        <v>12.864631950203483</v>
      </c>
      <c r="S36" s="8">
        <v>12.053540084361233</v>
      </c>
      <c r="T36" s="8">
        <v>11.337137737821678</v>
      </c>
      <c r="U36" s="8">
        <v>10.630576946434788</v>
      </c>
      <c r="V36" s="8">
        <v>10.515155072921036</v>
      </c>
      <c r="W36" s="8">
        <v>10.501597790324444</v>
      </c>
      <c r="X36" s="8">
        <v>9.5873873605126914</v>
      </c>
      <c r="Y36" s="8">
        <v>8.0888984435963263</v>
      </c>
      <c r="Z36" s="8">
        <v>6.6695875876945223</v>
      </c>
    </row>
    <row r="37" spans="1:26" ht="11.25" customHeight="1" x14ac:dyDescent="0.2">
      <c r="A37" s="28" t="s">
        <v>60</v>
      </c>
      <c r="B37" s="7" t="s">
        <v>61</v>
      </c>
      <c r="C37" s="8">
        <v>5.2276799509019805</v>
      </c>
      <c r="D37" s="8">
        <v>4.6901358876245576</v>
      </c>
      <c r="E37" s="8">
        <v>4.4140030629099716</v>
      </c>
      <c r="F37" s="8">
        <v>3.5411868419447283</v>
      </c>
      <c r="G37" s="8">
        <v>3.0600419640891814</v>
      </c>
      <c r="H37" s="8">
        <v>2.9017296888119062</v>
      </c>
      <c r="I37" s="8">
        <v>2.7318470723706554</v>
      </c>
      <c r="J37" s="8">
        <v>2.5313218970711073</v>
      </c>
      <c r="K37" s="8">
        <v>2.5353621510737132</v>
      </c>
      <c r="L37" s="8">
        <v>2.6829172897785636</v>
      </c>
      <c r="M37" s="8">
        <v>2.7057917852387448</v>
      </c>
      <c r="N37" s="8">
        <v>2.6673167007138807</v>
      </c>
      <c r="O37" s="8">
        <v>2.6247379571017171</v>
      </c>
      <c r="P37" s="8">
        <v>4.4802339343453692</v>
      </c>
      <c r="Q37" s="8">
        <v>2.6279259275375031</v>
      </c>
      <c r="R37" s="8">
        <v>2.5978477876372854</v>
      </c>
      <c r="S37" s="8">
        <v>2.4939396407765781</v>
      </c>
      <c r="T37" s="8">
        <v>2.3599861945149043</v>
      </c>
      <c r="U37" s="8">
        <v>2.2235469639964331</v>
      </c>
      <c r="V37" s="8">
        <v>3.9061916975396112</v>
      </c>
      <c r="W37" s="8">
        <v>3.782034353747167</v>
      </c>
      <c r="X37" s="8">
        <v>3.5839964162015598</v>
      </c>
      <c r="Y37" s="8">
        <v>3.4752946203047155</v>
      </c>
      <c r="Z37" s="8">
        <v>3.3519707275352846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6579.5025106028188</v>
      </c>
      <c r="D43" s="8">
        <v>6602.4095902259569</v>
      </c>
      <c r="E43" s="8">
        <v>6649.6220338228522</v>
      </c>
      <c r="F43" s="8">
        <v>6646.2770993876129</v>
      </c>
      <c r="G43" s="8">
        <v>6622.8295631671781</v>
      </c>
      <c r="H43" s="8">
        <v>6650.638400748443</v>
      </c>
      <c r="I43" s="8">
        <v>6708.3158899720083</v>
      </c>
      <c r="J43" s="8">
        <v>6655.4311941609085</v>
      </c>
      <c r="K43" s="8">
        <v>6494.6629535336369</v>
      </c>
      <c r="L43" s="8">
        <v>6362.0737638206028</v>
      </c>
      <c r="M43" s="8">
        <v>6378.0979833814908</v>
      </c>
      <c r="N43" s="8">
        <v>6477.3299700887565</v>
      </c>
      <c r="O43" s="8">
        <v>6162.9776442487637</v>
      </c>
      <c r="P43" s="8">
        <v>6156.485692099548</v>
      </c>
      <c r="Q43" s="8">
        <v>6303.6344579050865</v>
      </c>
      <c r="R43" s="8">
        <v>6429.9683021395813</v>
      </c>
      <c r="S43" s="8">
        <v>6516.7966602002834</v>
      </c>
      <c r="T43" s="8">
        <v>6500.0425556291002</v>
      </c>
      <c r="U43" s="8">
        <v>6119.3597415431605</v>
      </c>
      <c r="V43" s="8">
        <v>6513.0816608478535</v>
      </c>
      <c r="W43" s="8">
        <v>6375.4981670624056</v>
      </c>
      <c r="X43" s="8">
        <v>6331.0536826354273</v>
      </c>
      <c r="Y43" s="8">
        <v>6303.5376983803826</v>
      </c>
      <c r="Z43" s="8">
        <v>6132.2304053949938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2.2547381710100969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3.7075659943316661</v>
      </c>
      <c r="D51" s="27">
        <v>3.4653044268144546</v>
      </c>
      <c r="E51" s="27">
        <v>2.9389048532150333</v>
      </c>
      <c r="F51" s="27">
        <v>4.4753410576927593</v>
      </c>
      <c r="G51" s="27">
        <v>4.4983210420733952</v>
      </c>
      <c r="H51" s="27">
        <v>6.8673162575853528</v>
      </c>
      <c r="I51" s="27">
        <v>10.696349103250563</v>
      </c>
      <c r="J51" s="27">
        <v>40.725193985143989</v>
      </c>
      <c r="K51" s="27">
        <v>96.773453243563196</v>
      </c>
      <c r="L51" s="27">
        <v>80.069866188627259</v>
      </c>
      <c r="M51" s="27">
        <v>89.94288157904279</v>
      </c>
      <c r="N51" s="27">
        <v>168.52882435961919</v>
      </c>
      <c r="O51" s="27">
        <v>216.91961746529259</v>
      </c>
      <c r="P51" s="27">
        <v>239.01370028343831</v>
      </c>
      <c r="Q51" s="27">
        <v>196.22482853785061</v>
      </c>
      <c r="R51" s="27">
        <v>203.99728746984655</v>
      </c>
      <c r="S51" s="27">
        <v>117.20145296520781</v>
      </c>
      <c r="T51" s="27">
        <v>159.00172527671327</v>
      </c>
      <c r="U51" s="27">
        <v>308.96055180764608</v>
      </c>
      <c r="V51" s="27">
        <v>196.38292853100415</v>
      </c>
      <c r="W51" s="27">
        <v>99.496485690058392</v>
      </c>
      <c r="X51" s="27">
        <v>339.67737442278013</v>
      </c>
      <c r="Y51" s="27">
        <v>134.05884209439114</v>
      </c>
      <c r="Z51" s="27">
        <v>93.652764625903941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72.018251077023365</v>
      </c>
      <c r="H61" s="49">
        <f t="shared" si="24"/>
        <v>49.000130967711819</v>
      </c>
      <c r="I61" s="49">
        <f t="shared" si="24"/>
        <v>42.325607146156514</v>
      </c>
      <c r="J61" s="49">
        <f t="shared" si="24"/>
        <v>35.395911260253712</v>
      </c>
      <c r="K61" s="49">
        <f t="shared" si="24"/>
        <v>172.5323421687157</v>
      </c>
      <c r="L61" s="49">
        <f t="shared" si="24"/>
        <v>285.68270452334832</v>
      </c>
      <c r="M61" s="49">
        <f t="shared" si="24"/>
        <v>359.11256117248251</v>
      </c>
      <c r="N61" s="49">
        <f t="shared" si="24"/>
        <v>357.94810786047316</v>
      </c>
      <c r="O61" s="49">
        <f t="shared" si="24"/>
        <v>350.83697148109491</v>
      </c>
      <c r="P61" s="49">
        <f t="shared" si="24"/>
        <v>334.84049592795998</v>
      </c>
      <c r="Q61" s="49">
        <f t="shared" si="24"/>
        <v>287.23405724259811</v>
      </c>
      <c r="R61" s="49">
        <f t="shared" si="24"/>
        <v>325.88374226325828</v>
      </c>
      <c r="S61" s="49">
        <f t="shared" si="24"/>
        <v>290.43578617720596</v>
      </c>
      <c r="T61" s="49">
        <f t="shared" si="24"/>
        <v>312.08093627388558</v>
      </c>
      <c r="U61" s="49">
        <f t="shared" si="24"/>
        <v>334.59481633714989</v>
      </c>
      <c r="V61" s="49">
        <f t="shared" si="24"/>
        <v>362.98209360853463</v>
      </c>
      <c r="W61" s="49">
        <f t="shared" si="24"/>
        <v>435.75008611417155</v>
      </c>
      <c r="X61" s="49">
        <f t="shared" si="24"/>
        <v>393.00880033982969</v>
      </c>
      <c r="Y61" s="49">
        <f t="shared" ref="Y61:Z61" si="25">SUM(Y62:Y72)</f>
        <v>367.6863827367024</v>
      </c>
      <c r="Z61" s="49">
        <f t="shared" si="25"/>
        <v>376.9306632599243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3.0094990498482845E-3</v>
      </c>
      <c r="N64" s="52">
        <v>5.4274013313126042E-3</v>
      </c>
      <c r="O64" s="52">
        <v>6.6683243195808858E-3</v>
      </c>
      <c r="P64" s="52">
        <v>6.8510933366838864E-3</v>
      </c>
      <c r="Q64" s="52">
        <v>5.293445275546464E-3</v>
      </c>
      <c r="R64" s="52">
        <v>5.2679458308671863E-3</v>
      </c>
      <c r="S64" s="52">
        <v>3.0513184843695951E-3</v>
      </c>
      <c r="T64" s="52">
        <v>2.2804607958765509E-2</v>
      </c>
      <c r="U64" s="52">
        <v>0.12741353558966431</v>
      </c>
      <c r="V64" s="52">
        <v>0.13532909858575434</v>
      </c>
      <c r="W64" s="52">
        <v>0.14176159014174564</v>
      </c>
      <c r="X64" s="52">
        <v>0.74289479927492919</v>
      </c>
      <c r="Y64" s="52">
        <v>0.44191116932508567</v>
      </c>
      <c r="Z64" s="52">
        <v>0.41780444651370496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1.5956437855598051E-2</v>
      </c>
      <c r="L67" s="52">
        <v>2.3230746522436011E-2</v>
      </c>
      <c r="M67" s="52">
        <v>3.2842348616095508E-2</v>
      </c>
      <c r="N67" s="52">
        <v>3.1427268564487292E-2</v>
      </c>
      <c r="O67" s="52">
        <v>3.2130615645291155E-2</v>
      </c>
      <c r="P67" s="52">
        <v>4.0501408643768715E-2</v>
      </c>
      <c r="Q67" s="52">
        <v>3.1607943695649396E-3</v>
      </c>
      <c r="R67" s="52">
        <v>8.0353709106223675E-3</v>
      </c>
      <c r="S67" s="52">
        <v>1.083944382924539E-2</v>
      </c>
      <c r="T67" s="52">
        <v>1.0724567820273676E-2</v>
      </c>
      <c r="U67" s="52">
        <v>9.6966598433342877E-3</v>
      </c>
      <c r="V67" s="52">
        <v>1.5750464773004118E-2</v>
      </c>
      <c r="W67" s="52">
        <v>1.2481212529121407E-2</v>
      </c>
      <c r="X67" s="52">
        <v>1.3468220265013944E-2</v>
      </c>
      <c r="Y67" s="52">
        <v>1.5071331820708668E-2</v>
      </c>
      <c r="Z67" s="52">
        <v>3.4059868466917172E-2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39.535305129805771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72.018251077023365</v>
      </c>
      <c r="H69" s="52">
        <v>49.000130967711819</v>
      </c>
      <c r="I69" s="52">
        <v>42.325607146156514</v>
      </c>
      <c r="J69" s="52">
        <v>35.395911260253712</v>
      </c>
      <c r="K69" s="52">
        <v>172.51638573086009</v>
      </c>
      <c r="L69" s="52">
        <v>285.65947377682591</v>
      </c>
      <c r="M69" s="52">
        <v>359.07670932481659</v>
      </c>
      <c r="N69" s="52">
        <v>357.91125319057738</v>
      </c>
      <c r="O69" s="52">
        <v>350.79817254113004</v>
      </c>
      <c r="P69" s="52">
        <v>334.79314342597951</v>
      </c>
      <c r="Q69" s="52">
        <v>287.22560300295299</v>
      </c>
      <c r="R69" s="52">
        <v>325.8704389465168</v>
      </c>
      <c r="S69" s="52">
        <v>290.42189541489233</v>
      </c>
      <c r="T69" s="52">
        <v>312.04740709810653</v>
      </c>
      <c r="U69" s="52">
        <v>334.45770614171687</v>
      </c>
      <c r="V69" s="52">
        <v>362.83101404517589</v>
      </c>
      <c r="W69" s="52">
        <v>435.59584331150069</v>
      </c>
      <c r="X69" s="52">
        <v>392.25243732028974</v>
      </c>
      <c r="Y69" s="52">
        <v>367.22940023555662</v>
      </c>
      <c r="Z69" s="52">
        <v>332.75057644348283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4.1929173716550858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22547.894825934229</v>
      </c>
      <c r="D2" s="21">
        <f t="shared" ref="D2:X2" si="0">SUM(D3,D17,D22,D25,D26,D51,D52)</f>
        <v>20338.598894175138</v>
      </c>
      <c r="E2" s="21">
        <f t="shared" si="0"/>
        <v>20211.189458813707</v>
      </c>
      <c r="F2" s="21">
        <f t="shared" si="0"/>
        <v>21279.119898272082</v>
      </c>
      <c r="G2" s="21">
        <f t="shared" si="0"/>
        <v>22137.224703642751</v>
      </c>
      <c r="H2" s="21">
        <f t="shared" si="0"/>
        <v>23779.69054988867</v>
      </c>
      <c r="I2" s="21">
        <f t="shared" si="0"/>
        <v>20501.484891596978</v>
      </c>
      <c r="J2" s="21">
        <f t="shared" si="0"/>
        <v>21640.773364172743</v>
      </c>
      <c r="K2" s="21">
        <f t="shared" si="0"/>
        <v>20637.902629294789</v>
      </c>
      <c r="L2" s="21">
        <f t="shared" si="0"/>
        <v>19591.376364441403</v>
      </c>
      <c r="M2" s="21">
        <f t="shared" si="0"/>
        <v>20606.227466374414</v>
      </c>
      <c r="N2" s="21">
        <f t="shared" si="0"/>
        <v>20966.248777907091</v>
      </c>
      <c r="O2" s="21">
        <f t="shared" si="0"/>
        <v>18349.349861724437</v>
      </c>
      <c r="P2" s="21">
        <f t="shared" si="0"/>
        <v>15992.890162128948</v>
      </c>
      <c r="Q2" s="21">
        <f t="shared" si="0"/>
        <v>16436.253949041246</v>
      </c>
      <c r="R2" s="21">
        <f t="shared" si="0"/>
        <v>13047.255219973586</v>
      </c>
      <c r="S2" s="21">
        <f t="shared" si="0"/>
        <v>12184.724097514943</v>
      </c>
      <c r="T2" s="21">
        <f t="shared" si="0"/>
        <v>12188.71460321196</v>
      </c>
      <c r="U2" s="21">
        <f t="shared" si="0"/>
        <v>12471.526749054989</v>
      </c>
      <c r="V2" s="21">
        <f t="shared" si="0"/>
        <v>12695.40817431034</v>
      </c>
      <c r="W2" s="21">
        <f t="shared" si="0"/>
        <v>12211.001020449994</v>
      </c>
      <c r="X2" s="21">
        <f t="shared" si="0"/>
        <v>14794.296809711686</v>
      </c>
      <c r="Y2" s="21">
        <f t="shared" ref="Y2:Z2" si="1">SUM(Y3,Y17,Y22,Y25,Y26,Y51,Y52)</f>
        <v>13030.701709419829</v>
      </c>
      <c r="Z2" s="21">
        <f t="shared" si="1"/>
        <v>11863.319608319869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22513.705929441632</v>
      </c>
      <c r="D26" s="27">
        <f t="shared" si="16"/>
        <v>20301.512583078991</v>
      </c>
      <c r="E26" s="27">
        <f t="shared" si="16"/>
        <v>20169.77408951661</v>
      </c>
      <c r="F26" s="27">
        <f t="shared" si="16"/>
        <v>21232.927444946501</v>
      </c>
      <c r="G26" s="27">
        <f t="shared" si="16"/>
        <v>22086.594904948161</v>
      </c>
      <c r="H26" s="27">
        <f t="shared" si="16"/>
        <v>23722.460065594838</v>
      </c>
      <c r="I26" s="27">
        <f t="shared" si="16"/>
        <v>20438.21693901853</v>
      </c>
      <c r="J26" s="27">
        <f t="shared" si="16"/>
        <v>21577.563195168565</v>
      </c>
      <c r="K26" s="27">
        <f t="shared" si="16"/>
        <v>20553.056364950873</v>
      </c>
      <c r="L26" s="27">
        <f t="shared" si="16"/>
        <v>19481.471819879942</v>
      </c>
      <c r="M26" s="27">
        <f t="shared" si="16"/>
        <v>20427.151127819237</v>
      </c>
      <c r="N26" s="27">
        <f t="shared" si="16"/>
        <v>20792.511624696541</v>
      </c>
      <c r="O26" s="27">
        <f t="shared" si="16"/>
        <v>18123.844739853117</v>
      </c>
      <c r="P26" s="27">
        <f t="shared" si="16"/>
        <v>15761.487649839082</v>
      </c>
      <c r="Q26" s="27">
        <f t="shared" si="16"/>
        <v>16198.359428364734</v>
      </c>
      <c r="R26" s="27">
        <f t="shared" si="16"/>
        <v>12808.917729994151</v>
      </c>
      <c r="S26" s="27">
        <f t="shared" si="16"/>
        <v>11942.866529333165</v>
      </c>
      <c r="T26" s="27">
        <f t="shared" si="16"/>
        <v>11969.61338085209</v>
      </c>
      <c r="U26" s="27">
        <f t="shared" si="16"/>
        <v>12264.237464019086</v>
      </c>
      <c r="V26" s="27">
        <f t="shared" si="16"/>
        <v>12441.329157138789</v>
      </c>
      <c r="W26" s="27">
        <f t="shared" si="16"/>
        <v>11953.762223061702</v>
      </c>
      <c r="X26" s="27">
        <f t="shared" si="16"/>
        <v>14502.968003194143</v>
      </c>
      <c r="Y26" s="27">
        <f t="shared" ref="Y26:Z26" si="17">SUM(Y27,Y33)</f>
        <v>12782.733837939193</v>
      </c>
      <c r="Z26" s="27">
        <f t="shared" si="17"/>
        <v>11611.053407240963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22513.705929441632</v>
      </c>
      <c r="D33" s="19">
        <f t="shared" si="20"/>
        <v>20301.512583078991</v>
      </c>
      <c r="E33" s="19">
        <f t="shared" si="20"/>
        <v>20169.77408951661</v>
      </c>
      <c r="F33" s="19">
        <f t="shared" si="20"/>
        <v>21232.927444946501</v>
      </c>
      <c r="G33" s="19">
        <f t="shared" si="20"/>
        <v>22086.594904948161</v>
      </c>
      <c r="H33" s="19">
        <f t="shared" si="20"/>
        <v>23722.460065594838</v>
      </c>
      <c r="I33" s="19">
        <f t="shared" si="20"/>
        <v>20438.21693901853</v>
      </c>
      <c r="J33" s="19">
        <f t="shared" si="20"/>
        <v>21577.563195168565</v>
      </c>
      <c r="K33" s="19">
        <f t="shared" si="20"/>
        <v>20553.056364950873</v>
      </c>
      <c r="L33" s="19">
        <f t="shared" si="20"/>
        <v>19481.471819879942</v>
      </c>
      <c r="M33" s="19">
        <f t="shared" si="20"/>
        <v>20427.151127819237</v>
      </c>
      <c r="N33" s="19">
        <f t="shared" si="20"/>
        <v>20792.511624696541</v>
      </c>
      <c r="O33" s="19">
        <f t="shared" si="20"/>
        <v>18123.844739853117</v>
      </c>
      <c r="P33" s="19">
        <f t="shared" si="20"/>
        <v>15761.487649839082</v>
      </c>
      <c r="Q33" s="19">
        <f t="shared" si="20"/>
        <v>16198.359428364734</v>
      </c>
      <c r="R33" s="19">
        <f t="shared" si="20"/>
        <v>12808.917729994151</v>
      </c>
      <c r="S33" s="19">
        <f t="shared" si="20"/>
        <v>11942.866529333165</v>
      </c>
      <c r="T33" s="19">
        <f t="shared" si="20"/>
        <v>11969.61338085209</v>
      </c>
      <c r="U33" s="19">
        <f t="shared" si="20"/>
        <v>12264.237464019086</v>
      </c>
      <c r="V33" s="19">
        <f t="shared" si="20"/>
        <v>12441.329157138789</v>
      </c>
      <c r="W33" s="19">
        <f t="shared" si="20"/>
        <v>11953.762223061702</v>
      </c>
      <c r="X33" s="19">
        <f t="shared" si="20"/>
        <v>14502.968003194143</v>
      </c>
      <c r="Y33" s="19">
        <f t="shared" ref="Y33:Z33" si="21">SUM(Y34:Y50)</f>
        <v>12782.733837939193</v>
      </c>
      <c r="Z33" s="19">
        <f t="shared" si="21"/>
        <v>11611.053407240963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27.441912599574604</v>
      </c>
      <c r="D36" s="8">
        <v>29.186087287414786</v>
      </c>
      <c r="E36" s="8">
        <v>31.62731811104878</v>
      </c>
      <c r="F36" s="8">
        <v>34.106217572772778</v>
      </c>
      <c r="G36" s="8">
        <v>35.853780821695985</v>
      </c>
      <c r="H36" s="8">
        <v>38.621228916435292</v>
      </c>
      <c r="I36" s="8">
        <v>39.534003601691161</v>
      </c>
      <c r="J36" s="8">
        <v>38.229785382017795</v>
      </c>
      <c r="K36" s="8">
        <v>44.320529335558589</v>
      </c>
      <c r="L36" s="8">
        <v>55.961025980427074</v>
      </c>
      <c r="M36" s="8">
        <v>70.446002633832506</v>
      </c>
      <c r="N36" s="8">
        <v>77.590808739786524</v>
      </c>
      <c r="O36" s="8">
        <v>81.215998446323141</v>
      </c>
      <c r="P36" s="8">
        <v>82.819027048477352</v>
      </c>
      <c r="Q36" s="8">
        <v>87.445464527937631</v>
      </c>
      <c r="R36" s="8">
        <v>85.139710980974513</v>
      </c>
      <c r="S36" s="8">
        <v>81.032187328440571</v>
      </c>
      <c r="T36" s="8">
        <v>81.80877279290614</v>
      </c>
      <c r="U36" s="8">
        <v>80.247589273688803</v>
      </c>
      <c r="V36" s="8">
        <v>85.572508855229813</v>
      </c>
      <c r="W36" s="8">
        <v>87.004562822710668</v>
      </c>
      <c r="X36" s="8">
        <v>102.5214704059527</v>
      </c>
      <c r="Y36" s="8">
        <v>85.212752691253172</v>
      </c>
      <c r="Z36" s="8">
        <v>89.100133338912599</v>
      </c>
    </row>
    <row r="37" spans="1:26" ht="11.25" customHeight="1" x14ac:dyDescent="0.2">
      <c r="A37" s="28" t="s">
        <v>60</v>
      </c>
      <c r="B37" s="7" t="s">
        <v>61</v>
      </c>
      <c r="C37" s="8">
        <v>853.56108635642875</v>
      </c>
      <c r="D37" s="8">
        <v>856.4665919781113</v>
      </c>
      <c r="E37" s="8">
        <v>868.03640153973413</v>
      </c>
      <c r="F37" s="8">
        <v>871.36583905596353</v>
      </c>
      <c r="G37" s="8">
        <v>851.59853002062573</v>
      </c>
      <c r="H37" s="8">
        <v>850.48713242101758</v>
      </c>
      <c r="I37" s="8">
        <v>833.61713403246222</v>
      </c>
      <c r="J37" s="8">
        <v>718.48285155216388</v>
      </c>
      <c r="K37" s="8">
        <v>678.00674657472598</v>
      </c>
      <c r="L37" s="8">
        <v>631.40507344314176</v>
      </c>
      <c r="M37" s="8">
        <v>607.36096383920767</v>
      </c>
      <c r="N37" s="8">
        <v>612.522882267211</v>
      </c>
      <c r="O37" s="8">
        <v>543.97685027508987</v>
      </c>
      <c r="P37" s="8">
        <v>514.62852136779748</v>
      </c>
      <c r="Q37" s="8">
        <v>493.60396683812195</v>
      </c>
      <c r="R37" s="8">
        <v>452.1324833428302</v>
      </c>
      <c r="S37" s="8">
        <v>434.1425394331049</v>
      </c>
      <c r="T37" s="8">
        <v>408.48022583530036</v>
      </c>
      <c r="U37" s="8">
        <v>394.26686007044884</v>
      </c>
      <c r="V37" s="8">
        <v>397.08768534213681</v>
      </c>
      <c r="W37" s="8">
        <v>401.54795678938638</v>
      </c>
      <c r="X37" s="8">
        <v>409.71414269728166</v>
      </c>
      <c r="Y37" s="8">
        <v>434.78655924504625</v>
      </c>
      <c r="Z37" s="8">
        <v>454.04218447841606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21632.70293048563</v>
      </c>
      <c r="D43" s="8">
        <v>19415.859903813463</v>
      </c>
      <c r="E43" s="8">
        <v>19270.110369865826</v>
      </c>
      <c r="F43" s="8">
        <v>20327.455388317765</v>
      </c>
      <c r="G43" s="8">
        <v>21191.927815572388</v>
      </c>
      <c r="H43" s="8">
        <v>22833.351704257384</v>
      </c>
      <c r="I43" s="8">
        <v>19565.065801384375</v>
      </c>
      <c r="J43" s="8">
        <v>20820.850558234382</v>
      </c>
      <c r="K43" s="8">
        <v>19830.729089040589</v>
      </c>
      <c r="L43" s="8">
        <v>18794.105720456373</v>
      </c>
      <c r="M43" s="8">
        <v>19749.344161346198</v>
      </c>
      <c r="N43" s="8">
        <v>20102.397933689543</v>
      </c>
      <c r="O43" s="8">
        <v>17498.651891131703</v>
      </c>
      <c r="P43" s="8">
        <v>15164.040101422808</v>
      </c>
      <c r="Q43" s="8">
        <v>15617.309996998674</v>
      </c>
      <c r="R43" s="8">
        <v>12271.645535670346</v>
      </c>
      <c r="S43" s="8">
        <v>11427.69180257162</v>
      </c>
      <c r="T43" s="8">
        <v>11479.324382223884</v>
      </c>
      <c r="U43" s="8">
        <v>11789.723014674948</v>
      </c>
      <c r="V43" s="8">
        <v>11958.668962941423</v>
      </c>
      <c r="W43" s="8">
        <v>11465.209703449606</v>
      </c>
      <c r="X43" s="8">
        <v>13990.732390090909</v>
      </c>
      <c r="Y43" s="8">
        <v>12262.734526002894</v>
      </c>
      <c r="Z43" s="8">
        <v>11067.911089423635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7.2147785334537877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34.188896492597166</v>
      </c>
      <c r="D51" s="27">
        <v>37.086311096146424</v>
      </c>
      <c r="E51" s="27">
        <v>41.415369297097442</v>
      </c>
      <c r="F51" s="27">
        <v>46.19245332558112</v>
      </c>
      <c r="G51" s="27">
        <v>50.629798694588722</v>
      </c>
      <c r="H51" s="27">
        <v>57.23048429383185</v>
      </c>
      <c r="I51" s="27">
        <v>63.2679525784486</v>
      </c>
      <c r="J51" s="27">
        <v>63.210169004178731</v>
      </c>
      <c r="K51" s="27">
        <v>84.846264343917767</v>
      </c>
      <c r="L51" s="27">
        <v>109.90454456146126</v>
      </c>
      <c r="M51" s="27">
        <v>179.07633855517707</v>
      </c>
      <c r="N51" s="27">
        <v>173.73715321055093</v>
      </c>
      <c r="O51" s="27">
        <v>225.50512187131932</v>
      </c>
      <c r="P51" s="27">
        <v>231.40251228986477</v>
      </c>
      <c r="Q51" s="27">
        <v>237.89452067651044</v>
      </c>
      <c r="R51" s="27">
        <v>238.33748997943471</v>
      </c>
      <c r="S51" s="27">
        <v>241.85756818177765</v>
      </c>
      <c r="T51" s="27">
        <v>219.10122235987041</v>
      </c>
      <c r="U51" s="27">
        <v>207.28928503590305</v>
      </c>
      <c r="V51" s="27">
        <v>254.07901717154991</v>
      </c>
      <c r="W51" s="27">
        <v>257.23879738829322</v>
      </c>
      <c r="X51" s="27">
        <v>291.32880651754346</v>
      </c>
      <c r="Y51" s="27">
        <v>247.96787148063507</v>
      </c>
      <c r="Z51" s="27">
        <v>252.2662010789056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230.446150496765</v>
      </c>
      <c r="H61" s="49">
        <f t="shared" si="24"/>
        <v>168.23004898515111</v>
      </c>
      <c r="I61" s="49">
        <f t="shared" si="24"/>
        <v>123.44428951773054</v>
      </c>
      <c r="J61" s="49">
        <f t="shared" si="24"/>
        <v>110.73256671466243</v>
      </c>
      <c r="K61" s="49">
        <f t="shared" si="24"/>
        <v>531.02661787439968</v>
      </c>
      <c r="L61" s="49">
        <f t="shared" si="24"/>
        <v>849.32951100625462</v>
      </c>
      <c r="M61" s="49">
        <f t="shared" si="24"/>
        <v>1119.2344859458199</v>
      </c>
      <c r="N61" s="49">
        <f t="shared" si="24"/>
        <v>1118.0003721576236</v>
      </c>
      <c r="O61" s="49">
        <f t="shared" si="24"/>
        <v>1002.6934833423329</v>
      </c>
      <c r="P61" s="49">
        <f t="shared" si="24"/>
        <v>829.28788762214049</v>
      </c>
      <c r="Q61" s="49">
        <f t="shared" si="24"/>
        <v>712.20407643386909</v>
      </c>
      <c r="R61" s="49">
        <f t="shared" si="24"/>
        <v>623.33095911405655</v>
      </c>
      <c r="S61" s="49">
        <f t="shared" si="24"/>
        <v>511.16979602137894</v>
      </c>
      <c r="T61" s="49">
        <f t="shared" si="24"/>
        <v>552.9753809427159</v>
      </c>
      <c r="U61" s="49">
        <f t="shared" si="24"/>
        <v>646.1800516742361</v>
      </c>
      <c r="V61" s="49">
        <f t="shared" si="24"/>
        <v>667.97022623522389</v>
      </c>
      <c r="W61" s="49">
        <f t="shared" si="24"/>
        <v>785.03401825177286</v>
      </c>
      <c r="X61" s="49">
        <f t="shared" si="24"/>
        <v>868.99916692710531</v>
      </c>
      <c r="Y61" s="49">
        <f t="shared" ref="Y61:Z61" si="25">SUM(Y62:Y72)</f>
        <v>717.10124681830598</v>
      </c>
      <c r="Z61" s="49">
        <f t="shared" si="25"/>
        <v>685.23628034369517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5.9919146604002736E-3</v>
      </c>
      <c r="N64" s="52">
        <v>5.5951334154048975E-3</v>
      </c>
      <c r="O64" s="52">
        <v>6.9322512455802648E-3</v>
      </c>
      <c r="P64" s="52">
        <v>6.6329260965416453E-3</v>
      </c>
      <c r="Q64" s="52">
        <v>6.4175447925569661E-3</v>
      </c>
      <c r="R64" s="52">
        <v>6.1547337332223126E-3</v>
      </c>
      <c r="S64" s="52">
        <v>6.2967177428833879E-3</v>
      </c>
      <c r="T64" s="52">
        <v>3.1424297255313649E-2</v>
      </c>
      <c r="U64" s="52">
        <v>8.548489618416226E-2</v>
      </c>
      <c r="V64" s="52">
        <v>0.17508794995870436</v>
      </c>
      <c r="W64" s="52">
        <v>0.36651124621136788</v>
      </c>
      <c r="X64" s="52">
        <v>0.63715358024252466</v>
      </c>
      <c r="Y64" s="52">
        <v>0.81740055582387217</v>
      </c>
      <c r="Z64" s="52">
        <v>1.1254119505910924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4.2670718709018436</v>
      </c>
      <c r="L67" s="52">
        <v>5.4671872554626351</v>
      </c>
      <c r="M67" s="52">
        <v>7.3720234568806662</v>
      </c>
      <c r="N67" s="52">
        <v>7.2169611946543206</v>
      </c>
      <c r="O67" s="52">
        <v>6.6590689744224481</v>
      </c>
      <c r="P67" s="52">
        <v>4.6522526165145726</v>
      </c>
      <c r="Q67" s="52">
        <v>0.59369277605127235</v>
      </c>
      <c r="R67" s="52">
        <v>1.3984854007573138</v>
      </c>
      <c r="S67" s="52">
        <v>1.8869196323475379</v>
      </c>
      <c r="T67" s="52">
        <v>1.8562709796325123</v>
      </c>
      <c r="U67" s="52">
        <v>1.7193572663431957</v>
      </c>
      <c r="V67" s="52">
        <v>1.6011286910763922</v>
      </c>
      <c r="W67" s="52">
        <v>1.3251612546451859</v>
      </c>
      <c r="X67" s="52">
        <v>1.5396556465831053</v>
      </c>
      <c r="Y67" s="52">
        <v>1.8855415789156162</v>
      </c>
      <c r="Z67" s="52">
        <v>4.6135895384557193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71.35629504151666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230.446150496765</v>
      </c>
      <c r="H69" s="52">
        <v>168.23004898515111</v>
      </c>
      <c r="I69" s="52">
        <v>123.44428951773054</v>
      </c>
      <c r="J69" s="52">
        <v>110.73256671466243</v>
      </c>
      <c r="K69" s="52">
        <v>526.7595460034978</v>
      </c>
      <c r="L69" s="52">
        <v>843.86232375079203</v>
      </c>
      <c r="M69" s="52">
        <v>1111.8564705742788</v>
      </c>
      <c r="N69" s="52">
        <v>1110.7778158295539</v>
      </c>
      <c r="O69" s="52">
        <v>996.02748211666483</v>
      </c>
      <c r="P69" s="52">
        <v>824.62900207952941</v>
      </c>
      <c r="Q69" s="52">
        <v>711.60396611302531</v>
      </c>
      <c r="R69" s="52">
        <v>621.92631897956596</v>
      </c>
      <c r="S69" s="52">
        <v>509.27657967128852</v>
      </c>
      <c r="T69" s="52">
        <v>551.08768566582808</v>
      </c>
      <c r="U69" s="52">
        <v>644.3752095117087</v>
      </c>
      <c r="V69" s="52">
        <v>666.19400959418874</v>
      </c>
      <c r="W69" s="52">
        <v>783.34234575091637</v>
      </c>
      <c r="X69" s="52">
        <v>866.82235770027967</v>
      </c>
      <c r="Y69" s="52">
        <v>714.39830468356649</v>
      </c>
      <c r="Z69" s="52">
        <v>600.57329088464178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7.5676929284898824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7843.6842286016818</v>
      </c>
      <c r="D2" s="21">
        <f t="shared" ref="D2:X2" si="0">SUM(D3,D17,D22,D25,D26,D51,D52)</f>
        <v>11640.684824430167</v>
      </c>
      <c r="E2" s="21">
        <f t="shared" si="0"/>
        <v>11715.453283120269</v>
      </c>
      <c r="F2" s="21">
        <f t="shared" si="0"/>
        <v>11430.668804518731</v>
      </c>
      <c r="G2" s="21">
        <f t="shared" si="0"/>
        <v>12023.451007169586</v>
      </c>
      <c r="H2" s="21">
        <f t="shared" si="0"/>
        <v>12714.016011530921</v>
      </c>
      <c r="I2" s="21">
        <f t="shared" si="0"/>
        <v>14451.891864501751</v>
      </c>
      <c r="J2" s="21">
        <f t="shared" si="0"/>
        <v>14268.433190561169</v>
      </c>
      <c r="K2" s="21">
        <f t="shared" si="0"/>
        <v>10805.375901470472</v>
      </c>
      <c r="L2" s="21">
        <f t="shared" si="0"/>
        <v>7908.9646775798092</v>
      </c>
      <c r="M2" s="21">
        <f t="shared" si="0"/>
        <v>7401.9354416302658</v>
      </c>
      <c r="N2" s="21">
        <f t="shared" si="0"/>
        <v>8114.5957021250524</v>
      </c>
      <c r="O2" s="21">
        <f t="shared" si="0"/>
        <v>9735.8176687987707</v>
      </c>
      <c r="P2" s="21">
        <f t="shared" si="0"/>
        <v>7962.3991737964716</v>
      </c>
      <c r="Q2" s="21">
        <f t="shared" si="0"/>
        <v>7838.2685157347005</v>
      </c>
      <c r="R2" s="21">
        <f t="shared" si="0"/>
        <v>8527.5528893220508</v>
      </c>
      <c r="S2" s="21">
        <f t="shared" si="0"/>
        <v>7398.7264287899898</v>
      </c>
      <c r="T2" s="21">
        <f t="shared" si="0"/>
        <v>4516.0195401140836</v>
      </c>
      <c r="U2" s="21">
        <f t="shared" si="0"/>
        <v>7633.3588859626961</v>
      </c>
      <c r="V2" s="21">
        <f t="shared" si="0"/>
        <v>7732.2219434095377</v>
      </c>
      <c r="W2" s="21">
        <f t="shared" si="0"/>
        <v>6096.9722536461004</v>
      </c>
      <c r="X2" s="21">
        <f t="shared" si="0"/>
        <v>10917.14887243042</v>
      </c>
      <c r="Y2" s="21">
        <f t="shared" ref="Y2:Z2" si="1">SUM(Y3,Y17,Y22,Y25,Y26,Y51,Y52)</f>
        <v>15216.366677465281</v>
      </c>
      <c r="Z2" s="21">
        <f t="shared" si="1"/>
        <v>15411.128807278872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7843.6842286016818</v>
      </c>
      <c r="D26" s="27">
        <f t="shared" si="16"/>
        <v>11640.684824430167</v>
      </c>
      <c r="E26" s="27">
        <f t="shared" si="16"/>
        <v>11715.453283120269</v>
      </c>
      <c r="F26" s="27">
        <f t="shared" si="16"/>
        <v>11430.668804518731</v>
      </c>
      <c r="G26" s="27">
        <f t="shared" si="16"/>
        <v>12023.451007169586</v>
      </c>
      <c r="H26" s="27">
        <f t="shared" si="16"/>
        <v>12714.016011530921</v>
      </c>
      <c r="I26" s="27">
        <f t="shared" si="16"/>
        <v>14451.891864501751</v>
      </c>
      <c r="J26" s="27">
        <f t="shared" si="16"/>
        <v>14268.433190561169</v>
      </c>
      <c r="K26" s="27">
        <f t="shared" si="16"/>
        <v>10805.375901470472</v>
      </c>
      <c r="L26" s="27">
        <f t="shared" si="16"/>
        <v>7908.9646775798092</v>
      </c>
      <c r="M26" s="27">
        <f t="shared" si="16"/>
        <v>7401.9354416302658</v>
      </c>
      <c r="N26" s="27">
        <f t="shared" si="16"/>
        <v>8114.5957021250524</v>
      </c>
      <c r="O26" s="27">
        <f t="shared" si="16"/>
        <v>9735.8176687987707</v>
      </c>
      <c r="P26" s="27">
        <f t="shared" si="16"/>
        <v>7962.3991737964716</v>
      </c>
      <c r="Q26" s="27">
        <f t="shared" si="16"/>
        <v>7838.2685157347005</v>
      </c>
      <c r="R26" s="27">
        <f t="shared" si="16"/>
        <v>8527.5528893220508</v>
      </c>
      <c r="S26" s="27">
        <f t="shared" si="16"/>
        <v>7398.7264287899898</v>
      </c>
      <c r="T26" s="27">
        <f t="shared" si="16"/>
        <v>4516.0195401140836</v>
      </c>
      <c r="U26" s="27">
        <f t="shared" si="16"/>
        <v>7633.3588859626961</v>
      </c>
      <c r="V26" s="27">
        <f t="shared" si="16"/>
        <v>7732.2219434095377</v>
      </c>
      <c r="W26" s="27">
        <f t="shared" si="16"/>
        <v>6096.9722536461004</v>
      </c>
      <c r="X26" s="27">
        <f t="shared" si="16"/>
        <v>10917.14887243042</v>
      </c>
      <c r="Y26" s="27">
        <f t="shared" ref="Y26:Z26" si="17">SUM(Y27,Y33)</f>
        <v>15216.366677465281</v>
      </c>
      <c r="Z26" s="27">
        <f t="shared" si="17"/>
        <v>15411.128807278872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7843.6842286016818</v>
      </c>
      <c r="D33" s="19">
        <f t="shared" si="20"/>
        <v>11640.684824430167</v>
      </c>
      <c r="E33" s="19">
        <f t="shared" si="20"/>
        <v>11715.453283120269</v>
      </c>
      <c r="F33" s="19">
        <f t="shared" si="20"/>
        <v>11430.668804518731</v>
      </c>
      <c r="G33" s="19">
        <f t="shared" si="20"/>
        <v>12023.451007169586</v>
      </c>
      <c r="H33" s="19">
        <f t="shared" si="20"/>
        <v>12714.016011530921</v>
      </c>
      <c r="I33" s="19">
        <f t="shared" si="20"/>
        <v>14451.891864501751</v>
      </c>
      <c r="J33" s="19">
        <f t="shared" si="20"/>
        <v>14268.433190561169</v>
      </c>
      <c r="K33" s="19">
        <f t="shared" si="20"/>
        <v>10805.375901470472</v>
      </c>
      <c r="L33" s="19">
        <f t="shared" si="20"/>
        <v>7908.9646775798092</v>
      </c>
      <c r="M33" s="19">
        <f t="shared" si="20"/>
        <v>7401.9354416302658</v>
      </c>
      <c r="N33" s="19">
        <f t="shared" si="20"/>
        <v>8114.5957021250524</v>
      </c>
      <c r="O33" s="19">
        <f t="shared" si="20"/>
        <v>9735.8176687987707</v>
      </c>
      <c r="P33" s="19">
        <f t="shared" si="20"/>
        <v>7962.3991737964716</v>
      </c>
      <c r="Q33" s="19">
        <f t="shared" si="20"/>
        <v>7838.2685157347005</v>
      </c>
      <c r="R33" s="19">
        <f t="shared" si="20"/>
        <v>8527.5528893220508</v>
      </c>
      <c r="S33" s="19">
        <f t="shared" si="20"/>
        <v>7398.7264287899898</v>
      </c>
      <c r="T33" s="19">
        <f t="shared" si="20"/>
        <v>4516.0195401140836</v>
      </c>
      <c r="U33" s="19">
        <f t="shared" si="20"/>
        <v>7633.3588859626961</v>
      </c>
      <c r="V33" s="19">
        <f t="shared" si="20"/>
        <v>7732.2219434095377</v>
      </c>
      <c r="W33" s="19">
        <f t="shared" si="20"/>
        <v>6096.9722536461004</v>
      </c>
      <c r="X33" s="19">
        <f t="shared" si="20"/>
        <v>10917.14887243042</v>
      </c>
      <c r="Y33" s="19">
        <f t="shared" ref="Y33:Z33" si="21">SUM(Y34:Y50)</f>
        <v>15216.366677465281</v>
      </c>
      <c r="Z33" s="19">
        <f t="shared" si="21"/>
        <v>15411.128807278872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7843.6842286016818</v>
      </c>
      <c r="D43" s="8">
        <v>11640.684824430167</v>
      </c>
      <c r="E43" s="8">
        <v>11715.453283120269</v>
      </c>
      <c r="F43" s="8">
        <v>11430.668804518731</v>
      </c>
      <c r="G43" s="8">
        <v>12019.359023928308</v>
      </c>
      <c r="H43" s="8">
        <v>12714.016011530921</v>
      </c>
      <c r="I43" s="8">
        <v>14451.891864501751</v>
      </c>
      <c r="J43" s="8">
        <v>14268.433190561169</v>
      </c>
      <c r="K43" s="8">
        <v>10805.375901470472</v>
      </c>
      <c r="L43" s="8">
        <v>7908.9646775798092</v>
      </c>
      <c r="M43" s="8">
        <v>7401.9354416302658</v>
      </c>
      <c r="N43" s="8">
        <v>8114.5957021250524</v>
      </c>
      <c r="O43" s="8">
        <v>9735.8176687987707</v>
      </c>
      <c r="P43" s="8">
        <v>7962.3991737964716</v>
      </c>
      <c r="Q43" s="8">
        <v>7838.2685157347005</v>
      </c>
      <c r="R43" s="8">
        <v>8527.5528893220508</v>
      </c>
      <c r="S43" s="8">
        <v>7398.7264287899898</v>
      </c>
      <c r="T43" s="8">
        <v>4516.0195401140836</v>
      </c>
      <c r="U43" s="8">
        <v>7633.3588859626961</v>
      </c>
      <c r="V43" s="8">
        <v>7732.2219434095377</v>
      </c>
      <c r="W43" s="8">
        <v>6096.9722536461004</v>
      </c>
      <c r="X43" s="8">
        <v>10917.14887243042</v>
      </c>
      <c r="Y43" s="8">
        <v>15216.366677465281</v>
      </c>
      <c r="Z43" s="8">
        <v>15411.128807278872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4.0919832412787898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130.70141813466836</v>
      </c>
      <c r="H61" s="49">
        <f t="shared" si="24"/>
        <v>93.673480972968107</v>
      </c>
      <c r="I61" s="49">
        <f t="shared" si="24"/>
        <v>91.183108787411172</v>
      </c>
      <c r="J61" s="49">
        <f t="shared" si="24"/>
        <v>75.884519019452682</v>
      </c>
      <c r="K61" s="49">
        <f t="shared" si="24"/>
        <v>287.02096018251319</v>
      </c>
      <c r="L61" s="49">
        <f t="shared" si="24"/>
        <v>355.11545005416525</v>
      </c>
      <c r="M61" s="49">
        <f t="shared" si="24"/>
        <v>416.71711973389961</v>
      </c>
      <c r="N61" s="49">
        <f t="shared" si="24"/>
        <v>448.3799853171069</v>
      </c>
      <c r="O61" s="49">
        <f t="shared" si="24"/>
        <v>554.16508764969967</v>
      </c>
      <c r="P61" s="49">
        <f t="shared" si="24"/>
        <v>432.99973100378241</v>
      </c>
      <c r="Q61" s="49">
        <f t="shared" si="24"/>
        <v>357.15132531323189</v>
      </c>
      <c r="R61" s="49">
        <f t="shared" si="24"/>
        <v>432.17591014536373</v>
      </c>
      <c r="S61" s="49">
        <f t="shared" si="24"/>
        <v>329.72521088902693</v>
      </c>
      <c r="T61" s="49">
        <f t="shared" si="24"/>
        <v>216.80045566418545</v>
      </c>
      <c r="U61" s="49">
        <f t="shared" si="24"/>
        <v>417.20634363485834</v>
      </c>
      <c r="V61" s="49">
        <f t="shared" si="24"/>
        <v>430.74692973900733</v>
      </c>
      <c r="W61" s="49">
        <f t="shared" si="24"/>
        <v>416.56600015893247</v>
      </c>
      <c r="X61" s="49">
        <f t="shared" si="24"/>
        <v>676.39266202157739</v>
      </c>
      <c r="Y61" s="49">
        <f t="shared" ref="Y61:Z61" si="25">SUM(Y62:Y72)</f>
        <v>886.47002304208161</v>
      </c>
      <c r="Z61" s="49">
        <f t="shared" si="25"/>
        <v>946.14241151893816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99.357597401179916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130.70141813466836</v>
      </c>
      <c r="H69" s="52">
        <v>93.673480972968107</v>
      </c>
      <c r="I69" s="52">
        <v>91.183108787411172</v>
      </c>
      <c r="J69" s="52">
        <v>75.884519019452682</v>
      </c>
      <c r="K69" s="52">
        <v>287.02096018251319</v>
      </c>
      <c r="L69" s="52">
        <v>355.11545005416525</v>
      </c>
      <c r="M69" s="52">
        <v>416.71711973389961</v>
      </c>
      <c r="N69" s="52">
        <v>448.3799853171069</v>
      </c>
      <c r="O69" s="52">
        <v>554.16508764969967</v>
      </c>
      <c r="P69" s="52">
        <v>432.99973100378241</v>
      </c>
      <c r="Q69" s="52">
        <v>357.15132531323189</v>
      </c>
      <c r="R69" s="52">
        <v>432.17591014536373</v>
      </c>
      <c r="S69" s="52">
        <v>329.72521088902693</v>
      </c>
      <c r="T69" s="52">
        <v>216.80045566418545</v>
      </c>
      <c r="U69" s="52">
        <v>417.20634363485834</v>
      </c>
      <c r="V69" s="52">
        <v>430.74692973900733</v>
      </c>
      <c r="W69" s="52">
        <v>416.56600015893247</v>
      </c>
      <c r="X69" s="52">
        <v>676.39266202157739</v>
      </c>
      <c r="Y69" s="52">
        <v>886.47002304208161</v>
      </c>
      <c r="Z69" s="52">
        <v>836.24744265239315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10.537371465365144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2015.7180872399999</v>
      </c>
      <c r="D2" s="21">
        <f t="shared" ref="D2:X2" si="0">SUM(D3,D17,D22,D25,D26,D51,D52)</f>
        <v>1854.8912455199998</v>
      </c>
      <c r="E2" s="21">
        <f t="shared" si="0"/>
        <v>1857.9714415200001</v>
      </c>
      <c r="F2" s="21">
        <f t="shared" si="0"/>
        <v>2095.9971022800005</v>
      </c>
      <c r="G2" s="21">
        <f t="shared" si="0"/>
        <v>2074.3668720000001</v>
      </c>
      <c r="H2" s="21">
        <f t="shared" si="0"/>
        <v>2160.9343569600005</v>
      </c>
      <c r="I2" s="21">
        <f t="shared" si="0"/>
        <v>2315.4962695199997</v>
      </c>
      <c r="J2" s="21">
        <f t="shared" si="0"/>
        <v>2454.6341584799998</v>
      </c>
      <c r="K2" s="21">
        <f t="shared" si="0"/>
        <v>2352.6783424800001</v>
      </c>
      <c r="L2" s="21">
        <f t="shared" si="0"/>
        <v>2074.33194228</v>
      </c>
      <c r="M2" s="21">
        <f t="shared" si="0"/>
        <v>2151.6008727600006</v>
      </c>
      <c r="N2" s="21">
        <f t="shared" si="0"/>
        <v>2167.1997969600002</v>
      </c>
      <c r="O2" s="21">
        <f t="shared" si="0"/>
        <v>2065.1971582800006</v>
      </c>
      <c r="P2" s="21">
        <f t="shared" si="0"/>
        <v>2055.9570742800006</v>
      </c>
      <c r="Q2" s="21">
        <f t="shared" si="0"/>
        <v>1944.6558742799998</v>
      </c>
      <c r="R2" s="21">
        <f t="shared" si="0"/>
        <v>2099.2408167600001</v>
      </c>
      <c r="S2" s="21">
        <f t="shared" si="0"/>
        <v>2136.35303028</v>
      </c>
      <c r="T2" s="21">
        <f t="shared" si="0"/>
        <v>2349.1886205599999</v>
      </c>
      <c r="U2" s="21">
        <f t="shared" si="0"/>
        <v>2646.7366100400009</v>
      </c>
      <c r="V2" s="21">
        <f t="shared" si="0"/>
        <v>2729.0579367600008</v>
      </c>
      <c r="W2" s="21">
        <f t="shared" si="0"/>
        <v>1035.9224445599998</v>
      </c>
      <c r="X2" s="21">
        <f t="shared" si="0"/>
        <v>1421.5452134400002</v>
      </c>
      <c r="Y2" s="21">
        <f t="shared" ref="Y2:Z2" si="1">SUM(Y3,Y17,Y22,Y25,Y26,Y51,Y52)</f>
        <v>2451.0421411200005</v>
      </c>
      <c r="Z2" s="21">
        <f t="shared" si="1"/>
        <v>3041.4255343199989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2015.7180872399999</v>
      </c>
      <c r="D26" s="27">
        <f t="shared" si="14"/>
        <v>1854.8912455199998</v>
      </c>
      <c r="E26" s="27">
        <f t="shared" si="14"/>
        <v>1857.9714415200001</v>
      </c>
      <c r="F26" s="27">
        <f t="shared" si="14"/>
        <v>2095.9971022800005</v>
      </c>
      <c r="G26" s="27">
        <f t="shared" si="14"/>
        <v>2074.3668720000001</v>
      </c>
      <c r="H26" s="27">
        <f t="shared" si="14"/>
        <v>2160.9343569600005</v>
      </c>
      <c r="I26" s="27">
        <f t="shared" si="14"/>
        <v>2315.4962695199997</v>
      </c>
      <c r="J26" s="27">
        <f t="shared" si="14"/>
        <v>2454.6341584799998</v>
      </c>
      <c r="K26" s="27">
        <f t="shared" si="14"/>
        <v>2352.6783424800001</v>
      </c>
      <c r="L26" s="27">
        <f t="shared" si="14"/>
        <v>2074.33194228</v>
      </c>
      <c r="M26" s="27">
        <f t="shared" si="14"/>
        <v>2151.6008727600006</v>
      </c>
      <c r="N26" s="27">
        <f t="shared" si="14"/>
        <v>2167.1997969600002</v>
      </c>
      <c r="O26" s="27">
        <f t="shared" si="14"/>
        <v>2065.1971582800006</v>
      </c>
      <c r="P26" s="27">
        <f t="shared" si="14"/>
        <v>2055.9570742800006</v>
      </c>
      <c r="Q26" s="27">
        <f t="shared" si="14"/>
        <v>1944.6558742799998</v>
      </c>
      <c r="R26" s="27">
        <f t="shared" si="14"/>
        <v>2099.2408167600001</v>
      </c>
      <c r="S26" s="27">
        <f t="shared" si="14"/>
        <v>2136.35303028</v>
      </c>
      <c r="T26" s="27">
        <f t="shared" si="14"/>
        <v>2349.1886205599999</v>
      </c>
      <c r="U26" s="27">
        <f t="shared" si="14"/>
        <v>2646.7366100400009</v>
      </c>
      <c r="V26" s="27">
        <f t="shared" si="14"/>
        <v>2729.0579367600008</v>
      </c>
      <c r="W26" s="27">
        <f t="shared" si="14"/>
        <v>1035.9224445599998</v>
      </c>
      <c r="X26" s="27">
        <f t="shared" ref="X26:Z26" si="15">SUM(X27,X33)</f>
        <v>1421.5452134400002</v>
      </c>
      <c r="Y26" s="27">
        <f t="shared" si="15"/>
        <v>2451.0421411200005</v>
      </c>
      <c r="Z26" s="27">
        <f t="shared" si="15"/>
        <v>3041.4255343199989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2015.7180872399999</v>
      </c>
      <c r="D33" s="19">
        <f t="shared" si="18"/>
        <v>1854.8912455199998</v>
      </c>
      <c r="E33" s="19">
        <f t="shared" si="18"/>
        <v>1857.9714415200001</v>
      </c>
      <c r="F33" s="19">
        <f t="shared" si="18"/>
        <v>2095.9971022800005</v>
      </c>
      <c r="G33" s="19">
        <f t="shared" si="18"/>
        <v>2074.3668720000001</v>
      </c>
      <c r="H33" s="19">
        <f t="shared" si="18"/>
        <v>2160.9343569600005</v>
      </c>
      <c r="I33" s="19">
        <f t="shared" si="18"/>
        <v>2315.4962695199997</v>
      </c>
      <c r="J33" s="19">
        <f t="shared" si="18"/>
        <v>2454.6341584799998</v>
      </c>
      <c r="K33" s="19">
        <f t="shared" si="18"/>
        <v>2352.6783424800001</v>
      </c>
      <c r="L33" s="19">
        <f t="shared" si="18"/>
        <v>2074.33194228</v>
      </c>
      <c r="M33" s="19">
        <f t="shared" si="18"/>
        <v>2151.6008727600006</v>
      </c>
      <c r="N33" s="19">
        <f t="shared" si="18"/>
        <v>2167.1997969600002</v>
      </c>
      <c r="O33" s="19">
        <f t="shared" si="18"/>
        <v>2065.1971582800006</v>
      </c>
      <c r="P33" s="19">
        <f t="shared" si="18"/>
        <v>2055.9570742800006</v>
      </c>
      <c r="Q33" s="19">
        <f t="shared" si="18"/>
        <v>1944.6558742799998</v>
      </c>
      <c r="R33" s="19">
        <f t="shared" si="18"/>
        <v>2099.2408167600001</v>
      </c>
      <c r="S33" s="19">
        <f t="shared" si="18"/>
        <v>2136.35303028</v>
      </c>
      <c r="T33" s="19">
        <f t="shared" si="18"/>
        <v>2349.1886205599999</v>
      </c>
      <c r="U33" s="19">
        <f t="shared" si="18"/>
        <v>2646.7366100400009</v>
      </c>
      <c r="V33" s="19">
        <f t="shared" si="18"/>
        <v>2729.0579367600008</v>
      </c>
      <c r="W33" s="19">
        <f t="shared" si="18"/>
        <v>1035.9224445599998</v>
      </c>
      <c r="X33" s="19">
        <f t="shared" ref="X33:Z33" si="19">SUM(X34:X50)</f>
        <v>1421.5452134400002</v>
      </c>
      <c r="Y33" s="19">
        <f t="shared" si="19"/>
        <v>2451.0421411200005</v>
      </c>
      <c r="Z33" s="19">
        <f t="shared" si="19"/>
        <v>3041.4255343199989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18.479915999999996</v>
      </c>
      <c r="D38" s="8">
        <f>FC_TRA_DAVI_PA_E!D38+FC_TRA_DAVI_FR_E!D38</f>
        <v>33.879887999999994</v>
      </c>
      <c r="E38" s="8">
        <f>FC_TRA_DAVI_PA_E!E38+FC_TRA_DAVI_FR_E!E38</f>
        <v>36.960083999999995</v>
      </c>
      <c r="F38" s="8">
        <f>FC_TRA_DAVI_PA_E!F38+FC_TRA_DAVI_FR_E!F38</f>
        <v>46.199916000000016</v>
      </c>
      <c r="G38" s="8">
        <f>FC_TRA_DAVI_PA_E!G38+FC_TRA_DAVI_FR_E!G38</f>
        <v>43.11997199999999</v>
      </c>
      <c r="H38" s="8">
        <f>FC_TRA_DAVI_PA_E!H38+FC_TRA_DAVI_FR_E!H38</f>
        <v>43.11997199999999</v>
      </c>
      <c r="I38" s="8">
        <f>FC_TRA_DAVI_PA_E!I38+FC_TRA_DAVI_FR_E!I38</f>
        <v>49.280111999999988</v>
      </c>
      <c r="J38" s="8">
        <f>FC_TRA_DAVI_PA_E!J38+FC_TRA_DAVI_FR_E!J38</f>
        <v>46.199916000000009</v>
      </c>
      <c r="K38" s="8">
        <f>FC_TRA_DAVI_PA_E!K38+FC_TRA_DAVI_FR_E!K38</f>
        <v>27.72</v>
      </c>
      <c r="L38" s="8">
        <f>FC_TRA_DAVI_PA_E!L38+FC_TRA_DAVI_FR_E!L38</f>
        <v>52.360055999999979</v>
      </c>
      <c r="M38" s="8">
        <f>FC_TRA_DAVI_PA_E!M38+FC_TRA_DAVI_FR_E!M38</f>
        <v>58.519944000000002</v>
      </c>
      <c r="N38" s="8">
        <f>FC_TRA_DAVI_PA_E!N38+FC_TRA_DAVI_FR_E!N38</f>
        <v>21.560111999999997</v>
      </c>
      <c r="O38" s="8">
        <f>FC_TRA_DAVI_PA_E!O38+FC_TRA_DAVI_FR_E!O38</f>
        <v>15.399971999999998</v>
      </c>
      <c r="P38" s="8">
        <f>FC_TRA_DAVI_PA_E!P38+FC_TRA_DAVI_FR_E!P38</f>
        <v>6.1598879999999969</v>
      </c>
      <c r="Q38" s="8">
        <f>FC_TRA_DAVI_PA_E!Q38+FC_TRA_DAVI_FR_E!Q38</f>
        <v>6.1598879999999978</v>
      </c>
      <c r="R38" s="8">
        <f>FC_TRA_DAVI_PA_E!R38+FC_TRA_DAVI_FR_E!R38</f>
        <v>6.1598879999999987</v>
      </c>
      <c r="S38" s="8">
        <f>FC_TRA_DAVI_PA_E!S38+FC_TRA_DAVI_FR_E!S38</f>
        <v>3.0799440000000007</v>
      </c>
      <c r="T38" s="8">
        <f>FC_TRA_DAVI_PA_E!T38+FC_TRA_DAVI_FR_E!T38</f>
        <v>3.0799439999999998</v>
      </c>
      <c r="U38" s="8">
        <f>FC_TRA_DAVI_PA_E!U38+FC_TRA_DAVI_FR_E!U38</f>
        <v>15.399972</v>
      </c>
      <c r="V38" s="8">
        <f>FC_TRA_DAVI_PA_E!V38+FC_TRA_DAVI_FR_E!V38</f>
        <v>6.0122159999999996</v>
      </c>
      <c r="W38" s="8">
        <f>FC_TRA_DAVI_PA_E!W38+FC_TRA_DAVI_FR_E!W38</f>
        <v>7.6199759999999994</v>
      </c>
      <c r="X38" s="8">
        <f>FC_TRA_DAVI_PA_E!X38+FC_TRA_DAVI_FR_E!X38</f>
        <v>16.246943999999999</v>
      </c>
      <c r="Y38" s="8">
        <f>FC_TRA_DAVI_PA_E!Y38+FC_TRA_DAVI_FR_E!Y38</f>
        <v>2.165184</v>
      </c>
      <c r="Z38" s="8">
        <f>FC_TRA_DAVI_PA_E!Z38+FC_TRA_DAVI_FR_E!Z38</f>
        <v>2.5409160000000002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1997.2381712399999</v>
      </c>
      <c r="D40" s="8">
        <f>FC_TRA_DAVI_PA_E!D40+FC_TRA_DAVI_FR_E!D40</f>
        <v>1821.0113575199998</v>
      </c>
      <c r="E40" s="8">
        <f>FC_TRA_DAVI_PA_E!E40+FC_TRA_DAVI_FR_E!E40</f>
        <v>1821.01135752</v>
      </c>
      <c r="F40" s="8">
        <f>FC_TRA_DAVI_PA_E!F40+FC_TRA_DAVI_FR_E!F40</f>
        <v>2049.7971862800005</v>
      </c>
      <c r="G40" s="8">
        <f>FC_TRA_DAVI_PA_E!G40+FC_TRA_DAVI_FR_E!G40</f>
        <v>2031.2468999999999</v>
      </c>
      <c r="H40" s="8">
        <f>FC_TRA_DAVI_PA_E!H40+FC_TRA_DAVI_FR_E!H40</f>
        <v>2117.8143849600006</v>
      </c>
      <c r="I40" s="8">
        <f>FC_TRA_DAVI_PA_E!I40+FC_TRA_DAVI_FR_E!I40</f>
        <v>2266.2161575199998</v>
      </c>
      <c r="J40" s="8">
        <f>FC_TRA_DAVI_PA_E!J40+FC_TRA_DAVI_FR_E!J40</f>
        <v>2408.4342424799997</v>
      </c>
      <c r="K40" s="8">
        <f>FC_TRA_DAVI_PA_E!K40+FC_TRA_DAVI_FR_E!K40</f>
        <v>2324.9583424800003</v>
      </c>
      <c r="L40" s="8">
        <f>FC_TRA_DAVI_PA_E!L40+FC_TRA_DAVI_FR_E!L40</f>
        <v>2021.97188628</v>
      </c>
      <c r="M40" s="8">
        <f>FC_TRA_DAVI_PA_E!M40+FC_TRA_DAVI_FR_E!M40</f>
        <v>2093.0809287600005</v>
      </c>
      <c r="N40" s="8">
        <f>FC_TRA_DAVI_PA_E!N40+FC_TRA_DAVI_FR_E!N40</f>
        <v>2145.6396849600001</v>
      </c>
      <c r="O40" s="8">
        <f>FC_TRA_DAVI_PA_E!O40+FC_TRA_DAVI_FR_E!O40</f>
        <v>2049.7971862800005</v>
      </c>
      <c r="P40" s="8">
        <f>FC_TRA_DAVI_PA_E!P40+FC_TRA_DAVI_FR_E!P40</f>
        <v>2049.7971862800005</v>
      </c>
      <c r="Q40" s="8">
        <f>FC_TRA_DAVI_PA_E!Q40+FC_TRA_DAVI_FR_E!Q40</f>
        <v>1938.4959862799999</v>
      </c>
      <c r="R40" s="8">
        <f>FC_TRA_DAVI_PA_E!R40+FC_TRA_DAVI_FR_E!R40</f>
        <v>2093.08092876</v>
      </c>
      <c r="S40" s="8">
        <f>FC_TRA_DAVI_PA_E!S40+FC_TRA_DAVI_FR_E!S40</f>
        <v>2133.2730862799999</v>
      </c>
      <c r="T40" s="8">
        <f>FC_TRA_DAVI_PA_E!T40+FC_TRA_DAVI_FR_E!T40</f>
        <v>2346.1086765599998</v>
      </c>
      <c r="U40" s="8">
        <f>FC_TRA_DAVI_PA_E!U40+FC_TRA_DAVI_FR_E!U40</f>
        <v>2631.3366380400007</v>
      </c>
      <c r="V40" s="8">
        <f>FC_TRA_DAVI_PA_E!V40+FC_TRA_DAVI_FR_E!V40</f>
        <v>2723.0457207600007</v>
      </c>
      <c r="W40" s="8">
        <f>FC_TRA_DAVI_PA_E!W40+FC_TRA_DAVI_FR_E!W40</f>
        <v>1028.3024685599999</v>
      </c>
      <c r="X40" s="8">
        <f>FC_TRA_DAVI_PA_E!X40+FC_TRA_DAVI_FR_E!X40</f>
        <v>1405.2982694400002</v>
      </c>
      <c r="Y40" s="8">
        <f>FC_TRA_DAVI_PA_E!Y40+FC_TRA_DAVI_FR_E!Y40</f>
        <v>2448.8769571200005</v>
      </c>
      <c r="Z40" s="8">
        <f>FC_TRA_DAVI_PA_E!Z40+FC_TRA_DAVI_FR_E!Z40</f>
        <v>3038.8846183199989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1986.5306224556696</v>
      </c>
      <c r="D2" s="21">
        <f t="shared" ref="D2:X2" si="0">SUM(D3,D17,D22,D25,D26,D51,D52)</f>
        <v>1802.6498324624172</v>
      </c>
      <c r="E2" s="21">
        <f t="shared" si="0"/>
        <v>1813.5816822052216</v>
      </c>
      <c r="F2" s="21">
        <f t="shared" si="0"/>
        <v>2047.0831137814121</v>
      </c>
      <c r="G2" s="21">
        <f t="shared" si="0"/>
        <v>2025.7512966652823</v>
      </c>
      <c r="H2" s="21">
        <f t="shared" si="0"/>
        <v>2112.5035702743121</v>
      </c>
      <c r="I2" s="21">
        <f t="shared" si="0"/>
        <v>2266.248155039279</v>
      </c>
      <c r="J2" s="21">
        <f t="shared" si="0"/>
        <v>2403.7844150402539</v>
      </c>
      <c r="K2" s="21">
        <f t="shared" si="0"/>
        <v>2306.5330182644757</v>
      </c>
      <c r="L2" s="21">
        <f t="shared" si="0"/>
        <v>2037.6130412979328</v>
      </c>
      <c r="M2" s="21">
        <f t="shared" si="0"/>
        <v>2115.0248195098552</v>
      </c>
      <c r="N2" s="21">
        <f t="shared" si="0"/>
        <v>2134.5970669295825</v>
      </c>
      <c r="O2" s="21">
        <f t="shared" si="0"/>
        <v>2038.401263176373</v>
      </c>
      <c r="P2" s="21">
        <f t="shared" si="0"/>
        <v>2028.6034629511598</v>
      </c>
      <c r="Q2" s="21">
        <f t="shared" si="0"/>
        <v>1920.4355422816998</v>
      </c>
      <c r="R2" s="21">
        <f t="shared" si="0"/>
        <v>2075.3256420777147</v>
      </c>
      <c r="S2" s="21">
        <f t="shared" si="0"/>
        <v>2117.1846393928281</v>
      </c>
      <c r="T2" s="21">
        <f t="shared" si="0"/>
        <v>2326.8471718229243</v>
      </c>
      <c r="U2" s="21">
        <f t="shared" si="0"/>
        <v>2621.1553602059521</v>
      </c>
      <c r="V2" s="21">
        <f t="shared" si="0"/>
        <v>2703.9070327539976</v>
      </c>
      <c r="W2" s="21">
        <f t="shared" si="0"/>
        <v>1016.7638848791078</v>
      </c>
      <c r="X2" s="21">
        <f t="shared" si="0"/>
        <v>1397.3329263224291</v>
      </c>
      <c r="Y2" s="21">
        <f t="shared" ref="Y2:Z2" si="1">SUM(Y3,Y17,Y22,Y25,Y26,Y51,Y52)</f>
        <v>2418.3733905493582</v>
      </c>
      <c r="Z2" s="21">
        <f t="shared" si="1"/>
        <v>3004.8325658658368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1986.5306224556696</v>
      </c>
      <c r="D26" s="27">
        <f t="shared" si="14"/>
        <v>1802.6498324624172</v>
      </c>
      <c r="E26" s="27">
        <f t="shared" si="14"/>
        <v>1813.5816822052216</v>
      </c>
      <c r="F26" s="27">
        <f t="shared" si="14"/>
        <v>2047.0831137814121</v>
      </c>
      <c r="G26" s="27">
        <f t="shared" si="14"/>
        <v>2025.7512966652823</v>
      </c>
      <c r="H26" s="27">
        <f t="shared" si="14"/>
        <v>2112.5035702743121</v>
      </c>
      <c r="I26" s="27">
        <f t="shared" si="14"/>
        <v>2266.248155039279</v>
      </c>
      <c r="J26" s="27">
        <f t="shared" si="14"/>
        <v>2403.7844150402539</v>
      </c>
      <c r="K26" s="27">
        <f t="shared" si="14"/>
        <v>2306.5330182644757</v>
      </c>
      <c r="L26" s="27">
        <f t="shared" si="14"/>
        <v>2037.6130412979328</v>
      </c>
      <c r="M26" s="27">
        <f t="shared" si="14"/>
        <v>2115.0248195098552</v>
      </c>
      <c r="N26" s="27">
        <f t="shared" si="14"/>
        <v>2134.5970669295825</v>
      </c>
      <c r="O26" s="27">
        <f t="shared" si="14"/>
        <v>2038.401263176373</v>
      </c>
      <c r="P26" s="27">
        <f t="shared" si="14"/>
        <v>2028.6034629511598</v>
      </c>
      <c r="Q26" s="27">
        <f t="shared" si="14"/>
        <v>1920.4355422816998</v>
      </c>
      <c r="R26" s="27">
        <f t="shared" si="14"/>
        <v>2075.3256420777147</v>
      </c>
      <c r="S26" s="27">
        <f t="shared" si="14"/>
        <v>2117.1846393928281</v>
      </c>
      <c r="T26" s="27">
        <f t="shared" si="14"/>
        <v>2326.8471718229243</v>
      </c>
      <c r="U26" s="27">
        <f t="shared" si="14"/>
        <v>2621.1553602059521</v>
      </c>
      <c r="V26" s="27">
        <f t="shared" si="14"/>
        <v>2703.9070327539976</v>
      </c>
      <c r="W26" s="27">
        <f t="shared" si="14"/>
        <v>1016.7638848791078</v>
      </c>
      <c r="X26" s="27">
        <f t="shared" si="14"/>
        <v>1397.3329263224291</v>
      </c>
      <c r="Y26" s="27">
        <f t="shared" ref="Y26:Z26" si="15">SUM(Y27,Y33)</f>
        <v>2418.3733905493582</v>
      </c>
      <c r="Z26" s="27">
        <f t="shared" si="15"/>
        <v>3004.8325658658368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1986.5306224556696</v>
      </c>
      <c r="D33" s="19">
        <f t="shared" si="18"/>
        <v>1802.6498324624172</v>
      </c>
      <c r="E33" s="19">
        <f t="shared" si="18"/>
        <v>1813.5816822052216</v>
      </c>
      <c r="F33" s="19">
        <f t="shared" si="18"/>
        <v>2047.0831137814121</v>
      </c>
      <c r="G33" s="19">
        <f t="shared" si="18"/>
        <v>2025.7512966652823</v>
      </c>
      <c r="H33" s="19">
        <f t="shared" si="18"/>
        <v>2112.5035702743121</v>
      </c>
      <c r="I33" s="19">
        <f t="shared" si="18"/>
        <v>2266.248155039279</v>
      </c>
      <c r="J33" s="19">
        <f t="shared" si="18"/>
        <v>2403.7844150402539</v>
      </c>
      <c r="K33" s="19">
        <f t="shared" si="18"/>
        <v>2306.5330182644757</v>
      </c>
      <c r="L33" s="19">
        <f t="shared" si="18"/>
        <v>2037.6130412979328</v>
      </c>
      <c r="M33" s="19">
        <f t="shared" si="18"/>
        <v>2115.0248195098552</v>
      </c>
      <c r="N33" s="19">
        <f t="shared" si="18"/>
        <v>2134.5970669295825</v>
      </c>
      <c r="O33" s="19">
        <f t="shared" si="18"/>
        <v>2038.401263176373</v>
      </c>
      <c r="P33" s="19">
        <f t="shared" si="18"/>
        <v>2028.6034629511598</v>
      </c>
      <c r="Q33" s="19">
        <f t="shared" si="18"/>
        <v>1920.4355422816998</v>
      </c>
      <c r="R33" s="19">
        <f t="shared" si="18"/>
        <v>2075.3256420777147</v>
      </c>
      <c r="S33" s="19">
        <f t="shared" si="18"/>
        <v>2117.1846393928281</v>
      </c>
      <c r="T33" s="19">
        <f t="shared" si="18"/>
        <v>2326.8471718229243</v>
      </c>
      <c r="U33" s="19">
        <f t="shared" si="18"/>
        <v>2621.1553602059521</v>
      </c>
      <c r="V33" s="19">
        <f t="shared" si="18"/>
        <v>2703.9070327539976</v>
      </c>
      <c r="W33" s="19">
        <f t="shared" si="18"/>
        <v>1016.7638848791078</v>
      </c>
      <c r="X33" s="19">
        <f t="shared" si="18"/>
        <v>1397.3329263224291</v>
      </c>
      <c r="Y33" s="19">
        <f t="shared" ref="Y33:Z33" si="19">SUM(Y34:Y50)</f>
        <v>2418.3733905493582</v>
      </c>
      <c r="Z33" s="19">
        <f t="shared" si="19"/>
        <v>3004.8325658658368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18.212328036741738</v>
      </c>
      <c r="D38" s="8">
        <v>32.925690158144064</v>
      </c>
      <c r="E38" s="8">
        <v>36.077051464434334</v>
      </c>
      <c r="F38" s="8">
        <v>45.121755082028542</v>
      </c>
      <c r="G38" s="8">
        <v>42.109397508335569</v>
      </c>
      <c r="H38" s="8">
        <v>42.153568666599938</v>
      </c>
      <c r="I38" s="8">
        <v>48.231977036732765</v>
      </c>
      <c r="J38" s="8">
        <v>45.24284715639174</v>
      </c>
      <c r="K38" s="8">
        <v>27.176301201843867</v>
      </c>
      <c r="L38" s="8">
        <v>51.433201588470133</v>
      </c>
      <c r="M38" s="8">
        <v>57.525136545216888</v>
      </c>
      <c r="N38" s="8">
        <v>21.235767880021964</v>
      </c>
      <c r="O38" s="8">
        <v>15.2001576468491</v>
      </c>
      <c r="P38" s="8">
        <v>6.0779333793082211</v>
      </c>
      <c r="Q38" s="8">
        <v>6.0831677255259429</v>
      </c>
      <c r="R38" s="8">
        <v>6.0897127269359581</v>
      </c>
      <c r="S38" s="8">
        <v>3.0523092553366329</v>
      </c>
      <c r="T38" s="8">
        <v>3.050652860758631</v>
      </c>
      <c r="U38" s="8">
        <v>15.251128125745584</v>
      </c>
      <c r="V38" s="8">
        <v>5.9568076242954957</v>
      </c>
      <c r="W38" s="8">
        <v>7.4790506192153661</v>
      </c>
      <c r="X38" s="8">
        <v>15.970220003329386</v>
      </c>
      <c r="Y38" s="8">
        <v>2.1363253137910294</v>
      </c>
      <c r="Z38" s="8">
        <v>2.5103449214108728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1968.3182944189277</v>
      </c>
      <c r="D40" s="8">
        <v>1769.7241423042731</v>
      </c>
      <c r="E40" s="8">
        <v>1777.5046307407872</v>
      </c>
      <c r="F40" s="8">
        <v>2001.9613586993835</v>
      </c>
      <c r="G40" s="8">
        <v>1983.6418991569467</v>
      </c>
      <c r="H40" s="8">
        <v>2070.3500016077123</v>
      </c>
      <c r="I40" s="8">
        <v>2218.0161780025464</v>
      </c>
      <c r="J40" s="8">
        <v>2358.5415678838622</v>
      </c>
      <c r="K40" s="8">
        <v>2279.356717062632</v>
      </c>
      <c r="L40" s="8">
        <v>1986.1798397094626</v>
      </c>
      <c r="M40" s="8">
        <v>2057.4996829646384</v>
      </c>
      <c r="N40" s="8">
        <v>2113.3612990495608</v>
      </c>
      <c r="O40" s="8">
        <v>2023.2011055295241</v>
      </c>
      <c r="P40" s="8">
        <v>2022.5255295718516</v>
      </c>
      <c r="Q40" s="8">
        <v>1914.3523745561738</v>
      </c>
      <c r="R40" s="8">
        <v>2069.2359293507789</v>
      </c>
      <c r="S40" s="8">
        <v>2114.1323301374914</v>
      </c>
      <c r="T40" s="8">
        <v>2323.7965189621659</v>
      </c>
      <c r="U40" s="8">
        <v>2605.9042320802064</v>
      </c>
      <c r="V40" s="8">
        <v>2697.9502251297022</v>
      </c>
      <c r="W40" s="8">
        <v>1009.2848342598924</v>
      </c>
      <c r="X40" s="8">
        <v>1381.3627063190997</v>
      </c>
      <c r="Y40" s="8">
        <v>2416.2370652355671</v>
      </c>
      <c r="Z40" s="8">
        <v>3002.3222209444261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29.187464784330473</v>
      </c>
      <c r="D2" s="21">
        <f t="shared" ref="D2:X2" si="0">SUM(D3,D17,D22,D25,D26,D51,D52)</f>
        <v>52.241413057582697</v>
      </c>
      <c r="E2" s="21">
        <f t="shared" si="0"/>
        <v>44.389759314778395</v>
      </c>
      <c r="F2" s="21">
        <f t="shared" si="0"/>
        <v>48.913988498588445</v>
      </c>
      <c r="G2" s="21">
        <f t="shared" si="0"/>
        <v>48.615575334717683</v>
      </c>
      <c r="H2" s="21">
        <f t="shared" si="0"/>
        <v>48.430786685688112</v>
      </c>
      <c r="I2" s="21">
        <f t="shared" si="0"/>
        <v>49.248114480720794</v>
      </c>
      <c r="J2" s="21">
        <f t="shared" si="0"/>
        <v>50.849743439745957</v>
      </c>
      <c r="K2" s="21">
        <f t="shared" si="0"/>
        <v>46.145324215524376</v>
      </c>
      <c r="L2" s="21">
        <f t="shared" si="0"/>
        <v>36.718900982067161</v>
      </c>
      <c r="M2" s="21">
        <f t="shared" si="0"/>
        <v>36.576053250144952</v>
      </c>
      <c r="N2" s="21">
        <f t="shared" si="0"/>
        <v>32.602730030417391</v>
      </c>
      <c r="O2" s="21">
        <f t="shared" si="0"/>
        <v>26.795895103627078</v>
      </c>
      <c r="P2" s="21">
        <f t="shared" si="0"/>
        <v>27.353611328840717</v>
      </c>
      <c r="Q2" s="21">
        <f t="shared" si="0"/>
        <v>24.220331998300242</v>
      </c>
      <c r="R2" s="21">
        <f t="shared" si="0"/>
        <v>23.915174682285119</v>
      </c>
      <c r="S2" s="21">
        <f t="shared" si="0"/>
        <v>19.168390887171817</v>
      </c>
      <c r="T2" s="21">
        <f t="shared" si="0"/>
        <v>22.341448737075183</v>
      </c>
      <c r="U2" s="21">
        <f t="shared" si="0"/>
        <v>25.581249834048716</v>
      </c>
      <c r="V2" s="21">
        <f t="shared" si="0"/>
        <v>25.150904006002961</v>
      </c>
      <c r="W2" s="21">
        <f t="shared" si="0"/>
        <v>19.158559680892147</v>
      </c>
      <c r="X2" s="21">
        <f t="shared" si="0"/>
        <v>24.212287117571027</v>
      </c>
      <c r="Y2" s="21">
        <f t="shared" ref="Y2:Z2" si="1">SUM(Y3,Y17,Y22,Y25,Y26,Y51,Y52)</f>
        <v>32.668750570642203</v>
      </c>
      <c r="Z2" s="21">
        <f t="shared" si="1"/>
        <v>36.592968454162047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29.187464784330473</v>
      </c>
      <c r="D26" s="27">
        <f t="shared" si="14"/>
        <v>52.241413057582697</v>
      </c>
      <c r="E26" s="27">
        <f t="shared" si="14"/>
        <v>44.389759314778395</v>
      </c>
      <c r="F26" s="27">
        <f t="shared" si="14"/>
        <v>48.913988498588445</v>
      </c>
      <c r="G26" s="27">
        <f t="shared" si="14"/>
        <v>48.615575334717683</v>
      </c>
      <c r="H26" s="27">
        <f t="shared" si="14"/>
        <v>48.430786685688112</v>
      </c>
      <c r="I26" s="27">
        <f t="shared" si="14"/>
        <v>49.248114480720794</v>
      </c>
      <c r="J26" s="27">
        <f t="shared" si="14"/>
        <v>50.849743439745957</v>
      </c>
      <c r="K26" s="27">
        <f t="shared" si="14"/>
        <v>46.145324215524376</v>
      </c>
      <c r="L26" s="27">
        <f t="shared" si="14"/>
        <v>36.718900982067161</v>
      </c>
      <c r="M26" s="27">
        <f t="shared" si="14"/>
        <v>36.576053250144952</v>
      </c>
      <c r="N26" s="27">
        <f t="shared" si="14"/>
        <v>32.602730030417391</v>
      </c>
      <c r="O26" s="27">
        <f t="shared" si="14"/>
        <v>26.795895103627078</v>
      </c>
      <c r="P26" s="27">
        <f t="shared" si="14"/>
        <v>27.353611328840717</v>
      </c>
      <c r="Q26" s="27">
        <f t="shared" si="14"/>
        <v>24.220331998300242</v>
      </c>
      <c r="R26" s="27">
        <f t="shared" si="14"/>
        <v>23.915174682285119</v>
      </c>
      <c r="S26" s="27">
        <f t="shared" si="14"/>
        <v>19.168390887171817</v>
      </c>
      <c r="T26" s="27">
        <f t="shared" si="14"/>
        <v>22.341448737075183</v>
      </c>
      <c r="U26" s="27">
        <f t="shared" si="14"/>
        <v>25.581249834048716</v>
      </c>
      <c r="V26" s="27">
        <f t="shared" si="14"/>
        <v>25.150904006002961</v>
      </c>
      <c r="W26" s="27">
        <f t="shared" si="14"/>
        <v>19.158559680892147</v>
      </c>
      <c r="X26" s="27">
        <f t="shared" si="14"/>
        <v>24.212287117571027</v>
      </c>
      <c r="Y26" s="27">
        <f t="shared" ref="Y26:Z26" si="15">SUM(Y27,Y33)</f>
        <v>32.668750570642203</v>
      </c>
      <c r="Z26" s="27">
        <f t="shared" si="15"/>
        <v>36.592968454162047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29.187464784330473</v>
      </c>
      <c r="D33" s="19">
        <f t="shared" si="18"/>
        <v>52.241413057582697</v>
      </c>
      <c r="E33" s="19">
        <f t="shared" si="18"/>
        <v>44.389759314778395</v>
      </c>
      <c r="F33" s="19">
        <f t="shared" si="18"/>
        <v>48.913988498588445</v>
      </c>
      <c r="G33" s="19">
        <f t="shared" si="18"/>
        <v>48.615575334717683</v>
      </c>
      <c r="H33" s="19">
        <f t="shared" si="18"/>
        <v>48.430786685688112</v>
      </c>
      <c r="I33" s="19">
        <f t="shared" si="18"/>
        <v>49.248114480720794</v>
      </c>
      <c r="J33" s="19">
        <f t="shared" si="18"/>
        <v>50.849743439745957</v>
      </c>
      <c r="K33" s="19">
        <f t="shared" si="18"/>
        <v>46.145324215524376</v>
      </c>
      <c r="L33" s="19">
        <f t="shared" si="18"/>
        <v>36.718900982067161</v>
      </c>
      <c r="M33" s="19">
        <f t="shared" si="18"/>
        <v>36.576053250144952</v>
      </c>
      <c r="N33" s="19">
        <f t="shared" si="18"/>
        <v>32.602730030417391</v>
      </c>
      <c r="O33" s="19">
        <f t="shared" si="18"/>
        <v>26.795895103627078</v>
      </c>
      <c r="P33" s="19">
        <f t="shared" si="18"/>
        <v>27.353611328840717</v>
      </c>
      <c r="Q33" s="19">
        <f t="shared" si="18"/>
        <v>24.220331998300242</v>
      </c>
      <c r="R33" s="19">
        <f t="shared" si="18"/>
        <v>23.915174682285119</v>
      </c>
      <c r="S33" s="19">
        <f t="shared" si="18"/>
        <v>19.168390887171817</v>
      </c>
      <c r="T33" s="19">
        <f t="shared" si="18"/>
        <v>22.341448737075183</v>
      </c>
      <c r="U33" s="19">
        <f t="shared" si="18"/>
        <v>25.581249834048716</v>
      </c>
      <c r="V33" s="19">
        <f t="shared" si="18"/>
        <v>25.150904006002961</v>
      </c>
      <c r="W33" s="19">
        <f t="shared" si="18"/>
        <v>19.158559680892147</v>
      </c>
      <c r="X33" s="19">
        <f t="shared" si="18"/>
        <v>24.212287117571027</v>
      </c>
      <c r="Y33" s="19">
        <f t="shared" ref="Y33:Z33" si="19">SUM(Y34:Y50)</f>
        <v>32.668750570642203</v>
      </c>
      <c r="Z33" s="19">
        <f t="shared" si="19"/>
        <v>36.592968454162047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0.26758796325825895</v>
      </c>
      <c r="D38" s="8">
        <v>0.95419784185592849</v>
      </c>
      <c r="E38" s="8">
        <v>0.88303253556566086</v>
      </c>
      <c r="F38" s="8">
        <v>1.0781609179714731</v>
      </c>
      <c r="G38" s="8">
        <v>1.0105744916644217</v>
      </c>
      <c r="H38" s="8">
        <v>0.96640333340005269</v>
      </c>
      <c r="I38" s="8">
        <v>1.048134963267225</v>
      </c>
      <c r="J38" s="8">
        <v>0.95706884360827094</v>
      </c>
      <c r="K38" s="8">
        <v>0.54369879815613165</v>
      </c>
      <c r="L38" s="8">
        <v>0.9268544115298456</v>
      </c>
      <c r="M38" s="8">
        <v>0.99480745478311317</v>
      </c>
      <c r="N38" s="8">
        <v>0.3243441199780327</v>
      </c>
      <c r="O38" s="8">
        <v>0.19981435315089952</v>
      </c>
      <c r="P38" s="8">
        <v>8.195462069177549E-2</v>
      </c>
      <c r="Q38" s="8">
        <v>7.6720274474055314E-2</v>
      </c>
      <c r="R38" s="8">
        <v>7.0175273064040242E-2</v>
      </c>
      <c r="S38" s="8">
        <v>2.7634744663367641E-2</v>
      </c>
      <c r="T38" s="8">
        <v>2.9291139241368905E-2</v>
      </c>
      <c r="U38" s="8">
        <v>0.14884387425441664</v>
      </c>
      <c r="V38" s="8">
        <v>5.5408375704503438E-2</v>
      </c>
      <c r="W38" s="8">
        <v>0.14092538078463296</v>
      </c>
      <c r="X38" s="8">
        <v>0.27672399667061404</v>
      </c>
      <c r="Y38" s="8">
        <v>2.8858686208970537E-2</v>
      </c>
      <c r="Z38" s="8">
        <v>3.0571078589127443E-2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28.919876821072215</v>
      </c>
      <c r="D40" s="8">
        <v>51.287215215726768</v>
      </c>
      <c r="E40" s="8">
        <v>43.506726779212734</v>
      </c>
      <c r="F40" s="8">
        <v>47.835827580616971</v>
      </c>
      <c r="G40" s="8">
        <v>47.605000843053261</v>
      </c>
      <c r="H40" s="8">
        <v>47.46438335228806</v>
      </c>
      <c r="I40" s="8">
        <v>48.199979517453571</v>
      </c>
      <c r="J40" s="8">
        <v>49.892674596137688</v>
      </c>
      <c r="K40" s="8">
        <v>45.601625417368247</v>
      </c>
      <c r="L40" s="8">
        <v>35.792046570537316</v>
      </c>
      <c r="M40" s="8">
        <v>35.581245795361838</v>
      </c>
      <c r="N40" s="8">
        <v>32.278385910439361</v>
      </c>
      <c r="O40" s="8">
        <v>26.59608075047618</v>
      </c>
      <c r="P40" s="8">
        <v>27.271656708148942</v>
      </c>
      <c r="Q40" s="8">
        <v>24.143611723826186</v>
      </c>
      <c r="R40" s="8">
        <v>23.844999409221078</v>
      </c>
      <c r="S40" s="8">
        <v>19.140756142508451</v>
      </c>
      <c r="T40" s="8">
        <v>22.312157597833814</v>
      </c>
      <c r="U40" s="8">
        <v>25.432405959794298</v>
      </c>
      <c r="V40" s="8">
        <v>25.095495630298458</v>
      </c>
      <c r="W40" s="8">
        <v>19.017634300107513</v>
      </c>
      <c r="X40" s="8">
        <v>23.935563120900412</v>
      </c>
      <c r="Y40" s="8">
        <v>32.639891884433233</v>
      </c>
      <c r="Z40" s="8">
        <v>36.562397375572921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3997.4444999999996</v>
      </c>
      <c r="D2" s="21">
        <f t="shared" ref="D2:X2" si="0">SUM(D3,D17,D22,D25,D26,D51,D52)</f>
        <v>4156.1289291600006</v>
      </c>
      <c r="E2" s="21">
        <f t="shared" si="0"/>
        <v>4140.5908838400001</v>
      </c>
      <c r="F2" s="21">
        <f t="shared" si="0"/>
        <v>4449.7639817999998</v>
      </c>
      <c r="G2" s="21">
        <f t="shared" si="0"/>
        <v>4454.0751582000003</v>
      </c>
      <c r="H2" s="21">
        <f t="shared" si="0"/>
        <v>4386.6934182000005</v>
      </c>
      <c r="I2" s="21">
        <f t="shared" si="0"/>
        <v>4384.8738039600012</v>
      </c>
      <c r="J2" s="21">
        <f t="shared" si="0"/>
        <v>4222.0036490399998</v>
      </c>
      <c r="K2" s="21">
        <f t="shared" si="0"/>
        <v>4485.2220039600006</v>
      </c>
      <c r="L2" s="21">
        <f t="shared" si="0"/>
        <v>3776.9121871200005</v>
      </c>
      <c r="M2" s="21">
        <f t="shared" si="0"/>
        <v>3569.5993798800005</v>
      </c>
      <c r="N2" s="21">
        <f t="shared" si="0"/>
        <v>3399.1373379600009</v>
      </c>
      <c r="O2" s="21">
        <f t="shared" si="0"/>
        <v>3076.36220916</v>
      </c>
      <c r="P2" s="21">
        <f t="shared" si="0"/>
        <v>3094.2078872399998</v>
      </c>
      <c r="Q2" s="21">
        <f t="shared" si="0"/>
        <v>3052.9920038400001</v>
      </c>
      <c r="R2" s="21">
        <f t="shared" si="0"/>
        <v>2945.6069072399996</v>
      </c>
      <c r="S2" s="21">
        <f t="shared" si="0"/>
        <v>3039.2780979600002</v>
      </c>
      <c r="T2" s="21">
        <f t="shared" si="0"/>
        <v>2748.9008091599999</v>
      </c>
      <c r="U2" s="21">
        <f t="shared" si="0"/>
        <v>2004.0659820000001</v>
      </c>
      <c r="V2" s="21">
        <f t="shared" si="0"/>
        <v>1918.9629702000002</v>
      </c>
      <c r="W2" s="21">
        <f t="shared" si="0"/>
        <v>1778.8602261600004</v>
      </c>
      <c r="X2" s="21">
        <f t="shared" si="0"/>
        <v>1712.78567604</v>
      </c>
      <c r="Y2" s="21">
        <f t="shared" ref="Y2:Z2" si="1">SUM(Y3,Y17,Y22,Y25,Y26,Y51,Y52)</f>
        <v>1689.6223987200001</v>
      </c>
      <c r="Z2" s="21">
        <f t="shared" si="1"/>
        <v>1628.6371228799997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3997.4444999999996</v>
      </c>
      <c r="D26" s="27">
        <f t="shared" si="20"/>
        <v>4156.1289291600006</v>
      </c>
      <c r="E26" s="27">
        <f t="shared" si="20"/>
        <v>4140.5908838400001</v>
      </c>
      <c r="F26" s="27">
        <f t="shared" si="20"/>
        <v>4449.7639817999998</v>
      </c>
      <c r="G26" s="27">
        <f t="shared" si="20"/>
        <v>4454.0751582000003</v>
      </c>
      <c r="H26" s="27">
        <f t="shared" si="20"/>
        <v>4386.6934182000005</v>
      </c>
      <c r="I26" s="27">
        <f t="shared" si="20"/>
        <v>4384.8738039600012</v>
      </c>
      <c r="J26" s="27">
        <f t="shared" si="20"/>
        <v>4222.0036490399998</v>
      </c>
      <c r="K26" s="27">
        <f t="shared" si="20"/>
        <v>4485.2220039600006</v>
      </c>
      <c r="L26" s="27">
        <f t="shared" si="20"/>
        <v>3776.9121871200005</v>
      </c>
      <c r="M26" s="27">
        <f t="shared" si="20"/>
        <v>3569.5993798800005</v>
      </c>
      <c r="N26" s="27">
        <f t="shared" si="20"/>
        <v>3399.1373379600009</v>
      </c>
      <c r="O26" s="27">
        <f t="shared" si="20"/>
        <v>3076.36220916</v>
      </c>
      <c r="P26" s="27">
        <f t="shared" si="20"/>
        <v>3094.2078872399998</v>
      </c>
      <c r="Q26" s="27">
        <f t="shared" si="20"/>
        <v>3052.9920038400001</v>
      </c>
      <c r="R26" s="27">
        <f t="shared" si="20"/>
        <v>2945.6069072399996</v>
      </c>
      <c r="S26" s="27">
        <f t="shared" si="20"/>
        <v>3039.2780979600002</v>
      </c>
      <c r="T26" s="27">
        <f t="shared" si="20"/>
        <v>2748.9008091599999</v>
      </c>
      <c r="U26" s="27">
        <f t="shared" si="20"/>
        <v>2004.0659820000001</v>
      </c>
      <c r="V26" s="27">
        <f t="shared" si="20"/>
        <v>1918.9629702000002</v>
      </c>
      <c r="W26" s="27">
        <f t="shared" ref="W26:X26" si="21">SUM(W27,W33)</f>
        <v>1778.8602261600004</v>
      </c>
      <c r="X26" s="27">
        <f t="shared" si="21"/>
        <v>1712.78567604</v>
      </c>
      <c r="Y26" s="27">
        <f t="shared" ref="Y26:Z26" si="22">SUM(Y27,Y33)</f>
        <v>1689.6223987200001</v>
      </c>
      <c r="Z26" s="27">
        <f t="shared" si="22"/>
        <v>1628.6371228799997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3997.4444999999996</v>
      </c>
      <c r="D33" s="19">
        <f t="shared" si="26"/>
        <v>4156.1289291600006</v>
      </c>
      <c r="E33" s="19">
        <f t="shared" si="26"/>
        <v>4140.5908838400001</v>
      </c>
      <c r="F33" s="19">
        <f t="shared" si="26"/>
        <v>4449.7639817999998</v>
      </c>
      <c r="G33" s="19">
        <f t="shared" si="26"/>
        <v>4454.0751582000003</v>
      </c>
      <c r="H33" s="19">
        <f t="shared" si="26"/>
        <v>4386.6934182000005</v>
      </c>
      <c r="I33" s="19">
        <f t="shared" si="26"/>
        <v>4384.8738039600012</v>
      </c>
      <c r="J33" s="19">
        <f t="shared" si="26"/>
        <v>4222.0036490399998</v>
      </c>
      <c r="K33" s="19">
        <f t="shared" si="26"/>
        <v>4485.2220039600006</v>
      </c>
      <c r="L33" s="19">
        <f t="shared" si="26"/>
        <v>3776.9121871200005</v>
      </c>
      <c r="M33" s="19">
        <f t="shared" si="26"/>
        <v>3569.5993798800005</v>
      </c>
      <c r="N33" s="19">
        <f t="shared" si="26"/>
        <v>3399.1373379600009</v>
      </c>
      <c r="O33" s="19">
        <f t="shared" si="26"/>
        <v>3076.36220916</v>
      </c>
      <c r="P33" s="19">
        <f t="shared" si="26"/>
        <v>3094.2078872399998</v>
      </c>
      <c r="Q33" s="19">
        <f t="shared" si="26"/>
        <v>3052.9920038400001</v>
      </c>
      <c r="R33" s="19">
        <f t="shared" si="26"/>
        <v>2945.6069072399996</v>
      </c>
      <c r="S33" s="19">
        <f t="shared" si="26"/>
        <v>3039.2780979600002</v>
      </c>
      <c r="T33" s="19">
        <f t="shared" si="26"/>
        <v>2748.9008091599999</v>
      </c>
      <c r="U33" s="19">
        <f t="shared" si="26"/>
        <v>2004.0659820000001</v>
      </c>
      <c r="V33" s="19">
        <f t="shared" si="26"/>
        <v>1918.9629702000002</v>
      </c>
      <c r="W33" s="19">
        <f t="shared" ref="W33:X33" si="27">SUM(W34:W50)</f>
        <v>1778.8602261600004</v>
      </c>
      <c r="X33" s="19">
        <f t="shared" si="27"/>
        <v>1712.78567604</v>
      </c>
      <c r="Y33" s="19">
        <f t="shared" ref="Y33:Z33" si="28">SUM(Y34:Y50)</f>
        <v>1689.6223987200001</v>
      </c>
      <c r="Z33" s="19">
        <f t="shared" si="28"/>
        <v>1628.6371228799997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2604.2444999999993</v>
      </c>
      <c r="D43" s="8">
        <f>FC_TRA_DNAVI_DCS_E!D43+FC_TRA_DNAVI_IWW_E!D43</f>
        <v>2645.2809910800001</v>
      </c>
      <c r="E43" s="8">
        <f>FC_TRA_DNAVI_DCS_E!E43+FC_TRA_DNAVI_IWW_E!E43</f>
        <v>2481.1347599999999</v>
      </c>
      <c r="F43" s="8">
        <f>FC_TRA_DNAVI_DCS_E!F43+FC_TRA_DNAVI_IWW_E!F43</f>
        <v>2620.0278889199994</v>
      </c>
      <c r="G43" s="8">
        <f>FC_TRA_DNAVI_DCS_E!G43+FC_TRA_DNAVI_IWW_E!G43</f>
        <v>2522.1712510799998</v>
      </c>
      <c r="H43" s="8">
        <f>FC_TRA_DNAVI_DCS_E!H43+FC_TRA_DNAVI_IWW_E!H43</f>
        <v>2399.0615110800004</v>
      </c>
      <c r="I43" s="8">
        <f>FC_TRA_DNAVI_DCS_E!I43+FC_TRA_DNAVI_IWW_E!I43</f>
        <v>2304.3617110800005</v>
      </c>
      <c r="J43" s="8">
        <f>FC_TRA_DNAVI_DCS_E!J43+FC_TRA_DNAVI_IWW_E!J43</f>
        <v>2045.51568</v>
      </c>
      <c r="K43" s="8">
        <f>FC_TRA_DNAVI_DCS_E!K43+FC_TRA_DNAVI_IWW_E!K43</f>
        <v>2209.6619110800002</v>
      </c>
      <c r="L43" s="8">
        <f>FC_TRA_DNAVI_DCS_E!L43+FC_TRA_DNAVI_IWW_E!L43</f>
        <v>1761.4162800000001</v>
      </c>
      <c r="M43" s="8">
        <f>FC_TRA_DNAVI_DCS_E!M43+FC_TRA_DNAVI_IWW_E!M43</f>
        <v>1928.7193489200001</v>
      </c>
      <c r="N43" s="8">
        <f>FC_TRA_DNAVI_DCS_E!N43+FC_TRA_DNAVI_IWW_E!N43</f>
        <v>1919.2493689200001</v>
      </c>
      <c r="O43" s="8">
        <f>FC_TRA_DNAVI_DCS_E!O43+FC_TRA_DNAVI_IWW_E!O43</f>
        <v>2039.2022710799997</v>
      </c>
      <c r="P43" s="8">
        <f>FC_TRA_DNAVI_DCS_E!P43+FC_TRA_DNAVI_IWW_E!P43</f>
        <v>2162.3120110799996</v>
      </c>
      <c r="Q43" s="8">
        <f>FC_TRA_DNAVI_DCS_E!Q43+FC_TRA_DNAVI_IWW_E!Q43</f>
        <v>1950.8158799999999</v>
      </c>
      <c r="R43" s="8">
        <f>FC_TRA_DNAVI_DCS_E!R43+FC_TRA_DNAVI_IWW_E!R43</f>
        <v>1679.3430310799995</v>
      </c>
      <c r="S43" s="8">
        <f>FC_TRA_DNAVI_DCS_E!S43+FC_TRA_DNAVI_IWW_E!S43</f>
        <v>1559.3901289199998</v>
      </c>
      <c r="T43" s="8">
        <f>FC_TRA_DNAVI_DCS_E!T43+FC_TRA_DNAVI_IWW_E!T43</f>
        <v>1489.9434310800002</v>
      </c>
      <c r="U43" s="8">
        <f>FC_TRA_DNAVI_DCS_E!U43+FC_TRA_DNAVI_IWW_E!U43</f>
        <v>888.23984183999983</v>
      </c>
      <c r="V43" s="8">
        <f>FC_TRA_DNAVI_DCS_E!V43+FC_TRA_DNAVI_IWW_E!V43</f>
        <v>751.28499107999994</v>
      </c>
      <c r="W43" s="8">
        <f>FC_TRA_DNAVI_DCS_E!W43+FC_TRA_DNAVI_IWW_E!W43</f>
        <v>599.21605223999984</v>
      </c>
      <c r="X43" s="8">
        <f>FC_TRA_DNAVI_DCS_E!X43+FC_TRA_DNAVI_IWW_E!X43</f>
        <v>693.30683915999998</v>
      </c>
      <c r="Y43" s="8">
        <f>FC_TRA_DNAVI_DCS_E!Y43+FC_TRA_DNAVI_IWW_E!Y43</f>
        <v>645.67283975999999</v>
      </c>
      <c r="Z43" s="8">
        <f>FC_TRA_DNAVI_DCS_E!Z43+FC_TRA_DNAVI_IWW_E!Z43</f>
        <v>679.98244391999958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1393.2</v>
      </c>
      <c r="D44" s="8">
        <f>FC_TRA_DNAVI_DCS_E!D44+FC_TRA_DNAVI_IWW_E!D44</f>
        <v>1510.8479380799999</v>
      </c>
      <c r="E44" s="8">
        <f>FC_TRA_DNAVI_DCS_E!E44+FC_TRA_DNAVI_IWW_E!E44</f>
        <v>1659.4561238400001</v>
      </c>
      <c r="F44" s="8">
        <f>FC_TRA_DNAVI_DCS_E!F44+FC_TRA_DNAVI_IWW_E!F44</f>
        <v>1829.7360928800001</v>
      </c>
      <c r="G44" s="8">
        <f>FC_TRA_DNAVI_DCS_E!G44+FC_TRA_DNAVI_IWW_E!G44</f>
        <v>1931.9039071200002</v>
      </c>
      <c r="H44" s="8">
        <f>FC_TRA_DNAVI_DCS_E!H44+FC_TRA_DNAVI_IWW_E!H44</f>
        <v>1987.6319071200003</v>
      </c>
      <c r="I44" s="8">
        <f>FC_TRA_DNAVI_DCS_E!I44+FC_TRA_DNAVI_IWW_E!I44</f>
        <v>2080.5120928800006</v>
      </c>
      <c r="J44" s="8">
        <f>FC_TRA_DNAVI_DCS_E!J44+FC_TRA_DNAVI_IWW_E!J44</f>
        <v>2176.4879690399998</v>
      </c>
      <c r="K44" s="8">
        <f>FC_TRA_DNAVI_DCS_E!K44+FC_TRA_DNAVI_IWW_E!K44</f>
        <v>2275.5600928800004</v>
      </c>
      <c r="L44" s="8">
        <f>FC_TRA_DNAVI_DCS_E!L44+FC_TRA_DNAVI_IWW_E!L44</f>
        <v>2015.4959071200001</v>
      </c>
      <c r="M44" s="8">
        <f>FC_TRA_DNAVI_DCS_E!M44+FC_TRA_DNAVI_IWW_E!M44</f>
        <v>1640.8800309600003</v>
      </c>
      <c r="N44" s="8">
        <f>FC_TRA_DNAVI_DCS_E!N44+FC_TRA_DNAVI_IWW_E!N44</f>
        <v>1479.8879690400006</v>
      </c>
      <c r="O44" s="8">
        <f>FC_TRA_DNAVI_DCS_E!O44+FC_TRA_DNAVI_IWW_E!O44</f>
        <v>1037.1599380800001</v>
      </c>
      <c r="P44" s="8">
        <f>FC_TRA_DNAVI_DCS_E!P44+FC_TRA_DNAVI_IWW_E!P44</f>
        <v>931.89587616000006</v>
      </c>
      <c r="Q44" s="8">
        <f>FC_TRA_DNAVI_DCS_E!Q44+FC_TRA_DNAVI_IWW_E!Q44</f>
        <v>1102.1761238400002</v>
      </c>
      <c r="R44" s="8">
        <f>FC_TRA_DNAVI_DCS_E!R44+FC_TRA_DNAVI_IWW_E!R44</f>
        <v>1266.2638761600001</v>
      </c>
      <c r="S44" s="8">
        <f>FC_TRA_DNAVI_DCS_E!S44+FC_TRA_DNAVI_IWW_E!S44</f>
        <v>1479.8879690400004</v>
      </c>
      <c r="T44" s="8">
        <f>FC_TRA_DNAVI_DCS_E!T44+FC_TRA_DNAVI_IWW_E!T44</f>
        <v>1258.9573780799999</v>
      </c>
      <c r="U44" s="8">
        <f>FC_TRA_DNAVI_DCS_E!U44+FC_TRA_DNAVI_IWW_E!U44</f>
        <v>1115.8261401600003</v>
      </c>
      <c r="V44" s="8">
        <f>FC_TRA_DNAVI_DCS_E!V44+FC_TRA_DNAVI_IWW_E!V44</f>
        <v>1167.6779791200001</v>
      </c>
      <c r="W44" s="8">
        <f>FC_TRA_DNAVI_DCS_E!W44+FC_TRA_DNAVI_IWW_E!W44</f>
        <v>1179.6441739200004</v>
      </c>
      <c r="X44" s="8">
        <f>FC_TRA_DNAVI_DCS_E!X44+FC_TRA_DNAVI_IWW_E!X44</f>
        <v>1019.47883688</v>
      </c>
      <c r="Y44" s="8">
        <f>FC_TRA_DNAVI_DCS_E!Y44+FC_TRA_DNAVI_IWW_E!Y44</f>
        <v>1043.9495589600001</v>
      </c>
      <c r="Z44" s="8">
        <f>FC_TRA_DNAVI_DCS_E!Z44+FC_TRA_DNAVI_IWW_E!Z44</f>
        <v>948.65467896000007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3.8611771200000002</v>
      </c>
      <c r="Z61" s="49">
        <f t="shared" si="33"/>
        <v>5.0269982399999984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0.52658207999999984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3.8611771200000002</v>
      </c>
      <c r="Z69" s="52">
        <f>FC_TRA_DNAVI_DCS_E!Z69+FC_TRA_DNAVI_IWW_E!Z69</f>
        <v>4.5004161599999986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3967.9431713806271</v>
      </c>
      <c r="D2" s="21">
        <f t="shared" ref="D2:X2" si="0">SUM(D3,D17,D22,D25,D26,D51,D52)</f>
        <v>4123.0965785192811</v>
      </c>
      <c r="E2" s="21">
        <f t="shared" si="0"/>
        <v>4125.1544245748228</v>
      </c>
      <c r="F2" s="21">
        <f t="shared" si="0"/>
        <v>4434.4454397796662</v>
      </c>
      <c r="G2" s="21">
        <f t="shared" si="0"/>
        <v>4434.6404998061371</v>
      </c>
      <c r="H2" s="21">
        <f t="shared" si="0"/>
        <v>4374.7360940055951</v>
      </c>
      <c r="I2" s="21">
        <f t="shared" si="0"/>
        <v>4372.2032065960238</v>
      </c>
      <c r="J2" s="21">
        <f t="shared" si="0"/>
        <v>4209.414438476264</v>
      </c>
      <c r="K2" s="21">
        <f t="shared" si="0"/>
        <v>4476.3583400512853</v>
      </c>
      <c r="L2" s="21">
        <f t="shared" si="0"/>
        <v>3772.6353451676296</v>
      </c>
      <c r="M2" s="21">
        <f t="shared" si="0"/>
        <v>3562.3559388810554</v>
      </c>
      <c r="N2" s="21">
        <f t="shared" si="0"/>
        <v>3389.7900817256236</v>
      </c>
      <c r="O2" s="21">
        <f t="shared" si="0"/>
        <v>3071.0210293071682</v>
      </c>
      <c r="P2" s="21">
        <f t="shared" si="0"/>
        <v>3088.0911252754836</v>
      </c>
      <c r="Q2" s="21">
        <f t="shared" si="0"/>
        <v>3049.3664389515525</v>
      </c>
      <c r="R2" s="21">
        <f t="shared" si="0"/>
        <v>2942.4663816821394</v>
      </c>
      <c r="S2" s="21">
        <f t="shared" si="0"/>
        <v>3036.1800408415093</v>
      </c>
      <c r="T2" s="21">
        <f t="shared" si="0"/>
        <v>2746.5526100052093</v>
      </c>
      <c r="U2" s="21">
        <f t="shared" si="0"/>
        <v>2001.9791960848916</v>
      </c>
      <c r="V2" s="21">
        <f t="shared" si="0"/>
        <v>1917.4657154643965</v>
      </c>
      <c r="W2" s="21">
        <f t="shared" si="0"/>
        <v>1775.3556727344831</v>
      </c>
      <c r="X2" s="21">
        <f t="shared" si="0"/>
        <v>1708.9462714400847</v>
      </c>
      <c r="Y2" s="21">
        <f t="shared" ref="Y2:Z2" si="1">SUM(Y3,Y17,Y22,Y25,Y26,Y51,Y52)</f>
        <v>1687.4153087662162</v>
      </c>
      <c r="Z2" s="21">
        <f t="shared" si="1"/>
        <v>1628.4839747912388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3967.9431713806271</v>
      </c>
      <c r="D26" s="27">
        <f t="shared" si="16"/>
        <v>4123.0965785192811</v>
      </c>
      <c r="E26" s="27">
        <f t="shared" si="16"/>
        <v>4125.1544245748228</v>
      </c>
      <c r="F26" s="27">
        <f t="shared" si="16"/>
        <v>4434.4454397796662</v>
      </c>
      <c r="G26" s="27">
        <f t="shared" si="16"/>
        <v>4434.6404998061371</v>
      </c>
      <c r="H26" s="27">
        <f t="shared" si="16"/>
        <v>4374.7360940055951</v>
      </c>
      <c r="I26" s="27">
        <f t="shared" si="16"/>
        <v>4372.2032065960238</v>
      </c>
      <c r="J26" s="27">
        <f t="shared" si="16"/>
        <v>4209.414438476264</v>
      </c>
      <c r="K26" s="27">
        <f t="shared" si="16"/>
        <v>4476.3583400512853</v>
      </c>
      <c r="L26" s="27">
        <f t="shared" si="16"/>
        <v>3772.6353451676296</v>
      </c>
      <c r="M26" s="27">
        <f t="shared" si="16"/>
        <v>3562.3559388810554</v>
      </c>
      <c r="N26" s="27">
        <f t="shared" si="16"/>
        <v>3389.7900817256236</v>
      </c>
      <c r="O26" s="27">
        <f t="shared" si="16"/>
        <v>3071.0210293071682</v>
      </c>
      <c r="P26" s="27">
        <f t="shared" si="16"/>
        <v>3088.0911252754836</v>
      </c>
      <c r="Q26" s="27">
        <f t="shared" si="16"/>
        <v>3049.3664389515525</v>
      </c>
      <c r="R26" s="27">
        <f t="shared" si="16"/>
        <v>2942.4663816821394</v>
      </c>
      <c r="S26" s="27">
        <f t="shared" si="16"/>
        <v>3036.1800408415093</v>
      </c>
      <c r="T26" s="27">
        <f t="shared" si="16"/>
        <v>2746.5526100052093</v>
      </c>
      <c r="U26" s="27">
        <f t="shared" si="16"/>
        <v>2001.9791960848916</v>
      </c>
      <c r="V26" s="27">
        <f t="shared" si="16"/>
        <v>1917.4657154643965</v>
      </c>
      <c r="W26" s="27">
        <f t="shared" si="16"/>
        <v>1775.3556727344831</v>
      </c>
      <c r="X26" s="27">
        <f t="shared" si="16"/>
        <v>1708.9462714400847</v>
      </c>
      <c r="Y26" s="27">
        <f t="shared" ref="Y26:Z26" si="17">SUM(Y27,Y33)</f>
        <v>1687.4153087662162</v>
      </c>
      <c r="Z26" s="27">
        <f t="shared" si="17"/>
        <v>1628.4839747912388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3967.9431713806271</v>
      </c>
      <c r="D33" s="19">
        <f t="shared" si="20"/>
        <v>4123.0965785192811</v>
      </c>
      <c r="E33" s="19">
        <f t="shared" si="20"/>
        <v>4125.1544245748228</v>
      </c>
      <c r="F33" s="19">
        <f t="shared" si="20"/>
        <v>4434.4454397796662</v>
      </c>
      <c r="G33" s="19">
        <f t="shared" si="20"/>
        <v>4434.6404998061371</v>
      </c>
      <c r="H33" s="19">
        <f t="shared" si="20"/>
        <v>4374.7360940055951</v>
      </c>
      <c r="I33" s="19">
        <f t="shared" si="20"/>
        <v>4372.2032065960238</v>
      </c>
      <c r="J33" s="19">
        <f t="shared" si="20"/>
        <v>4209.414438476264</v>
      </c>
      <c r="K33" s="19">
        <f t="shared" si="20"/>
        <v>4476.3583400512853</v>
      </c>
      <c r="L33" s="19">
        <f t="shared" si="20"/>
        <v>3772.6353451676296</v>
      </c>
      <c r="M33" s="19">
        <f t="shared" si="20"/>
        <v>3562.3559388810554</v>
      </c>
      <c r="N33" s="19">
        <f t="shared" si="20"/>
        <v>3389.7900817256236</v>
      </c>
      <c r="O33" s="19">
        <f t="shared" si="20"/>
        <v>3071.0210293071682</v>
      </c>
      <c r="P33" s="19">
        <f t="shared" si="20"/>
        <v>3088.0911252754836</v>
      </c>
      <c r="Q33" s="19">
        <f t="shared" si="20"/>
        <v>3049.3664389515525</v>
      </c>
      <c r="R33" s="19">
        <f t="shared" si="20"/>
        <v>2942.4663816821394</v>
      </c>
      <c r="S33" s="19">
        <f t="shared" si="20"/>
        <v>3036.1800408415093</v>
      </c>
      <c r="T33" s="19">
        <f t="shared" si="20"/>
        <v>2746.5526100052093</v>
      </c>
      <c r="U33" s="19">
        <f t="shared" si="20"/>
        <v>2001.9791960848916</v>
      </c>
      <c r="V33" s="19">
        <f t="shared" si="20"/>
        <v>1917.4657154643965</v>
      </c>
      <c r="W33" s="19">
        <f t="shared" si="20"/>
        <v>1775.3556727344831</v>
      </c>
      <c r="X33" s="19">
        <f t="shared" si="20"/>
        <v>1708.9462714400847</v>
      </c>
      <c r="Y33" s="19">
        <f t="shared" ref="Y33:Z33" si="21">SUM(Y34:Y50)</f>
        <v>1687.4153087662162</v>
      </c>
      <c r="Z33" s="19">
        <f t="shared" si="21"/>
        <v>1628.4839747912388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2585.0250529758587</v>
      </c>
      <c r="D43" s="8">
        <v>2624.2566555192061</v>
      </c>
      <c r="E43" s="8">
        <v>2471.8848880062146</v>
      </c>
      <c r="F43" s="8">
        <v>2611.0083077747922</v>
      </c>
      <c r="G43" s="8">
        <v>2511.1661523929424</v>
      </c>
      <c r="H43" s="8">
        <v>2392.5221080455217</v>
      </c>
      <c r="I43" s="8">
        <v>2297.702992784461</v>
      </c>
      <c r="J43" s="8">
        <v>2039.4163419255765</v>
      </c>
      <c r="K43" s="8">
        <v>2205.2951928853577</v>
      </c>
      <c r="L43" s="8">
        <v>1759.4217144213821</v>
      </c>
      <c r="M43" s="8">
        <v>1924.8055862478723</v>
      </c>
      <c r="N43" s="8">
        <v>1913.9716428838617</v>
      </c>
      <c r="O43" s="8">
        <v>2035.6618082392749</v>
      </c>
      <c r="P43" s="8">
        <v>2158.0374605821698</v>
      </c>
      <c r="Q43" s="8">
        <v>1948.4991986757586</v>
      </c>
      <c r="R43" s="8">
        <v>1677.552561449935</v>
      </c>
      <c r="S43" s="8">
        <v>1557.8005805030095</v>
      </c>
      <c r="T43" s="8">
        <v>1488.6706736586011</v>
      </c>
      <c r="U43" s="8">
        <v>887.31493896362838</v>
      </c>
      <c r="V43" s="8">
        <v>750.698807277524</v>
      </c>
      <c r="W43" s="8">
        <v>598.03552965726965</v>
      </c>
      <c r="X43" s="8">
        <v>691.75271274204795</v>
      </c>
      <c r="Y43" s="8">
        <v>644.8294217044953</v>
      </c>
      <c r="Z43" s="8">
        <v>679.91850210618838</v>
      </c>
    </row>
    <row r="44" spans="1:26" ht="11.25" customHeight="1" x14ac:dyDescent="0.2">
      <c r="A44" s="28" t="s">
        <v>74</v>
      </c>
      <c r="B44" s="7" t="s">
        <v>75</v>
      </c>
      <c r="C44" s="8">
        <v>1382.9181184047686</v>
      </c>
      <c r="D44" s="8">
        <v>1498.839923000075</v>
      </c>
      <c r="E44" s="8">
        <v>1653.2695365686086</v>
      </c>
      <c r="F44" s="8">
        <v>1823.4371320048742</v>
      </c>
      <c r="G44" s="8">
        <v>1923.4743474131947</v>
      </c>
      <c r="H44" s="8">
        <v>1982.2139859600732</v>
      </c>
      <c r="I44" s="8">
        <v>2074.5002138115628</v>
      </c>
      <c r="J44" s="8">
        <v>2169.998096550687</v>
      </c>
      <c r="K44" s="8">
        <v>2271.0631471659271</v>
      </c>
      <c r="L44" s="8">
        <v>2013.2136307462476</v>
      </c>
      <c r="M44" s="8">
        <v>1637.5503526331834</v>
      </c>
      <c r="N44" s="8">
        <v>1475.8184388417619</v>
      </c>
      <c r="O44" s="8">
        <v>1035.3592210678933</v>
      </c>
      <c r="P44" s="8">
        <v>930.05366469331364</v>
      </c>
      <c r="Q44" s="8">
        <v>1100.8672402757938</v>
      </c>
      <c r="R44" s="8">
        <v>1264.9138202322042</v>
      </c>
      <c r="S44" s="8">
        <v>1478.3794603384995</v>
      </c>
      <c r="T44" s="8">
        <v>1257.8819363466082</v>
      </c>
      <c r="U44" s="8">
        <v>1114.6642571212631</v>
      </c>
      <c r="V44" s="8">
        <v>1166.7669081868726</v>
      </c>
      <c r="W44" s="8">
        <v>1177.3201430772135</v>
      </c>
      <c r="X44" s="8">
        <v>1017.1935586980368</v>
      </c>
      <c r="Y44" s="8">
        <v>1042.5858870617208</v>
      </c>
      <c r="Z44" s="8">
        <v>948.56547268505051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3.8561334100931068</v>
      </c>
      <c r="Z61" s="49">
        <f t="shared" si="25"/>
        <v>5.0265255286993389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0.52653256311376728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3.8561334100931068</v>
      </c>
      <c r="Z69" s="52">
        <v>4.4999929655855713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29.501328619372032</v>
      </c>
      <c r="D2" s="21">
        <f t="shared" ref="D2:X2" si="0">SUM(D3,D17,D22,D25,D26,D51,D52)</f>
        <v>33.032350640718988</v>
      </c>
      <c r="E2" s="21">
        <f t="shared" si="0"/>
        <v>15.436459265177106</v>
      </c>
      <c r="F2" s="21">
        <f t="shared" si="0"/>
        <v>15.31854202033341</v>
      </c>
      <c r="G2" s="21">
        <f t="shared" si="0"/>
        <v>19.434658393863096</v>
      </c>
      <c r="H2" s="21">
        <f t="shared" si="0"/>
        <v>11.957324194405667</v>
      </c>
      <c r="I2" s="21">
        <f t="shared" si="0"/>
        <v>12.670597363977269</v>
      </c>
      <c r="J2" s="21">
        <f t="shared" si="0"/>
        <v>12.589210563736481</v>
      </c>
      <c r="K2" s="21">
        <f t="shared" si="0"/>
        <v>8.8636639087156386</v>
      </c>
      <c r="L2" s="21">
        <f t="shared" si="0"/>
        <v>4.2768419523703507</v>
      </c>
      <c r="M2" s="21">
        <f t="shared" si="0"/>
        <v>7.2434409989448518</v>
      </c>
      <c r="N2" s="21">
        <f t="shared" si="0"/>
        <v>9.347256234376907</v>
      </c>
      <c r="O2" s="21">
        <f t="shared" si="0"/>
        <v>5.3411798528317007</v>
      </c>
      <c r="P2" s="21">
        <f t="shared" si="0"/>
        <v>6.1167619645161704</v>
      </c>
      <c r="Q2" s="21">
        <f t="shared" si="0"/>
        <v>3.6255648884475198</v>
      </c>
      <c r="R2" s="21">
        <f t="shared" si="0"/>
        <v>3.1405255578604914</v>
      </c>
      <c r="S2" s="21">
        <f t="shared" si="0"/>
        <v>3.0980571184911252</v>
      </c>
      <c r="T2" s="21">
        <f t="shared" si="0"/>
        <v>2.3481991547908221</v>
      </c>
      <c r="U2" s="21">
        <f t="shared" si="0"/>
        <v>2.08678591510869</v>
      </c>
      <c r="V2" s="21">
        <f t="shared" si="0"/>
        <v>1.4972547356035364</v>
      </c>
      <c r="W2" s="21">
        <f t="shared" si="0"/>
        <v>3.5045534255170478</v>
      </c>
      <c r="X2" s="21">
        <f t="shared" si="0"/>
        <v>3.8394045999152988</v>
      </c>
      <c r="Y2" s="21">
        <f t="shared" ref="Y2:Z2" si="1">SUM(Y3,Y17,Y22,Y25,Y26,Y51,Y52)</f>
        <v>2.2070899537840214</v>
      </c>
      <c r="Z2" s="21">
        <f t="shared" si="1"/>
        <v>0.15314808876082917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29.501328619372032</v>
      </c>
      <c r="D26" s="27">
        <f t="shared" si="16"/>
        <v>33.032350640718988</v>
      </c>
      <c r="E26" s="27">
        <f t="shared" si="16"/>
        <v>15.436459265177106</v>
      </c>
      <c r="F26" s="27">
        <f t="shared" si="16"/>
        <v>15.31854202033341</v>
      </c>
      <c r="G26" s="27">
        <f t="shared" si="16"/>
        <v>19.434658393863096</v>
      </c>
      <c r="H26" s="27">
        <f t="shared" si="16"/>
        <v>11.957324194405667</v>
      </c>
      <c r="I26" s="27">
        <f t="shared" si="16"/>
        <v>12.670597363977269</v>
      </c>
      <c r="J26" s="27">
        <f t="shared" si="16"/>
        <v>12.589210563736481</v>
      </c>
      <c r="K26" s="27">
        <f t="shared" si="16"/>
        <v>8.8636639087156386</v>
      </c>
      <c r="L26" s="27">
        <f t="shared" si="16"/>
        <v>4.2768419523703507</v>
      </c>
      <c r="M26" s="27">
        <f t="shared" si="16"/>
        <v>7.2434409989448518</v>
      </c>
      <c r="N26" s="27">
        <f t="shared" si="16"/>
        <v>9.347256234376907</v>
      </c>
      <c r="O26" s="27">
        <f t="shared" si="16"/>
        <v>5.3411798528317007</v>
      </c>
      <c r="P26" s="27">
        <f t="shared" si="16"/>
        <v>6.1167619645161704</v>
      </c>
      <c r="Q26" s="27">
        <f t="shared" si="16"/>
        <v>3.6255648884475198</v>
      </c>
      <c r="R26" s="27">
        <f t="shared" si="16"/>
        <v>3.1405255578604914</v>
      </c>
      <c r="S26" s="27">
        <f t="shared" si="16"/>
        <v>3.0980571184911252</v>
      </c>
      <c r="T26" s="27">
        <f t="shared" si="16"/>
        <v>2.3481991547908221</v>
      </c>
      <c r="U26" s="27">
        <f t="shared" si="16"/>
        <v>2.08678591510869</v>
      </c>
      <c r="V26" s="27">
        <f t="shared" si="16"/>
        <v>1.4972547356035364</v>
      </c>
      <c r="W26" s="27">
        <f t="shared" si="16"/>
        <v>3.5045534255170478</v>
      </c>
      <c r="X26" s="27">
        <f t="shared" si="16"/>
        <v>3.8394045999152988</v>
      </c>
      <c r="Y26" s="27">
        <f t="shared" ref="Y26:Z26" si="17">SUM(Y27,Y33)</f>
        <v>2.2070899537840214</v>
      </c>
      <c r="Z26" s="27">
        <f t="shared" si="17"/>
        <v>0.15314808876082917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29.501328619372032</v>
      </c>
      <c r="D33" s="19">
        <f t="shared" si="20"/>
        <v>33.032350640718988</v>
      </c>
      <c r="E33" s="19">
        <f t="shared" si="20"/>
        <v>15.436459265177106</v>
      </c>
      <c r="F33" s="19">
        <f t="shared" si="20"/>
        <v>15.31854202033341</v>
      </c>
      <c r="G33" s="19">
        <f t="shared" si="20"/>
        <v>19.434658393863096</v>
      </c>
      <c r="H33" s="19">
        <f t="shared" si="20"/>
        <v>11.957324194405667</v>
      </c>
      <c r="I33" s="19">
        <f t="shared" si="20"/>
        <v>12.670597363977269</v>
      </c>
      <c r="J33" s="19">
        <f t="shared" si="20"/>
        <v>12.589210563736481</v>
      </c>
      <c r="K33" s="19">
        <f t="shared" si="20"/>
        <v>8.8636639087156386</v>
      </c>
      <c r="L33" s="19">
        <f t="shared" si="20"/>
        <v>4.2768419523703507</v>
      </c>
      <c r="M33" s="19">
        <f t="shared" si="20"/>
        <v>7.2434409989448518</v>
      </c>
      <c r="N33" s="19">
        <f t="shared" si="20"/>
        <v>9.347256234376907</v>
      </c>
      <c r="O33" s="19">
        <f t="shared" si="20"/>
        <v>5.3411798528317007</v>
      </c>
      <c r="P33" s="19">
        <f t="shared" si="20"/>
        <v>6.1167619645161704</v>
      </c>
      <c r="Q33" s="19">
        <f t="shared" si="20"/>
        <v>3.6255648884475198</v>
      </c>
      <c r="R33" s="19">
        <f t="shared" si="20"/>
        <v>3.1405255578604914</v>
      </c>
      <c r="S33" s="19">
        <f t="shared" si="20"/>
        <v>3.0980571184911252</v>
      </c>
      <c r="T33" s="19">
        <f t="shared" si="20"/>
        <v>2.3481991547908221</v>
      </c>
      <c r="U33" s="19">
        <f t="shared" si="20"/>
        <v>2.08678591510869</v>
      </c>
      <c r="V33" s="19">
        <f t="shared" si="20"/>
        <v>1.4972547356035364</v>
      </c>
      <c r="W33" s="19">
        <f t="shared" si="20"/>
        <v>3.5045534255170478</v>
      </c>
      <c r="X33" s="19">
        <f t="shared" si="20"/>
        <v>3.8394045999152988</v>
      </c>
      <c r="Y33" s="19">
        <f t="shared" ref="Y33:Z33" si="21">SUM(Y34:Y50)</f>
        <v>2.2070899537840214</v>
      </c>
      <c r="Z33" s="19">
        <f t="shared" si="21"/>
        <v>0.15314808876082917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19.219447024140596</v>
      </c>
      <c r="D43" s="8">
        <v>21.024335560793983</v>
      </c>
      <c r="E43" s="8">
        <v>9.2498719937854545</v>
      </c>
      <c r="F43" s="8">
        <v>9.0195811452074377</v>
      </c>
      <c r="G43" s="8">
        <v>11.005098687057467</v>
      </c>
      <c r="H43" s="8">
        <v>6.5394030344785818</v>
      </c>
      <c r="I43" s="8">
        <v>6.6587182955395141</v>
      </c>
      <c r="J43" s="8">
        <v>6.0993380744234971</v>
      </c>
      <c r="K43" s="8">
        <v>4.3667181946425879</v>
      </c>
      <c r="L43" s="8">
        <v>1.9945655786179313</v>
      </c>
      <c r="M43" s="8">
        <v>3.9137626721279299</v>
      </c>
      <c r="N43" s="8">
        <v>5.2777260361383265</v>
      </c>
      <c r="O43" s="8">
        <v>3.5404628407248353</v>
      </c>
      <c r="P43" s="8">
        <v>4.2745504978297921</v>
      </c>
      <c r="Q43" s="8">
        <v>2.316681324241201</v>
      </c>
      <c r="R43" s="8">
        <v>1.7904696300645697</v>
      </c>
      <c r="S43" s="8">
        <v>1.5895484169902312</v>
      </c>
      <c r="T43" s="8">
        <v>1.2727574213990318</v>
      </c>
      <c r="U43" s="8">
        <v>0.9249028763715037</v>
      </c>
      <c r="V43" s="8">
        <v>0.58618380247595592</v>
      </c>
      <c r="W43" s="8">
        <v>1.1805225827302352</v>
      </c>
      <c r="X43" s="8">
        <v>1.5541264179520584</v>
      </c>
      <c r="Y43" s="8">
        <v>0.843418055504633</v>
      </c>
      <c r="Z43" s="8">
        <v>6.3941813811239451E-2</v>
      </c>
    </row>
    <row r="44" spans="1:26" ht="11.25" customHeight="1" x14ac:dyDescent="0.2">
      <c r="A44" s="28" t="s">
        <v>74</v>
      </c>
      <c r="B44" s="7" t="s">
        <v>75</v>
      </c>
      <c r="C44" s="8">
        <v>10.281881595231434</v>
      </c>
      <c r="D44" s="8">
        <v>12.008015079925006</v>
      </c>
      <c r="E44" s="8">
        <v>6.1865872713916525</v>
      </c>
      <c r="F44" s="8">
        <v>6.2989608751259736</v>
      </c>
      <c r="G44" s="8">
        <v>8.4295597068056285</v>
      </c>
      <c r="H44" s="8">
        <v>5.4179211599270847</v>
      </c>
      <c r="I44" s="8">
        <v>6.0118790684377545</v>
      </c>
      <c r="J44" s="8">
        <v>6.489872489312984</v>
      </c>
      <c r="K44" s="8">
        <v>4.4969457140730507</v>
      </c>
      <c r="L44" s="8">
        <v>2.2822763737524192</v>
      </c>
      <c r="M44" s="8">
        <v>3.3296783268169223</v>
      </c>
      <c r="N44" s="8">
        <v>4.0695301982385814</v>
      </c>
      <c r="O44" s="8">
        <v>1.8007170121068654</v>
      </c>
      <c r="P44" s="8">
        <v>1.8422114666863783</v>
      </c>
      <c r="Q44" s="8">
        <v>1.3088835642063186</v>
      </c>
      <c r="R44" s="8">
        <v>1.3500559277959214</v>
      </c>
      <c r="S44" s="8">
        <v>1.5085087015008942</v>
      </c>
      <c r="T44" s="8">
        <v>1.0754417333917905</v>
      </c>
      <c r="U44" s="8">
        <v>1.1618830387371866</v>
      </c>
      <c r="V44" s="8">
        <v>0.91107093312758047</v>
      </c>
      <c r="W44" s="8">
        <v>2.3240308427868124</v>
      </c>
      <c r="X44" s="8">
        <v>2.2852781819632404</v>
      </c>
      <c r="Y44" s="8">
        <v>1.3636718982793885</v>
      </c>
      <c r="Z44" s="8">
        <v>8.9206274949589714E-2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5.0437099068932033E-3</v>
      </c>
      <c r="Z61" s="49">
        <f t="shared" si="25"/>
        <v>4.7271130066017613E-4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4.951688623251655E-5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5.0437099068932033E-3</v>
      </c>
      <c r="Z69" s="52">
        <v>4.2319441442765956E-4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305.36352000000005</v>
      </c>
      <c r="O2" s="21">
        <f t="shared" si="0"/>
        <v>302.94</v>
      </c>
      <c r="P2" s="21">
        <f t="shared" si="0"/>
        <v>514.99800000000005</v>
      </c>
      <c r="Q2" s="21">
        <f t="shared" si="0"/>
        <v>492.47946000000013</v>
      </c>
      <c r="R2" s="21">
        <f t="shared" si="0"/>
        <v>438.10173000000009</v>
      </c>
      <c r="S2" s="21">
        <f t="shared" si="0"/>
        <v>498.23532000000006</v>
      </c>
      <c r="T2" s="21">
        <f t="shared" si="0"/>
        <v>509.7119611596566</v>
      </c>
      <c r="U2" s="21">
        <f t="shared" si="0"/>
        <v>552.15232990211643</v>
      </c>
      <c r="V2" s="21">
        <f t="shared" si="0"/>
        <v>439.95287133768244</v>
      </c>
      <c r="W2" s="21">
        <f t="shared" si="0"/>
        <v>456.86693482008388</v>
      </c>
      <c r="X2" s="21">
        <f t="shared" si="0"/>
        <v>854.43540663049146</v>
      </c>
      <c r="Y2" s="21">
        <f t="shared" ref="Y2:Z2" si="1">SUM(Y3,Y17,Y22,Y25,Y26,Y51,Y52)</f>
        <v>806.40974535930718</v>
      </c>
      <c r="Z2" s="21">
        <f t="shared" si="1"/>
        <v>679.41128034092355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305.36352000000005</v>
      </c>
      <c r="O51" s="27">
        <v>302.94</v>
      </c>
      <c r="P51" s="27">
        <v>514.99800000000005</v>
      </c>
      <c r="Q51" s="27">
        <v>492.47946000000013</v>
      </c>
      <c r="R51" s="27">
        <v>438.10173000000009</v>
      </c>
      <c r="S51" s="27">
        <v>498.23532000000006</v>
      </c>
      <c r="T51" s="27">
        <v>509.7119611596566</v>
      </c>
      <c r="U51" s="27">
        <v>552.15232990211643</v>
      </c>
      <c r="V51" s="27">
        <v>439.95287133768244</v>
      </c>
      <c r="W51" s="27">
        <v>456.86693482008388</v>
      </c>
      <c r="X51" s="27">
        <v>854.43540663049146</v>
      </c>
      <c r="Y51" s="27">
        <v>806.40974535930718</v>
      </c>
      <c r="Z51" s="27">
        <v>679.41128034092355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5.9104023435857439E-2</v>
      </c>
      <c r="U61" s="49">
        <f t="shared" si="22"/>
        <v>0.21272593868890782</v>
      </c>
      <c r="V61" s="49">
        <f t="shared" si="22"/>
        <v>0.29250466000976627</v>
      </c>
      <c r="W61" s="49">
        <f t="shared" si="22"/>
        <v>0.63715854430334273</v>
      </c>
      <c r="X61" s="49">
        <f t="shared" si="22"/>
        <v>1.8468745769547295</v>
      </c>
      <c r="Y61" s="49">
        <f t="shared" ref="Y61:Z61" si="23">SUM(Y62:Y72)</f>
        <v>2.6315198980005183</v>
      </c>
      <c r="Z61" s="49">
        <f t="shared" si="23"/>
        <v>3.0078916335398849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5.9104023435857439E-2</v>
      </c>
      <c r="U64" s="52">
        <v>0.21272593868890782</v>
      </c>
      <c r="V64" s="52">
        <v>0.29250466000976627</v>
      </c>
      <c r="W64" s="52">
        <v>0.63715854430334273</v>
      </c>
      <c r="X64" s="52">
        <v>1.8468745769547295</v>
      </c>
      <c r="Y64" s="52">
        <v>2.6315198980005183</v>
      </c>
      <c r="Z64" s="52">
        <v>3.0078916335398849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77819.067464239721</v>
      </c>
      <c r="D2" s="21">
        <f t="shared" ref="D2:X2" si="0">SUM(D3,D17,D22,D25,D26,D51,D52)</f>
        <v>81582.737212877124</v>
      </c>
      <c r="E2" s="21">
        <f t="shared" si="0"/>
        <v>77574.014244354214</v>
      </c>
      <c r="F2" s="21">
        <f t="shared" si="0"/>
        <v>82486.842181228654</v>
      </c>
      <c r="G2" s="21">
        <f t="shared" si="0"/>
        <v>84355.549476037791</v>
      </c>
      <c r="H2" s="21">
        <f t="shared" si="0"/>
        <v>89251.685036988027</v>
      </c>
      <c r="I2" s="21">
        <f t="shared" si="0"/>
        <v>83452.611453726</v>
      </c>
      <c r="J2" s="21">
        <f t="shared" si="0"/>
        <v>76721.562663342309</v>
      </c>
      <c r="K2" s="21">
        <f t="shared" si="0"/>
        <v>80417.345127013759</v>
      </c>
      <c r="L2" s="21">
        <f t="shared" si="0"/>
        <v>81282.833216251835</v>
      </c>
      <c r="M2" s="21">
        <f t="shared" si="0"/>
        <v>83877.80660114804</v>
      </c>
      <c r="N2" s="21">
        <f t="shared" si="0"/>
        <v>77915.196215119839</v>
      </c>
      <c r="O2" s="21">
        <f t="shared" si="0"/>
        <v>76821.10075538313</v>
      </c>
      <c r="P2" s="21">
        <f t="shared" si="0"/>
        <v>76151.702212920005</v>
      </c>
      <c r="Q2" s="21">
        <f t="shared" si="0"/>
        <v>64901.074233239968</v>
      </c>
      <c r="R2" s="21">
        <f t="shared" si="0"/>
        <v>70913.340976680018</v>
      </c>
      <c r="S2" s="21">
        <f t="shared" si="0"/>
        <v>71106.452260200022</v>
      </c>
      <c r="T2" s="21">
        <f t="shared" si="0"/>
        <v>70752.855954190949</v>
      </c>
      <c r="U2" s="21">
        <f t="shared" si="0"/>
        <v>71278.076481455268</v>
      </c>
      <c r="V2" s="21">
        <f t="shared" si="0"/>
        <v>68726.307918889492</v>
      </c>
      <c r="W2" s="21">
        <f t="shared" si="0"/>
        <v>66933.528614517534</v>
      </c>
      <c r="X2" s="21">
        <f t="shared" si="0"/>
        <v>69206.485056990161</v>
      </c>
      <c r="Y2" s="21">
        <f t="shared" ref="Y2:Z2" si="1">SUM(Y3,Y17,Y22,Y25,Y26,Y51,Y52)</f>
        <v>60694.284750034931</v>
      </c>
      <c r="Z2" s="21">
        <f t="shared" si="1"/>
        <v>56488.385037676351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286.99916743972602</v>
      </c>
      <c r="D3" s="24">
        <f t="shared" ref="D3:W3" si="3">SUM(D4,D8,D11)</f>
        <v>330.66940831711804</v>
      </c>
      <c r="E3" s="24">
        <f t="shared" si="3"/>
        <v>74.266768794232419</v>
      </c>
      <c r="F3" s="24">
        <f t="shared" si="3"/>
        <v>74.290171348649551</v>
      </c>
      <c r="G3" s="24">
        <f t="shared" si="3"/>
        <v>30.384654037785392</v>
      </c>
      <c r="H3" s="24">
        <f t="shared" si="3"/>
        <v>27.598786188027475</v>
      </c>
      <c r="I3" s="24">
        <f t="shared" si="3"/>
        <v>27.433816086016954</v>
      </c>
      <c r="J3" s="24">
        <f t="shared" si="3"/>
        <v>21.672690342301816</v>
      </c>
      <c r="K3" s="24">
        <f t="shared" si="3"/>
        <v>16.7060486537397</v>
      </c>
      <c r="L3" s="24">
        <f t="shared" si="3"/>
        <v>14.408849851842966</v>
      </c>
      <c r="M3" s="24">
        <f t="shared" si="3"/>
        <v>14.234673748047234</v>
      </c>
      <c r="N3" s="24">
        <f t="shared" si="3"/>
        <v>14.159987119821006</v>
      </c>
      <c r="O3" s="24">
        <f t="shared" si="3"/>
        <v>9.4959596631157321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7.382514739725992</v>
      </c>
      <c r="D4" s="19">
        <f t="shared" ref="D4:W4" si="6">SUM(D5:D7)</f>
        <v>7.5570014691180569</v>
      </c>
      <c r="E4" s="19">
        <f t="shared" si="6"/>
        <v>2.5033824182324107</v>
      </c>
      <c r="F4" s="19">
        <f t="shared" si="6"/>
        <v>2.5264206526495476</v>
      </c>
      <c r="G4" s="19">
        <f t="shared" si="6"/>
        <v>30.384654037785392</v>
      </c>
      <c r="H4" s="19">
        <f t="shared" si="6"/>
        <v>27.598786188027475</v>
      </c>
      <c r="I4" s="19">
        <f t="shared" si="6"/>
        <v>27.433816086016954</v>
      </c>
      <c r="J4" s="19">
        <f t="shared" si="6"/>
        <v>21.672690342301816</v>
      </c>
      <c r="K4" s="19">
        <f t="shared" si="6"/>
        <v>16.7060486537397</v>
      </c>
      <c r="L4" s="19">
        <f t="shared" si="6"/>
        <v>14.408849851842966</v>
      </c>
      <c r="M4" s="19">
        <f t="shared" si="6"/>
        <v>14.234673748047234</v>
      </c>
      <c r="N4" s="19">
        <f t="shared" si="6"/>
        <v>14.159987119821006</v>
      </c>
      <c r="O4" s="19">
        <f t="shared" si="6"/>
        <v>9.4959596631157321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7.382514739725992</v>
      </c>
      <c r="D7" s="8">
        <f>FC_OTH_CP_E!D7+FC_OTH_HH_E!D7+FC_OTH_AFF_E!D7</f>
        <v>7.5570014691180569</v>
      </c>
      <c r="E7" s="8">
        <f>FC_OTH_CP_E!E7+FC_OTH_HH_E!E7+FC_OTH_AFF_E!E7</f>
        <v>2.5033824182324107</v>
      </c>
      <c r="F7" s="8">
        <f>FC_OTH_CP_E!F7+FC_OTH_HH_E!F7+FC_OTH_AFF_E!F7</f>
        <v>2.5264206526495476</v>
      </c>
      <c r="G7" s="8">
        <f>FC_OTH_CP_E!G7+FC_OTH_HH_E!G7+FC_OTH_AFF_E!G7</f>
        <v>30.384654037785392</v>
      </c>
      <c r="H7" s="8">
        <f>FC_OTH_CP_E!H7+FC_OTH_HH_E!H7+FC_OTH_AFF_E!H7</f>
        <v>27.598786188027475</v>
      </c>
      <c r="I7" s="8">
        <f>FC_OTH_CP_E!I7+FC_OTH_HH_E!I7+FC_OTH_AFF_E!I7</f>
        <v>27.433816086016954</v>
      </c>
      <c r="J7" s="8">
        <f>FC_OTH_CP_E!J7+FC_OTH_HH_E!J7+FC_OTH_AFF_E!J7</f>
        <v>21.672690342301816</v>
      </c>
      <c r="K7" s="8">
        <f>FC_OTH_CP_E!K7+FC_OTH_HH_E!K7+FC_OTH_AFF_E!K7</f>
        <v>16.7060486537397</v>
      </c>
      <c r="L7" s="8">
        <f>FC_OTH_CP_E!L7+FC_OTH_HH_E!L7+FC_OTH_AFF_E!L7</f>
        <v>14.408849851842966</v>
      </c>
      <c r="M7" s="8">
        <f>FC_OTH_CP_E!M7+FC_OTH_HH_E!M7+FC_OTH_AFF_E!M7</f>
        <v>14.234673748047234</v>
      </c>
      <c r="N7" s="8">
        <f>FC_OTH_CP_E!N7+FC_OTH_HH_E!N7+FC_OTH_AFF_E!N7</f>
        <v>14.159987119821006</v>
      </c>
      <c r="O7" s="8">
        <f>FC_OTH_CP_E!O7+FC_OTH_HH_E!O7+FC_OTH_AFF_E!O7</f>
        <v>9.4959596631157321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1.0590782399999998</v>
      </c>
      <c r="F8" s="19">
        <f t="shared" si="9"/>
        <v>1.0594425599999999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1.0590782399999998</v>
      </c>
      <c r="F10" s="8">
        <f>FC_OTH_CP_E!F10+FC_OTH_HH_E!F10+FC_OTH_AFF_E!F10</f>
        <v>1.0594425599999999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279.61665270000003</v>
      </c>
      <c r="D11" s="19">
        <f t="shared" ref="D11:W11" si="12">SUM(D12:D16)</f>
        <v>323.11240684799998</v>
      </c>
      <c r="E11" s="19">
        <f t="shared" si="12"/>
        <v>70.704308136000009</v>
      </c>
      <c r="F11" s="19">
        <f t="shared" si="12"/>
        <v>70.704308136000009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279.61665270000003</v>
      </c>
      <c r="D13" s="8">
        <f>FC_OTH_CP_E!D13+FC_OTH_HH_E!D13+FC_OTH_AFF_E!D13</f>
        <v>323.11240684799998</v>
      </c>
      <c r="E13" s="8">
        <f>FC_OTH_CP_E!E13+FC_OTH_HH_E!E13+FC_OTH_AFF_E!E13</f>
        <v>70.704308136000009</v>
      </c>
      <c r="F13" s="8">
        <f>FC_OTH_CP_E!F13+FC_OTH_HH_E!F13+FC_OTH_AFF_E!F13</f>
        <v>70.704308136000009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7.9120800000000004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7.9120800000000004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28999.428976800002</v>
      </c>
      <c r="D26" s="27">
        <f t="shared" ref="D26:W26" si="21">SUM(D27,D33)</f>
        <v>30215.261104559999</v>
      </c>
      <c r="E26" s="27">
        <f t="shared" si="21"/>
        <v>28436.392915559994</v>
      </c>
      <c r="F26" s="27">
        <f t="shared" si="21"/>
        <v>26897.28230988</v>
      </c>
      <c r="G26" s="27">
        <f t="shared" si="21"/>
        <v>27294.235811999995</v>
      </c>
      <c r="H26" s="27">
        <f t="shared" si="21"/>
        <v>27335.7667908</v>
      </c>
      <c r="I26" s="27">
        <f t="shared" si="21"/>
        <v>25344.006137640001</v>
      </c>
      <c r="J26" s="27">
        <f t="shared" si="21"/>
        <v>22279.798862999996</v>
      </c>
      <c r="K26" s="27">
        <f t="shared" si="21"/>
        <v>22209.399378360002</v>
      </c>
      <c r="L26" s="27">
        <f t="shared" si="21"/>
        <v>21203.500766400008</v>
      </c>
      <c r="M26" s="27">
        <f t="shared" si="21"/>
        <v>19380.520877399998</v>
      </c>
      <c r="N26" s="27">
        <f t="shared" si="21"/>
        <v>18301.983858</v>
      </c>
      <c r="O26" s="27">
        <f t="shared" si="21"/>
        <v>16866.645435719995</v>
      </c>
      <c r="P26" s="27">
        <f t="shared" si="21"/>
        <v>16350.538372920002</v>
      </c>
      <c r="Q26" s="27">
        <f t="shared" si="21"/>
        <v>14908.956123240001</v>
      </c>
      <c r="R26" s="27">
        <f t="shared" si="21"/>
        <v>15427.456456679996</v>
      </c>
      <c r="S26" s="27">
        <f t="shared" si="21"/>
        <v>15277.084270200003</v>
      </c>
      <c r="T26" s="27">
        <f t="shared" si="21"/>
        <v>14419.596637079998</v>
      </c>
      <c r="U26" s="27">
        <f t="shared" si="21"/>
        <v>15196.179147839995</v>
      </c>
      <c r="V26" s="27">
        <f t="shared" si="21"/>
        <v>13908.359852639998</v>
      </c>
      <c r="W26" s="27">
        <f t="shared" si="21"/>
        <v>13554.432975959997</v>
      </c>
      <c r="X26" s="27">
        <f t="shared" ref="X26:Z26" si="22">SUM(X27,X33)</f>
        <v>13764.702342239998</v>
      </c>
      <c r="Y26" s="27">
        <f t="shared" si="22"/>
        <v>12932.487334439998</v>
      </c>
      <c r="Z26" s="27">
        <f t="shared" si="22"/>
        <v>12420.662860440005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28999.428976800002</v>
      </c>
      <c r="D33" s="19">
        <f t="shared" ref="D33:W33" si="27">SUM(D34:D50)</f>
        <v>30215.261104559999</v>
      </c>
      <c r="E33" s="19">
        <f t="shared" si="27"/>
        <v>28436.392915559994</v>
      </c>
      <c r="F33" s="19">
        <f t="shared" si="27"/>
        <v>26897.28230988</v>
      </c>
      <c r="G33" s="19">
        <f t="shared" si="27"/>
        <v>27294.235811999995</v>
      </c>
      <c r="H33" s="19">
        <f t="shared" si="27"/>
        <v>27335.7667908</v>
      </c>
      <c r="I33" s="19">
        <f t="shared" si="27"/>
        <v>25344.006137640001</v>
      </c>
      <c r="J33" s="19">
        <f t="shared" si="27"/>
        <v>22279.798862999996</v>
      </c>
      <c r="K33" s="19">
        <f t="shared" si="27"/>
        <v>22209.399378360002</v>
      </c>
      <c r="L33" s="19">
        <f t="shared" si="27"/>
        <v>21203.500766400008</v>
      </c>
      <c r="M33" s="19">
        <f t="shared" si="27"/>
        <v>19380.520877399998</v>
      </c>
      <c r="N33" s="19">
        <f t="shared" si="27"/>
        <v>18301.983858</v>
      </c>
      <c r="O33" s="19">
        <f t="shared" si="27"/>
        <v>16866.645435719995</v>
      </c>
      <c r="P33" s="19">
        <f t="shared" si="27"/>
        <v>16350.538372920002</v>
      </c>
      <c r="Q33" s="19">
        <f t="shared" si="27"/>
        <v>14908.956123240001</v>
      </c>
      <c r="R33" s="19">
        <f t="shared" si="27"/>
        <v>15427.456456679996</v>
      </c>
      <c r="S33" s="19">
        <f t="shared" si="27"/>
        <v>15277.084270200003</v>
      </c>
      <c r="T33" s="19">
        <f t="shared" si="27"/>
        <v>14419.596637079998</v>
      </c>
      <c r="U33" s="19">
        <f t="shared" si="27"/>
        <v>15196.179147839995</v>
      </c>
      <c r="V33" s="19">
        <f t="shared" si="27"/>
        <v>13908.359852639998</v>
      </c>
      <c r="W33" s="19">
        <f t="shared" si="27"/>
        <v>13554.432975959997</v>
      </c>
      <c r="X33" s="19">
        <f t="shared" ref="X33:Z33" si="28">SUM(X34:X50)</f>
        <v>13764.702342239998</v>
      </c>
      <c r="Y33" s="19">
        <f t="shared" si="28"/>
        <v>12932.487334439998</v>
      </c>
      <c r="Z33" s="19">
        <f t="shared" si="28"/>
        <v>12420.662860440005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6017.0897242799992</v>
      </c>
      <c r="D36" s="8">
        <f>FC_OTH_CP_E!D36+FC_OTH_HH_E!D36+FC_OTH_AFF_E!D36</f>
        <v>5889.3753747600013</v>
      </c>
      <c r="E36" s="8">
        <f>FC_OTH_CP_E!E36+FC_OTH_HH_E!E36+FC_OTH_AFF_E!E36</f>
        <v>5750.0506504799987</v>
      </c>
      <c r="F36" s="8">
        <f>FC_OTH_CP_E!F36+FC_OTH_HH_E!F36+FC_OTH_AFF_E!F36</f>
        <v>6031.6027495199996</v>
      </c>
      <c r="G36" s="8">
        <f>FC_OTH_CP_E!G36+FC_OTH_HH_E!G36+FC_OTH_AFF_E!G36</f>
        <v>5877.7650000000012</v>
      </c>
      <c r="H36" s="8">
        <f>FC_OTH_CP_E!H36+FC_OTH_HH_E!H36+FC_OTH_AFF_E!H36</f>
        <v>6049.0186523999992</v>
      </c>
      <c r="I36" s="8">
        <f>FC_OTH_CP_E!I36+FC_OTH_HH_E!I36+FC_OTH_AFF_E!I36</f>
        <v>5587.5051766800016</v>
      </c>
      <c r="J36" s="8">
        <f>FC_OTH_CP_E!J36+FC_OTH_HH_E!J36+FC_OTH_AFF_E!J36</f>
        <v>5311.7579242799984</v>
      </c>
      <c r="K36" s="8">
        <f>FC_OTH_CP_E!K36+FC_OTH_HH_E!K36+FC_OTH_AFF_E!K36</f>
        <v>5514.9400504800005</v>
      </c>
      <c r="L36" s="8">
        <f>FC_OTH_CP_E!L36+FC_OTH_HH_E!L36+FC_OTH_AFF_E!L36</f>
        <v>5390.1281242800014</v>
      </c>
      <c r="M36" s="8">
        <f>FC_OTH_CP_E!M36+FC_OTH_HH_E!M36+FC_OTH_AFF_E!M36</f>
        <v>5355.2972271600001</v>
      </c>
      <c r="N36" s="8">
        <f>FC_OTH_CP_E!N36+FC_OTH_HH_E!N36+FC_OTH_AFF_E!N36</f>
        <v>4873.4654252400005</v>
      </c>
      <c r="O36" s="8">
        <f>FC_OTH_CP_E!O36+FC_OTH_HH_E!O36+FC_OTH_AFF_E!O36</f>
        <v>4519.3481999999967</v>
      </c>
      <c r="P36" s="8">
        <f>FC_OTH_CP_E!P36+FC_OTH_HH_E!P36+FC_OTH_AFF_E!P36</f>
        <v>4490.322376680002</v>
      </c>
      <c r="Q36" s="8">
        <f>FC_OTH_CP_E!Q36+FC_OTH_HH_E!Q36+FC_OTH_AFF_E!Q36</f>
        <v>4121.6921262000014</v>
      </c>
      <c r="R36" s="8">
        <f>FC_OTH_CP_E!R36+FC_OTH_HH_E!R36+FC_OTH_AFF_E!R36</f>
        <v>4107.1791009599992</v>
      </c>
      <c r="S36" s="8">
        <f>FC_OTH_CP_E!S36+FC_OTH_HH_E!S36+FC_OTH_AFF_E!S36</f>
        <v>4156.5234776400011</v>
      </c>
      <c r="T36" s="8">
        <f>FC_OTH_CP_E!T36+FC_OTH_HH_E!T36+FC_OTH_AFF_E!T36</f>
        <v>4258.1144271599997</v>
      </c>
      <c r="U36" s="8">
        <f>FC_OTH_CP_E!U36+FC_OTH_HH_E!U36+FC_OTH_AFF_E!U36</f>
        <v>4144.9128757200006</v>
      </c>
      <c r="V36" s="8">
        <f>FC_OTH_CP_E!V36+FC_OTH_HH_E!V36+FC_OTH_AFF_E!V36</f>
        <v>4157.4257571599992</v>
      </c>
      <c r="W36" s="8">
        <f>FC_OTH_CP_E!W36+FC_OTH_HH_E!W36+FC_OTH_AFF_E!W36</f>
        <v>4122.3770135999985</v>
      </c>
      <c r="X36" s="8">
        <f>FC_OTH_CP_E!X36+FC_OTH_HH_E!X36+FC_OTH_AFF_E!X36</f>
        <v>4398.4956725999991</v>
      </c>
      <c r="Y36" s="8">
        <f>FC_OTH_CP_E!Y36+FC_OTH_HH_E!Y36+FC_OTH_AFF_E!Y36</f>
        <v>4083.5896707599973</v>
      </c>
      <c r="Z36" s="8">
        <f>FC_OTH_CP_E!Z36+FC_OTH_HH_E!Z36+FC_OTH_AFF_E!Z36</f>
        <v>4068.8560731600037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158.55851088000003</v>
      </c>
      <c r="D37" s="8">
        <f>FC_OTH_CP_E!D37+FC_OTH_HH_E!D37+FC_OTH_AFF_E!D37</f>
        <v>128.06631684000001</v>
      </c>
      <c r="E37" s="8">
        <f>FC_OTH_CP_E!E37+FC_OTH_HH_E!E37+FC_OTH_AFF_E!E37</f>
        <v>97.574372280000006</v>
      </c>
      <c r="F37" s="8">
        <f>FC_OTH_CP_E!F37+FC_OTH_HH_E!F37+FC_OTH_AFF_E!F37</f>
        <v>24.39365544</v>
      </c>
      <c r="G37" s="8">
        <f>FC_OTH_CP_E!G37+FC_OTH_HH_E!G37+FC_OTH_AFF_E!G37</f>
        <v>57.934744560000013</v>
      </c>
      <c r="H37" s="8">
        <f>FC_OTH_CP_E!H37+FC_OTH_HH_E!H37+FC_OTH_AFF_E!H37</f>
        <v>54.88559999999999</v>
      </c>
      <c r="I37" s="8">
        <f>FC_OTH_CP_E!I37+FC_OTH_HH_E!I37+FC_OTH_AFF_E!I37</f>
        <v>45.737916840000011</v>
      </c>
      <c r="J37" s="8">
        <f>FC_OTH_CP_E!J37+FC_OTH_HH_E!J37+FC_OTH_AFF_E!J37</f>
        <v>39.639627719999993</v>
      </c>
      <c r="K37" s="8">
        <f>FC_OTH_CP_E!K37+FC_OTH_HH_E!K37+FC_OTH_AFF_E!K37</f>
        <v>39.63962772</v>
      </c>
      <c r="L37" s="8">
        <f>FC_OTH_CP_E!L37+FC_OTH_HH_E!L37+FC_OTH_AFF_E!L37</f>
        <v>33.541089119999995</v>
      </c>
      <c r="M37" s="8">
        <f>FC_OTH_CP_E!M37+FC_OTH_HH_E!M37+FC_OTH_AFF_E!M37</f>
        <v>33.541089120000002</v>
      </c>
      <c r="N37" s="8">
        <f>FC_OTH_CP_E!N37+FC_OTH_HH_E!N37+FC_OTH_AFF_E!N37</f>
        <v>76.230110879999955</v>
      </c>
      <c r="O37" s="8">
        <f>FC_OTH_CP_E!O37+FC_OTH_HH_E!O37+FC_OTH_AFF_E!O37</f>
        <v>64.033283159999996</v>
      </c>
      <c r="P37" s="8">
        <f>FC_OTH_CP_E!P37+FC_OTH_HH_E!P37+FC_OTH_AFF_E!P37</f>
        <v>51.836455440000002</v>
      </c>
      <c r="Q37" s="8">
        <f>FC_OTH_CP_E!Q37+FC_OTH_HH_E!Q37+FC_OTH_AFF_E!Q37</f>
        <v>51.83645543999998</v>
      </c>
      <c r="R37" s="8">
        <f>FC_OTH_CP_E!R37+FC_OTH_HH_E!R37+FC_OTH_AFF_E!R37</f>
        <v>24.39365544</v>
      </c>
      <c r="S37" s="8">
        <f>FC_OTH_CP_E!S37+FC_OTH_HH_E!S37+FC_OTH_AFF_E!S37</f>
        <v>15.245972280000004</v>
      </c>
      <c r="T37" s="8">
        <f>FC_OTH_CP_E!T37+FC_OTH_HH_E!T37+FC_OTH_AFF_E!T37</f>
        <v>15.245972280000004</v>
      </c>
      <c r="U37" s="8">
        <f>FC_OTH_CP_E!U37+FC_OTH_HH_E!U37+FC_OTH_AFF_E!U37</f>
        <v>15.245972279999997</v>
      </c>
      <c r="V37" s="8">
        <f>FC_OTH_CP_E!V37+FC_OTH_HH_E!V37+FC_OTH_AFF_E!V37</f>
        <v>15.245972280000005</v>
      </c>
      <c r="W37" s="8">
        <f>FC_OTH_CP_E!W37+FC_OTH_HH_E!W37+FC_OTH_AFF_E!W37</f>
        <v>12.196827720000002</v>
      </c>
      <c r="X37" s="8">
        <f>FC_OTH_CP_E!X37+FC_OTH_HH_E!X37+FC_OTH_AFF_E!X37</f>
        <v>6.4063969199999988</v>
      </c>
      <c r="Y37" s="8">
        <f>FC_OTH_CP_E!Y37+FC_OTH_HH_E!Y37+FC_OTH_AFF_E!Y37</f>
        <v>4.4579581200000007</v>
      </c>
      <c r="Z37" s="8">
        <f>FC_OTH_CP_E!Z37+FC_OTH_HH_E!Z37+FC_OTH_AFF_E!Z37</f>
        <v>3.0309325199999995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500.85540000000009</v>
      </c>
      <c r="D40" s="8">
        <f>FC_OTH_CP_E!D40+FC_OTH_HH_E!D40+FC_OTH_AFF_E!D40</f>
        <v>234.96925752000004</v>
      </c>
      <c r="E40" s="8">
        <f>FC_OTH_CP_E!E40+FC_OTH_HH_E!E40+FC_OTH_AFF_E!E40</f>
        <v>241.15268628000007</v>
      </c>
      <c r="F40" s="8">
        <f>FC_OTH_CP_E!F40+FC_OTH_HH_E!F40+FC_OTH_AFF_E!F40</f>
        <v>374.09575752000018</v>
      </c>
      <c r="G40" s="8">
        <f>FC_OTH_CP_E!G40+FC_OTH_HH_E!G40+FC_OTH_AFF_E!G40</f>
        <v>423.56292876000003</v>
      </c>
      <c r="H40" s="8">
        <f>FC_OTH_CP_E!H40+FC_OTH_HH_E!H40+FC_OTH_AFF_E!H40</f>
        <v>488.48854247999998</v>
      </c>
      <c r="I40" s="8">
        <f>FC_OTH_CP_E!I40+FC_OTH_HH_E!I40+FC_OTH_AFF_E!I40</f>
        <v>411.19607124000009</v>
      </c>
      <c r="J40" s="8">
        <f>FC_OTH_CP_E!J40+FC_OTH_HH_E!J40+FC_OTH_AFF_E!J40</f>
        <v>349.36204247999984</v>
      </c>
      <c r="K40" s="8">
        <f>FC_OTH_CP_E!K40+FC_OTH_HH_E!K40+FC_OTH_AFF_E!K40</f>
        <v>296.80328627999995</v>
      </c>
      <c r="L40" s="8">
        <f>FC_OTH_CP_E!L40+FC_OTH_HH_E!L40+FC_OTH_AFF_E!L40</f>
        <v>333.90359999999993</v>
      </c>
      <c r="M40" s="8">
        <f>FC_OTH_CP_E!M40+FC_OTH_HH_E!M40+FC_OTH_AFF_E!M40</f>
        <v>392.6457849599999</v>
      </c>
      <c r="N40" s="8">
        <f>FC_OTH_CP_E!N40+FC_OTH_HH_E!N40+FC_OTH_AFF_E!N40</f>
        <v>340.08702875999973</v>
      </c>
      <c r="O40" s="8">
        <f>FC_OTH_CP_E!O40+FC_OTH_HH_E!O40+FC_OTH_AFF_E!O40</f>
        <v>374.09575752000012</v>
      </c>
      <c r="P40" s="8">
        <f>FC_OTH_CP_E!P40+FC_OTH_HH_E!P40+FC_OTH_AFF_E!P40</f>
        <v>299.8948712400001</v>
      </c>
      <c r="Q40" s="8">
        <f>FC_OTH_CP_E!Q40+FC_OTH_HH_E!Q40+FC_OTH_AFF_E!Q40</f>
        <v>302.98671503999981</v>
      </c>
      <c r="R40" s="8">
        <f>FC_OTH_CP_E!R40+FC_OTH_HH_E!R40+FC_OTH_AFF_E!R40</f>
        <v>367.91232876000004</v>
      </c>
      <c r="S40" s="8">
        <f>FC_OTH_CP_E!S40+FC_OTH_HH_E!S40+FC_OTH_AFF_E!S40</f>
        <v>432.83794248000021</v>
      </c>
      <c r="T40" s="8">
        <f>FC_OTH_CP_E!T40+FC_OTH_HH_E!T40+FC_OTH_AFF_E!T40</f>
        <v>256.61112876000021</v>
      </c>
      <c r="U40" s="8">
        <f>FC_OTH_CP_E!U40+FC_OTH_HH_E!U40+FC_OTH_AFF_E!U40</f>
        <v>278.25299999999993</v>
      </c>
      <c r="V40" s="8">
        <f>FC_OTH_CP_E!V40+FC_OTH_HH_E!V40+FC_OTH_AFF_E!V40</f>
        <v>167.98146552000014</v>
      </c>
      <c r="W40" s="8">
        <f>FC_OTH_CP_E!W40+FC_OTH_HH_E!W40+FC_OTH_AFF_E!W40</f>
        <v>90.688735439999988</v>
      </c>
      <c r="X40" s="8">
        <f>FC_OTH_CP_E!X40+FC_OTH_HH_E!X40+FC_OTH_AFF_E!X40</f>
        <v>280.12958999999984</v>
      </c>
      <c r="Y40" s="8">
        <f>FC_OTH_CP_E!Y40+FC_OTH_HH_E!Y40+FC_OTH_AFF_E!Y40</f>
        <v>488.3001069599996</v>
      </c>
      <c r="Z40" s="8">
        <f>FC_OTH_CP_E!Z40+FC_OTH_HH_E!Z40+FC_OTH_AFF_E!Z40</f>
        <v>506.12978268000006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145.30992875999999</v>
      </c>
      <c r="D41" s="8">
        <f>FC_OTH_CP_E!D41+FC_OTH_HH_E!D41+FC_OTH_AFF_E!D41</f>
        <v>160.76837124000002</v>
      </c>
      <c r="E41" s="8">
        <f>FC_OTH_CP_E!E41+FC_OTH_HH_E!E41+FC_OTH_AFF_E!E41</f>
        <v>157.67678627999996</v>
      </c>
      <c r="F41" s="8">
        <f>FC_OTH_CP_E!F41+FC_OTH_HH_E!F41+FC_OTH_AFF_E!F41</f>
        <v>132.94307123999999</v>
      </c>
      <c r="G41" s="8">
        <f>FC_OTH_CP_E!G41+FC_OTH_HH_E!G41+FC_OTH_AFF_E!G41</f>
        <v>92.75091372</v>
      </c>
      <c r="H41" s="8">
        <f>FC_OTH_CP_E!H41+FC_OTH_HH_E!H41+FC_OTH_AFF_E!H41</f>
        <v>58.742184960000024</v>
      </c>
      <c r="I41" s="8">
        <f>FC_OTH_CP_E!I41+FC_OTH_HH_E!I41+FC_OTH_AFF_E!I41</f>
        <v>55.650600000000011</v>
      </c>
      <c r="J41" s="8">
        <f>FC_OTH_CP_E!J41+FC_OTH_HH_E!J41+FC_OTH_AFF_E!J41</f>
        <v>34.008728759999997</v>
      </c>
      <c r="K41" s="8">
        <f>FC_OTH_CP_E!K41+FC_OTH_HH_E!K41+FC_OTH_AFF_E!K41</f>
        <v>30.91688495999999</v>
      </c>
      <c r="L41" s="8">
        <f>FC_OTH_CP_E!L41+FC_OTH_HH_E!L41+FC_OTH_AFF_E!L41</f>
        <v>27.825300000000016</v>
      </c>
      <c r="M41" s="8">
        <f>FC_OTH_CP_E!M41+FC_OTH_HH_E!M41+FC_OTH_AFF_E!M41</f>
        <v>27.825300000000006</v>
      </c>
      <c r="N41" s="8">
        <f>FC_OTH_CP_E!N41+FC_OTH_HH_E!N41+FC_OTH_AFF_E!N41</f>
        <v>27.825300000000006</v>
      </c>
      <c r="O41" s="8">
        <f>FC_OTH_CP_E!O41+FC_OTH_HH_E!O41+FC_OTH_AFF_E!O41</f>
        <v>0</v>
      </c>
      <c r="P41" s="8">
        <f>FC_OTH_CP_E!P41+FC_OTH_HH_E!P41+FC_OTH_AFF_E!P41</f>
        <v>21.641871240000004</v>
      </c>
      <c r="Q41" s="8">
        <f>FC_OTH_CP_E!Q41+FC_OTH_HH_E!Q41+FC_OTH_AFF_E!Q41</f>
        <v>12.366857520000003</v>
      </c>
      <c r="R41" s="8">
        <f>FC_OTH_CP_E!R41+FC_OTH_HH_E!R41+FC_OTH_AFF_E!R41</f>
        <v>15.458442480000006</v>
      </c>
      <c r="S41" s="8">
        <f>FC_OTH_CP_E!S41+FC_OTH_HH_E!S41+FC_OTH_AFF_E!S41</f>
        <v>6.1834287600000009</v>
      </c>
      <c r="T41" s="8">
        <f>FC_OTH_CP_E!T41+FC_OTH_HH_E!T41+FC_OTH_AFF_E!T41</f>
        <v>6.18342876</v>
      </c>
      <c r="U41" s="8">
        <f>FC_OTH_CP_E!U41+FC_OTH_HH_E!U41+FC_OTH_AFF_E!U41</f>
        <v>6.1834287599999982</v>
      </c>
      <c r="V41" s="8">
        <f>FC_OTH_CP_E!V41+FC_OTH_HH_E!V41+FC_OTH_AFF_E!V41</f>
        <v>6.1834287599999982</v>
      </c>
      <c r="W41" s="8">
        <f>FC_OTH_CP_E!W41+FC_OTH_HH_E!W41+FC_OTH_AFF_E!W41</f>
        <v>6.1834287599999973</v>
      </c>
      <c r="X41" s="8">
        <f>FC_OTH_CP_E!X41+FC_OTH_HH_E!X41+FC_OTH_AFF_E!X41</f>
        <v>9.6583557599999956</v>
      </c>
      <c r="Y41" s="8">
        <f>FC_OTH_CP_E!Y41+FC_OTH_HH_E!Y41+FC_OTH_AFF_E!Y41</f>
        <v>4.1737950000000028</v>
      </c>
      <c r="Z41" s="8">
        <f>FC_OTH_CP_E!Z41+FC_OTH_HH_E!Z41+FC_OTH_AFF_E!Z41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21155.935320000001</v>
      </c>
      <c r="D43" s="8">
        <f>FC_OTH_CP_E!D43+FC_OTH_HH_E!D43+FC_OTH_AFF_E!D43</f>
        <v>22718.481753239997</v>
      </c>
      <c r="E43" s="8">
        <f>FC_OTH_CP_E!E43+FC_OTH_HH_E!E43+FC_OTH_AFF_E!E43</f>
        <v>21152.778482159996</v>
      </c>
      <c r="F43" s="8">
        <f>FC_OTH_CP_E!F43+FC_OTH_HH_E!F43+FC_OTH_AFF_E!F43</f>
        <v>19318.7592</v>
      </c>
      <c r="G43" s="8">
        <f>FC_OTH_CP_E!G43+FC_OTH_HH_E!G43+FC_OTH_AFF_E!G43</f>
        <v>20136.334317839995</v>
      </c>
      <c r="H43" s="8">
        <f>FC_OTH_CP_E!H43+FC_OTH_HH_E!H43+FC_OTH_AFF_E!H43</f>
        <v>19991.127780000003</v>
      </c>
      <c r="I43" s="8">
        <f>FC_OTH_CP_E!I43+FC_OTH_HH_E!I43+FC_OTH_AFF_E!I43</f>
        <v>18807.380279999998</v>
      </c>
      <c r="J43" s="8">
        <f>FC_OTH_CP_E!J43+FC_OTH_HH_E!J43+FC_OTH_AFF_E!J43</f>
        <v>16272.582477839998</v>
      </c>
      <c r="K43" s="8">
        <f>FC_OTH_CP_E!K43+FC_OTH_HH_E!K43+FC_OTH_AFF_E!K43</f>
        <v>16048.459528920001</v>
      </c>
      <c r="L43" s="8">
        <f>FC_OTH_CP_E!L43+FC_OTH_HH_E!L43+FC_OTH_AFF_E!L43</f>
        <v>15145.654591080005</v>
      </c>
      <c r="M43" s="8">
        <f>FC_OTH_CP_E!M43+FC_OTH_HH_E!M43+FC_OTH_AFF_E!M43</f>
        <v>13447.371599999999</v>
      </c>
      <c r="N43" s="8">
        <f>FC_OTH_CP_E!N43+FC_OTH_HH_E!N43+FC_OTH_AFF_E!N43</f>
        <v>12876.01596216</v>
      </c>
      <c r="O43" s="8">
        <f>FC_OTH_CP_E!O43+FC_OTH_HH_E!O43+FC_OTH_AFF_E!O43</f>
        <v>11862.728102159999</v>
      </c>
      <c r="P43" s="8">
        <f>FC_OTH_CP_E!P43+FC_OTH_HH_E!P43+FC_OTH_AFF_E!P43</f>
        <v>11474.45892216</v>
      </c>
      <c r="Q43" s="8">
        <f>FC_OTH_CP_E!Q43+FC_OTH_HH_E!Q43+FC_OTH_AFF_E!Q43</f>
        <v>10416.978000000001</v>
      </c>
      <c r="R43" s="8">
        <f>FC_OTH_CP_E!R43+FC_OTH_HH_E!R43+FC_OTH_AFF_E!R43</f>
        <v>10909.416959999999</v>
      </c>
      <c r="S43" s="8">
        <f>FC_OTH_CP_E!S43+FC_OTH_HH_E!S43+FC_OTH_AFF_E!S43</f>
        <v>10663.197480000001</v>
      </c>
      <c r="T43" s="8">
        <f>FC_OTH_CP_E!T43+FC_OTH_HH_E!T43+FC_OTH_AFF_E!T43</f>
        <v>9880.3457110799973</v>
      </c>
      <c r="U43" s="8">
        <f>FC_OTH_CP_E!U43+FC_OTH_HH_E!U43+FC_OTH_AFF_E!U43</f>
        <v>10751.583871079994</v>
      </c>
      <c r="V43" s="8">
        <f>FC_OTH_CP_E!V43+FC_OTH_HH_E!V43+FC_OTH_AFF_E!V43</f>
        <v>9561.5232289199994</v>
      </c>
      <c r="W43" s="8">
        <f>FC_OTH_CP_E!W43+FC_OTH_HH_E!W43+FC_OTH_AFF_E!W43</f>
        <v>9322.9869704399989</v>
      </c>
      <c r="X43" s="8">
        <f>FC_OTH_CP_E!X43+FC_OTH_HH_E!X43+FC_OTH_AFF_E!X43</f>
        <v>9070.012326959999</v>
      </c>
      <c r="Y43" s="8">
        <f>FC_OTH_CP_E!Y43+FC_OTH_HH_E!Y43+FC_OTH_AFF_E!Y43</f>
        <v>8351.9570955600011</v>
      </c>
      <c r="Z43" s="8">
        <f>FC_OTH_CP_E!Z43+FC_OTH_HH_E!Z43+FC_OTH_AFF_E!Z43</f>
        <v>7838.2773705600002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1021.6800928799998</v>
      </c>
      <c r="D44" s="8">
        <f>FC_OTH_CP_E!D44+FC_OTH_HH_E!D44+FC_OTH_AFF_E!D44</f>
        <v>1083.6000309600004</v>
      </c>
      <c r="E44" s="8">
        <f>FC_OTH_CP_E!E44+FC_OTH_HH_E!E44+FC_OTH_AFF_E!E44</f>
        <v>1037.1599380800001</v>
      </c>
      <c r="F44" s="8">
        <f>FC_OTH_CP_E!F44+FC_OTH_HH_E!F44+FC_OTH_AFF_E!F44</f>
        <v>1015.48787616</v>
      </c>
      <c r="G44" s="8">
        <f>FC_OTH_CP_E!G44+FC_OTH_HH_E!G44+FC_OTH_AFF_E!G44</f>
        <v>705.88790712000002</v>
      </c>
      <c r="H44" s="8">
        <f>FC_OTH_CP_E!H44+FC_OTH_HH_E!H44+FC_OTH_AFF_E!H44</f>
        <v>693.50403096000002</v>
      </c>
      <c r="I44" s="8">
        <f>FC_OTH_CP_E!I44+FC_OTH_HH_E!I44+FC_OTH_AFF_E!I44</f>
        <v>436.53609288000013</v>
      </c>
      <c r="J44" s="8">
        <f>FC_OTH_CP_E!J44+FC_OTH_HH_E!J44+FC_OTH_AFF_E!J44</f>
        <v>272.44806192000004</v>
      </c>
      <c r="K44" s="8">
        <f>FC_OTH_CP_E!K44+FC_OTH_HH_E!K44+FC_OTH_AFF_E!K44</f>
        <v>278.64</v>
      </c>
      <c r="L44" s="8">
        <f>FC_OTH_CP_E!L44+FC_OTH_HH_E!L44+FC_OTH_AFF_E!L44</f>
        <v>272.44806192000016</v>
      </c>
      <c r="M44" s="8">
        <f>FC_OTH_CP_E!M44+FC_OTH_HH_E!M44+FC_OTH_AFF_E!M44</f>
        <v>123.83987616000002</v>
      </c>
      <c r="N44" s="8">
        <f>FC_OTH_CP_E!N44+FC_OTH_HH_E!N44+FC_OTH_AFF_E!N44</f>
        <v>108.36003096000002</v>
      </c>
      <c r="O44" s="8">
        <f>FC_OTH_CP_E!O44+FC_OTH_HH_E!O44+FC_OTH_AFF_E!O44</f>
        <v>46.440092880000009</v>
      </c>
      <c r="P44" s="8">
        <f>FC_OTH_CP_E!P44+FC_OTH_HH_E!P44+FC_OTH_AFF_E!P44</f>
        <v>12.383876160000005</v>
      </c>
      <c r="Q44" s="8">
        <f>FC_OTH_CP_E!Q44+FC_OTH_HH_E!Q44+FC_OTH_AFF_E!Q44</f>
        <v>3.0959690400000017</v>
      </c>
      <c r="R44" s="8">
        <f>FC_OTH_CP_E!R44+FC_OTH_HH_E!R44+FC_OTH_AFF_E!R44</f>
        <v>3.0959690400000017</v>
      </c>
      <c r="S44" s="8">
        <f>FC_OTH_CP_E!S44+FC_OTH_HH_E!S44+FC_OTH_AFF_E!S44</f>
        <v>3.0959690400000008</v>
      </c>
      <c r="T44" s="8">
        <f>FC_OTH_CP_E!T44+FC_OTH_HH_E!T44+FC_OTH_AFF_E!T44</f>
        <v>3.0959690400000008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8.7080399999999968E-3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48524.727239999993</v>
      </c>
      <c r="D51" s="27">
        <f>FC_OTH_CP_E!D51+FC_OTH_HH_E!D51+FC_OTH_AFF_E!D51</f>
        <v>51036.806700000008</v>
      </c>
      <c r="E51" s="27">
        <f>FC_OTH_CP_E!E51+FC_OTH_HH_E!E51+FC_OTH_AFF_E!E51</f>
        <v>49063.354559999985</v>
      </c>
      <c r="F51" s="27">
        <f>FC_OTH_CP_E!F51+FC_OTH_HH_E!F51+FC_OTH_AFF_E!F51</f>
        <v>55515.269700000012</v>
      </c>
      <c r="G51" s="27">
        <f>FC_OTH_CP_E!G51+FC_OTH_HH_E!G51+FC_OTH_AFF_E!G51</f>
        <v>57030.929010000014</v>
      </c>
      <c r="H51" s="27">
        <f>FC_OTH_CP_E!H51+FC_OTH_HH_E!H51+FC_OTH_AFF_E!H51</f>
        <v>61888.319459999999</v>
      </c>
      <c r="I51" s="27">
        <f>FC_OTH_CP_E!I51+FC_OTH_HH_E!I51+FC_OTH_AFF_E!I51</f>
        <v>58081.171499999982</v>
      </c>
      <c r="J51" s="27">
        <f>FC_OTH_CP_E!J51+FC_OTH_HH_E!J51+FC_OTH_AFF_E!J51</f>
        <v>54420.091110000016</v>
      </c>
      <c r="K51" s="27">
        <f>FC_OTH_CP_E!K51+FC_OTH_HH_E!K51+FC_OTH_AFF_E!K51</f>
        <v>58191.239700000013</v>
      </c>
      <c r="L51" s="27">
        <f>FC_OTH_CP_E!L51+FC_OTH_HH_E!L51+FC_OTH_AFF_E!L51</f>
        <v>60064.92359999998</v>
      </c>
      <c r="M51" s="27">
        <f>FC_OTH_CP_E!M51+FC_OTH_HH_E!M51+FC_OTH_AFF_E!M51</f>
        <v>64483.051050000002</v>
      </c>
      <c r="N51" s="27">
        <f>FC_OTH_CP_E!N51+FC_OTH_HH_E!N51+FC_OTH_AFF_E!N51</f>
        <v>59599.052370000019</v>
      </c>
      <c r="O51" s="27">
        <f>FC_OTH_CP_E!O51+FC_OTH_HH_E!O51+FC_OTH_AFF_E!O51</f>
        <v>59944.959360000015</v>
      </c>
      <c r="P51" s="27">
        <f>FC_OTH_CP_E!P51+FC_OTH_HH_E!P51+FC_OTH_AFF_E!P51</f>
        <v>59801.163840000008</v>
      </c>
      <c r="Q51" s="27">
        <f>FC_OTH_CP_E!Q51+FC_OTH_HH_E!Q51+FC_OTH_AFF_E!Q51</f>
        <v>49992.118109999967</v>
      </c>
      <c r="R51" s="27">
        <f>FC_OTH_CP_E!R51+FC_OTH_HH_E!R51+FC_OTH_AFF_E!R51</f>
        <v>55485.884520000029</v>
      </c>
      <c r="S51" s="27">
        <f>FC_OTH_CP_E!S51+FC_OTH_HH_E!S51+FC_OTH_AFF_E!S51</f>
        <v>55829.367990000021</v>
      </c>
      <c r="T51" s="27">
        <f>FC_OTH_CP_E!T51+FC_OTH_HH_E!T51+FC_OTH_AFF_E!T51</f>
        <v>56333.259317110947</v>
      </c>
      <c r="U51" s="27">
        <f>FC_OTH_CP_E!U51+FC_OTH_HH_E!U51+FC_OTH_AFF_E!U51</f>
        <v>56081.897333615278</v>
      </c>
      <c r="V51" s="27">
        <f>FC_OTH_CP_E!V51+FC_OTH_HH_E!V51+FC_OTH_AFF_E!V51</f>
        <v>54817.948066249497</v>
      </c>
      <c r="W51" s="27">
        <f>FC_OTH_CP_E!W51+FC_OTH_HH_E!W51+FC_OTH_AFF_E!W51</f>
        <v>53379.095638557541</v>
      </c>
      <c r="X51" s="27">
        <f>FC_OTH_CP_E!X51+FC_OTH_HH_E!X51+FC_OTH_AFF_E!X51</f>
        <v>55408.152995550161</v>
      </c>
      <c r="Y51" s="27">
        <f>FC_OTH_CP_E!Y51+FC_OTH_HH_E!Y51+FC_OTH_AFF_E!Y51</f>
        <v>47665.547609194931</v>
      </c>
      <c r="Z51" s="27">
        <f>FC_OTH_CP_E!Z51+FC_OTH_HH_E!Z51+FC_OTH_AFF_E!Z51</f>
        <v>43986.483688036351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33.629719199999968</v>
      </c>
      <c r="Y52" s="27">
        <f t="shared" si="31"/>
        <v>96.249806399999926</v>
      </c>
      <c r="Z52" s="27">
        <f t="shared" si="31"/>
        <v>81.238489200000018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8.9235431999999903</v>
      </c>
      <c r="Y53" s="8">
        <f>FC_OTH_CP_E!Y53+FC_OTH_HH_E!Y53+FC_OTH_AFF_E!Y53</f>
        <v>64.360295999999948</v>
      </c>
      <c r="Z53" s="8">
        <f>FC_OTH_CP_E!Z53+FC_OTH_HH_E!Z53+FC_OTH_AFF_E!Z53</f>
        <v>48.782962800000007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24.706175999999978</v>
      </c>
      <c r="Y54" s="45">
        <f>FC_OTH_CP_E!Y54+FC_OTH_HH_E!Y54+FC_OTH_AFF_E!Y54</f>
        <v>31.889510399999985</v>
      </c>
      <c r="Z54" s="45">
        <f>FC_OTH_CP_E!Z54+FC_OTH_HH_E!Z54+FC_OTH_AFF_E!Z54</f>
        <v>32.455526400000011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6040.5182208000015</v>
      </c>
      <c r="D61" s="49">
        <f t="shared" si="32"/>
        <v>6277.5103103999991</v>
      </c>
      <c r="E61" s="49">
        <f t="shared" si="32"/>
        <v>10165.277203200001</v>
      </c>
      <c r="F61" s="49">
        <f t="shared" si="32"/>
        <v>16407.350265599995</v>
      </c>
      <c r="G61" s="49">
        <f t="shared" si="32"/>
        <v>10560.099110399999</v>
      </c>
      <c r="H61" s="49">
        <f t="shared" si="32"/>
        <v>18350.684755199996</v>
      </c>
      <c r="I61" s="49">
        <f t="shared" si="32"/>
        <v>22009.76255232</v>
      </c>
      <c r="J61" s="49">
        <f t="shared" si="32"/>
        <v>30514.683188159994</v>
      </c>
      <c r="K61" s="49">
        <f t="shared" si="32"/>
        <v>36029.189951999986</v>
      </c>
      <c r="L61" s="49">
        <f t="shared" si="32"/>
        <v>34673.407775999978</v>
      </c>
      <c r="M61" s="49">
        <f t="shared" si="32"/>
        <v>33694.951001039961</v>
      </c>
      <c r="N61" s="49">
        <f t="shared" si="32"/>
        <v>21692.861421839996</v>
      </c>
      <c r="O61" s="49">
        <f t="shared" si="32"/>
        <v>31287.345934319987</v>
      </c>
      <c r="P61" s="49">
        <f t="shared" si="32"/>
        <v>31333.49384255999</v>
      </c>
      <c r="Q61" s="49">
        <f t="shared" si="32"/>
        <v>27049.180152960005</v>
      </c>
      <c r="R61" s="49">
        <f t="shared" si="32"/>
        <v>30434.559442560017</v>
      </c>
      <c r="S61" s="49">
        <f t="shared" si="32"/>
        <v>29468.525642639997</v>
      </c>
      <c r="T61" s="49">
        <f t="shared" si="32"/>
        <v>32218.087191425762</v>
      </c>
      <c r="U61" s="49">
        <f t="shared" si="32"/>
        <v>29852.122276111753</v>
      </c>
      <c r="V61" s="49">
        <f t="shared" si="32"/>
        <v>29850.437355481263</v>
      </c>
      <c r="W61" s="49">
        <f t="shared" si="32"/>
        <v>28821.699118487977</v>
      </c>
      <c r="X61" s="49">
        <f t="shared" si="32"/>
        <v>32664.922838323164</v>
      </c>
      <c r="Y61" s="49">
        <f t="shared" ref="Y61:Z61" si="33">SUM(Y62:Y72)</f>
        <v>29745.433485243819</v>
      </c>
      <c r="Z61" s="49">
        <f t="shared" si="33"/>
        <v>28942.086430683317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5733.5040000000017</v>
      </c>
      <c r="D62" s="52">
        <f>FC_OTH_CP_E!D62+FC_OTH_HH_E!D62+FC_OTH_AFF_E!D62</f>
        <v>6022.2399551999988</v>
      </c>
      <c r="E62" s="52">
        <f>FC_OTH_CP_E!E62+FC_OTH_HH_E!E62+FC_OTH_AFF_E!E62</f>
        <v>9947.9524032000008</v>
      </c>
      <c r="F62" s="52">
        <f>FC_OTH_CP_E!F62+FC_OTH_HH_E!F62+FC_OTH_AFF_E!F62</f>
        <v>16203.823775999996</v>
      </c>
      <c r="G62" s="52">
        <f>FC_OTH_CP_E!G62+FC_OTH_HH_E!G62+FC_OTH_AFF_E!G62</f>
        <v>10363.471775999998</v>
      </c>
      <c r="H62" s="52">
        <f>FC_OTH_CP_E!H62+FC_OTH_HH_E!H62+FC_OTH_AFF_E!H62</f>
        <v>18167.856134399997</v>
      </c>
      <c r="I62" s="52">
        <f>FC_OTH_CP_E!I62+FC_OTH_HH_E!I62+FC_OTH_AFF_E!I62</f>
        <v>21672.895910400002</v>
      </c>
      <c r="J62" s="52">
        <f>FC_OTH_CP_E!J62+FC_OTH_HH_E!J62+FC_OTH_AFF_E!J62</f>
        <v>30182.096044799997</v>
      </c>
      <c r="K62" s="52">
        <f>FC_OTH_CP_E!K62+FC_OTH_HH_E!K62+FC_OTH_AFF_E!K62</f>
        <v>35929.151596799988</v>
      </c>
      <c r="L62" s="52">
        <f>FC_OTH_CP_E!L62+FC_OTH_HH_E!L62+FC_OTH_AFF_E!L62</f>
        <v>34466.431910399981</v>
      </c>
      <c r="M62" s="52">
        <f>FC_OTH_CP_E!M62+FC_OTH_HH_E!M62+FC_OTH_AFF_E!M62</f>
        <v>33457.648089599963</v>
      </c>
      <c r="N62" s="52">
        <f>FC_OTH_CP_E!N62+FC_OTH_HH_E!N62+FC_OTH_AFF_E!N62</f>
        <v>21451.135910399997</v>
      </c>
      <c r="O62" s="52">
        <f>FC_OTH_CP_E!O62+FC_OTH_HH_E!O62+FC_OTH_AFF_E!O62</f>
        <v>31027.472179199987</v>
      </c>
      <c r="P62" s="52">
        <f>FC_OTH_CP_E!P62+FC_OTH_HH_E!P62+FC_OTH_AFF_E!P62</f>
        <v>31083.695999999989</v>
      </c>
      <c r="Q62" s="52">
        <f>FC_OTH_CP_E!Q62+FC_OTH_HH_E!Q62+FC_OTH_AFF_E!Q62</f>
        <v>26785.584000000003</v>
      </c>
      <c r="R62" s="52">
        <f>FC_OTH_CP_E!R62+FC_OTH_HH_E!R62+FC_OTH_AFF_E!R62</f>
        <v>30181.311820800016</v>
      </c>
      <c r="S62" s="52">
        <f>FC_OTH_CP_E!S62+FC_OTH_HH_E!S62+FC_OTH_AFF_E!S62</f>
        <v>29206.239955199995</v>
      </c>
      <c r="T62" s="52">
        <f>FC_OTH_CP_E!T62+FC_OTH_HH_E!T62+FC_OTH_AFF_E!T62</f>
        <v>31973.351961600023</v>
      </c>
      <c r="U62" s="52">
        <f>FC_OTH_CP_E!U62+FC_OTH_HH_E!U62+FC_OTH_AFF_E!U62</f>
        <v>29565.742752000024</v>
      </c>
      <c r="V62" s="52">
        <f>FC_OTH_CP_E!V62+FC_OTH_HH_E!V62+FC_OTH_AFF_E!V62</f>
        <v>29546.011756800017</v>
      </c>
      <c r="W62" s="52">
        <f>FC_OTH_CP_E!W62+FC_OTH_HH_E!W62+FC_OTH_AFF_E!W62</f>
        <v>28431.777830400049</v>
      </c>
      <c r="X62" s="52">
        <f>FC_OTH_CP_E!X62+FC_OTH_HH_E!X62+FC_OTH_AFF_E!X62</f>
        <v>32194.982937600002</v>
      </c>
      <c r="Y62" s="52">
        <f>FC_OTH_CP_E!Y62+FC_OTH_HH_E!Y62+FC_OTH_AFF_E!Y62</f>
        <v>29264.373331199997</v>
      </c>
      <c r="Z62" s="52">
        <f>FC_OTH_CP_E!Z62+FC_OTH_HH_E!Z62+FC_OTH_AFF_E!Z62</f>
        <v>28398.406175999993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307.01422079999998</v>
      </c>
      <c r="D63" s="52">
        <f>FC_OTH_CP_E!D63+FC_OTH_HH_E!D63+FC_OTH_AFF_E!D63</f>
        <v>255.27035519999995</v>
      </c>
      <c r="E63" s="52">
        <f>FC_OTH_CP_E!E63+FC_OTH_HH_E!E63+FC_OTH_AFF_E!E63</f>
        <v>217.32479999999995</v>
      </c>
      <c r="F63" s="52">
        <f>FC_OTH_CP_E!F63+FC_OTH_HH_E!F63+FC_OTH_AFF_E!F63</f>
        <v>203.52648959999996</v>
      </c>
      <c r="G63" s="52">
        <f>FC_OTH_CP_E!G63+FC_OTH_HH_E!G63+FC_OTH_AFF_E!G63</f>
        <v>196.62733439999994</v>
      </c>
      <c r="H63" s="52">
        <f>FC_OTH_CP_E!H63+FC_OTH_HH_E!H63+FC_OTH_AFF_E!H63</f>
        <v>182.82862079999998</v>
      </c>
      <c r="I63" s="52">
        <f>FC_OTH_CP_E!I63+FC_OTH_HH_E!I63+FC_OTH_AFF_E!I63</f>
        <v>224.22395520000001</v>
      </c>
      <c r="J63" s="52">
        <f>FC_OTH_CP_E!J63+FC_OTH_HH_E!J63+FC_OTH_AFF_E!J63</f>
        <v>217.32480000000001</v>
      </c>
      <c r="K63" s="52">
        <f>FC_OTH_CP_E!K63+FC_OTH_HH_E!K63+FC_OTH_AFF_E!K63</f>
        <v>100.03835519999997</v>
      </c>
      <c r="L63" s="52">
        <f>FC_OTH_CP_E!L63+FC_OTH_HH_E!L63+FC_OTH_AFF_E!L63</f>
        <v>206.97586559999996</v>
      </c>
      <c r="M63" s="52">
        <f>FC_OTH_CP_E!M63+FC_OTH_HH_E!M63+FC_OTH_AFF_E!M63</f>
        <v>234.5728895999998</v>
      </c>
      <c r="N63" s="52">
        <f>FC_OTH_CP_E!N63+FC_OTH_HH_E!N63+FC_OTH_AFF_E!N63</f>
        <v>234.57288959999997</v>
      </c>
      <c r="O63" s="52">
        <f>FC_OTH_CP_E!O63+FC_OTH_HH_E!O63+FC_OTH_AFF_E!O63</f>
        <v>203.52648959999988</v>
      </c>
      <c r="P63" s="52">
        <f>FC_OTH_CP_E!P63+FC_OTH_HH_E!P63+FC_OTH_AFF_E!P63</f>
        <v>193.17755519999992</v>
      </c>
      <c r="Q63" s="52">
        <f>FC_OTH_CP_E!Q63+FC_OTH_HH_E!Q63+FC_OTH_AFF_E!Q63</f>
        <v>206.97586560000008</v>
      </c>
      <c r="R63" s="52">
        <f>FC_OTH_CP_E!R63+FC_OTH_HH_E!R63+FC_OTH_AFF_E!R63</f>
        <v>196.62733440000002</v>
      </c>
      <c r="S63" s="52">
        <f>FC_OTH_CP_E!S63+FC_OTH_HH_E!S63+FC_OTH_AFF_E!S63</f>
        <v>206.97586559999999</v>
      </c>
      <c r="T63" s="52">
        <f>FC_OTH_CP_E!T63+FC_OTH_HH_E!T63+FC_OTH_AFF_E!T63</f>
        <v>186.27840000000012</v>
      </c>
      <c r="U63" s="52">
        <f>FC_OTH_CP_E!U63+FC_OTH_HH_E!U63+FC_OTH_AFF_E!U63</f>
        <v>212.19166080000019</v>
      </c>
      <c r="V63" s="52">
        <f>FC_OTH_CP_E!V63+FC_OTH_HH_E!V63+FC_OTH_AFF_E!V63</f>
        <v>222.32327040000013</v>
      </c>
      <c r="W63" s="52">
        <f>FC_OTH_CP_E!W63+FC_OTH_HH_E!W63+FC_OTH_AFF_E!W63</f>
        <v>269.73475200000041</v>
      </c>
      <c r="X63" s="52">
        <f>FC_OTH_CP_E!X63+FC_OTH_HH_E!X63+FC_OTH_AFF_E!X63</f>
        <v>226.80766080000004</v>
      </c>
      <c r="Y63" s="52">
        <f>FC_OTH_CP_E!Y63+FC_OTH_HH_E!Y63+FC_OTH_AFF_E!Y63</f>
        <v>191.51838720000001</v>
      </c>
      <c r="Z63" s="52">
        <f>FC_OTH_CP_E!Z63+FC_OTH_HH_E!Z63+FC_OTH_AFF_E!Z63</f>
        <v>231.80613120000007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2.7300218400000027</v>
      </c>
      <c r="N64" s="52">
        <f>FC_OTH_CP_E!N64+FC_OTH_HH_E!N64+FC_OTH_AFF_E!N64</f>
        <v>7.1526218400000037</v>
      </c>
      <c r="O64" s="52">
        <f>FC_OTH_CP_E!O64+FC_OTH_HH_E!O64+FC_OTH_AFF_E!O64</f>
        <v>56.347265520000001</v>
      </c>
      <c r="P64" s="52">
        <f>FC_OTH_CP_E!P64+FC_OTH_HH_E!P64+FC_OTH_AFF_E!P64</f>
        <v>56.620287360000042</v>
      </c>
      <c r="Q64" s="52">
        <f>FC_OTH_CP_E!Q64+FC_OTH_HH_E!Q64+FC_OTH_AFF_E!Q64</f>
        <v>56.620287359999999</v>
      </c>
      <c r="R64" s="52">
        <f>FC_OTH_CP_E!R64+FC_OTH_HH_E!R64+FC_OTH_AFF_E!R64</f>
        <v>56.620287359999999</v>
      </c>
      <c r="S64" s="52">
        <f>FC_OTH_CP_E!S64+FC_OTH_HH_E!S64+FC_OTH_AFF_E!S64</f>
        <v>55.309821840000012</v>
      </c>
      <c r="T64" s="52">
        <f>FC_OTH_CP_E!T64+FC_OTH_HH_E!T64+FC_OTH_AFF_E!T64</f>
        <v>58.456829825741778</v>
      </c>
      <c r="U64" s="52">
        <f>FC_OTH_CP_E!U64+FC_OTH_HH_E!U64+FC_OTH_AFF_E!U64</f>
        <v>74.187863311729714</v>
      </c>
      <c r="V64" s="52">
        <f>FC_OTH_CP_E!V64+FC_OTH_HH_E!V64+FC_OTH_AFF_E!V64</f>
        <v>82.102328281244851</v>
      </c>
      <c r="W64" s="52">
        <f>FC_OTH_CP_E!W64+FC_OTH_HH_E!W64+FC_OTH_AFF_E!W64</f>
        <v>120.18653608792565</v>
      </c>
      <c r="X64" s="52">
        <f>FC_OTH_CP_E!X64+FC_OTH_HH_E!X64+FC_OTH_AFF_E!X64</f>
        <v>221.17260280315739</v>
      </c>
      <c r="Y64" s="52">
        <f>FC_OTH_CP_E!Y64+FC_OTH_HH_E!Y64+FC_OTH_AFF_E!Y64</f>
        <v>261.38173884381752</v>
      </c>
      <c r="Z64" s="52">
        <f>FC_OTH_CP_E!Z64+FC_OTH_HH_E!Z64+FC_OTH_AFF_E!Z64</f>
        <v>283.67557692332514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21.056399999999979</v>
      </c>
      <c r="Y65" s="52">
        <f>FC_OTH_CP_E!Y65+FC_OTH_HH_E!Y65+FC_OTH_AFF_E!Y65</f>
        <v>27.178559999999983</v>
      </c>
      <c r="Z65" s="52">
        <f>FC_OTH_CP_E!Z65+FC_OTH_HH_E!Z65+FC_OTH_AFF_E!Z65</f>
        <v>27.660960000000006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112.64268672</v>
      </c>
      <c r="J69" s="52">
        <f>FC_OTH_CP_E!J69+FC_OTH_HH_E!J69+FC_OTH_AFF_E!J69</f>
        <v>115.26234335999999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0.90323711999999934</v>
      </c>
      <c r="Y72" s="55">
        <f>FC_OTH_CP_E!Y72+FC_OTH_HH_E!Y72+FC_OTH_AFF_E!Y72</f>
        <v>0.98146799999999945</v>
      </c>
      <c r="Z72" s="55">
        <f>FC_OTH_CP_E!Z72+FC_OTH_HH_E!Z72+FC_OTH_AFF_E!Z72</f>
        <v>0.53758655999999982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16263.801720000003</v>
      </c>
      <c r="D2" s="21">
        <f t="shared" ref="D2:X2" si="0">SUM(D3,D17,D22,D25,D26,D51,D52)</f>
        <v>16476.04594656</v>
      </c>
      <c r="E2" s="21">
        <f t="shared" si="0"/>
        <v>15712.413492599997</v>
      </c>
      <c r="F2" s="21">
        <f t="shared" si="0"/>
        <v>17939.038277520005</v>
      </c>
      <c r="G2" s="21">
        <f t="shared" si="0"/>
        <v>17913.980258280004</v>
      </c>
      <c r="H2" s="21">
        <f t="shared" si="0"/>
        <v>20905.90756236</v>
      </c>
      <c r="I2" s="21">
        <f t="shared" si="0"/>
        <v>21142.080441720002</v>
      </c>
      <c r="J2" s="21">
        <f t="shared" si="0"/>
        <v>19765.301832000012</v>
      </c>
      <c r="K2" s="21">
        <f t="shared" si="0"/>
        <v>23549.796985320016</v>
      </c>
      <c r="L2" s="21">
        <f t="shared" si="0"/>
        <v>22879.722359520005</v>
      </c>
      <c r="M2" s="21">
        <f t="shared" si="0"/>
        <v>22925.816019720016</v>
      </c>
      <c r="N2" s="21">
        <f t="shared" si="0"/>
        <v>19476.447390720004</v>
      </c>
      <c r="O2" s="21">
        <f t="shared" si="0"/>
        <v>19220.04967176</v>
      </c>
      <c r="P2" s="21">
        <f t="shared" si="0"/>
        <v>19037.720671920015</v>
      </c>
      <c r="Q2" s="21">
        <f t="shared" si="0"/>
        <v>16040.953305720001</v>
      </c>
      <c r="R2" s="21">
        <f t="shared" si="0"/>
        <v>17204.547701520001</v>
      </c>
      <c r="S2" s="21">
        <f t="shared" si="0"/>
        <v>17336.958008400008</v>
      </c>
      <c r="T2" s="21">
        <f t="shared" si="0"/>
        <v>17224.349790390188</v>
      </c>
      <c r="U2" s="21">
        <f t="shared" si="0"/>
        <v>18785.960057186061</v>
      </c>
      <c r="V2" s="21">
        <f t="shared" si="0"/>
        <v>18217.299487721139</v>
      </c>
      <c r="W2" s="21">
        <f t="shared" si="0"/>
        <v>17175.67603654565</v>
      </c>
      <c r="X2" s="21">
        <f t="shared" si="0"/>
        <v>15650.140614545175</v>
      </c>
      <c r="Y2" s="21">
        <f t="shared" ref="Y2:Z2" si="1">SUM(Y3,Y17,Y22,Y25,Y26,Y51,Y52)</f>
        <v>13695.072033403731</v>
      </c>
      <c r="Z2" s="21">
        <f t="shared" si="1"/>
        <v>14960.840046755877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3176.8947000000007</v>
      </c>
      <c r="D26" s="27">
        <f t="shared" si="14"/>
        <v>2710.9067565600008</v>
      </c>
      <c r="E26" s="27">
        <f t="shared" si="14"/>
        <v>2870.5344426000001</v>
      </c>
      <c r="F26" s="27">
        <f t="shared" si="14"/>
        <v>3305.82451752</v>
      </c>
      <c r="G26" s="27">
        <f t="shared" si="14"/>
        <v>3338.0221582800004</v>
      </c>
      <c r="H26" s="27">
        <f t="shared" si="14"/>
        <v>3444.0925323599995</v>
      </c>
      <c r="I26" s="27">
        <f t="shared" si="14"/>
        <v>3378.4866817200004</v>
      </c>
      <c r="J26" s="27">
        <f t="shared" si="14"/>
        <v>3156.7173119999993</v>
      </c>
      <c r="K26" s="27">
        <f t="shared" si="14"/>
        <v>3295.2285853200001</v>
      </c>
      <c r="L26" s="27">
        <f t="shared" si="14"/>
        <v>2656.00334952</v>
      </c>
      <c r="M26" s="27">
        <f t="shared" si="14"/>
        <v>2693.6651797199993</v>
      </c>
      <c r="N26" s="27">
        <f t="shared" si="14"/>
        <v>2437.1831707199995</v>
      </c>
      <c r="O26" s="27">
        <f t="shared" si="14"/>
        <v>2129.1846717599997</v>
      </c>
      <c r="P26" s="27">
        <f t="shared" si="14"/>
        <v>1987.85355192</v>
      </c>
      <c r="Q26" s="27">
        <f t="shared" si="14"/>
        <v>1919.7586357199993</v>
      </c>
      <c r="R26" s="27">
        <f t="shared" si="14"/>
        <v>1939.3506115200003</v>
      </c>
      <c r="S26" s="27">
        <f t="shared" si="14"/>
        <v>1971.0838584000012</v>
      </c>
      <c r="T26" s="27">
        <f t="shared" si="14"/>
        <v>1747.2220059599999</v>
      </c>
      <c r="U26" s="27">
        <f t="shared" si="14"/>
        <v>1763.5656945599999</v>
      </c>
      <c r="V26" s="27">
        <f t="shared" si="14"/>
        <v>1584.2419596000009</v>
      </c>
      <c r="W26" s="27">
        <f t="shared" si="14"/>
        <v>1484.1861703200007</v>
      </c>
      <c r="X26" s="27">
        <f t="shared" si="14"/>
        <v>1808.679543480001</v>
      </c>
      <c r="Y26" s="27">
        <f t="shared" ref="Y26:Z26" si="15">SUM(Y27,Y33)</f>
        <v>1880.2216972799995</v>
      </c>
      <c r="Z26" s="27">
        <f t="shared" si="15"/>
        <v>1868.1143104800014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3176.8947000000007</v>
      </c>
      <c r="D33" s="19">
        <f t="shared" si="18"/>
        <v>2710.9067565600008</v>
      </c>
      <c r="E33" s="19">
        <f t="shared" si="18"/>
        <v>2870.5344426000001</v>
      </c>
      <c r="F33" s="19">
        <f t="shared" si="18"/>
        <v>3305.82451752</v>
      </c>
      <c r="G33" s="19">
        <f t="shared" si="18"/>
        <v>3338.0221582800004</v>
      </c>
      <c r="H33" s="19">
        <f t="shared" si="18"/>
        <v>3444.0925323599995</v>
      </c>
      <c r="I33" s="19">
        <f t="shared" si="18"/>
        <v>3378.4866817200004</v>
      </c>
      <c r="J33" s="19">
        <f t="shared" si="18"/>
        <v>3156.7173119999993</v>
      </c>
      <c r="K33" s="19">
        <f t="shared" si="18"/>
        <v>3295.2285853200001</v>
      </c>
      <c r="L33" s="19">
        <f t="shared" si="18"/>
        <v>2656.00334952</v>
      </c>
      <c r="M33" s="19">
        <f t="shared" si="18"/>
        <v>2693.6651797199993</v>
      </c>
      <c r="N33" s="19">
        <f t="shared" si="18"/>
        <v>2437.1831707199995</v>
      </c>
      <c r="O33" s="19">
        <f t="shared" si="18"/>
        <v>2129.1846717599997</v>
      </c>
      <c r="P33" s="19">
        <f t="shared" si="18"/>
        <v>1987.85355192</v>
      </c>
      <c r="Q33" s="19">
        <f t="shared" si="18"/>
        <v>1919.7586357199993</v>
      </c>
      <c r="R33" s="19">
        <f t="shared" si="18"/>
        <v>1939.3506115200003</v>
      </c>
      <c r="S33" s="19">
        <f t="shared" si="18"/>
        <v>1971.0838584000012</v>
      </c>
      <c r="T33" s="19">
        <f t="shared" si="18"/>
        <v>1747.2220059599999</v>
      </c>
      <c r="U33" s="19">
        <f t="shared" si="18"/>
        <v>1763.5656945599999</v>
      </c>
      <c r="V33" s="19">
        <f t="shared" si="18"/>
        <v>1584.2419596000009</v>
      </c>
      <c r="W33" s="19">
        <f t="shared" si="18"/>
        <v>1484.1861703200007</v>
      </c>
      <c r="X33" s="19">
        <f t="shared" si="18"/>
        <v>1808.679543480001</v>
      </c>
      <c r="Y33" s="19">
        <f t="shared" ref="Y33:Z33" si="19">SUM(Y34:Y50)</f>
        <v>1880.2216972799995</v>
      </c>
      <c r="Z33" s="19">
        <f t="shared" si="19"/>
        <v>1868.1143104800014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1776.3912000000003</v>
      </c>
      <c r="D36" s="8">
        <f>FC_OTH_CP_SH_E!D36+FC_OTH_CP_SC_E!D36+FC_OTH_CP_HW_E!D36+FC_OTH_CP_CA_E!D36</f>
        <v>1718.3390990400003</v>
      </c>
      <c r="E36" s="8">
        <f>FC_OTH_CP_SH_E!E36+FC_OTH_CP_SC_E!E36+FC_OTH_CP_HW_E!E36+FC_OTH_CP_CA_E!E36</f>
        <v>1660.2872252400002</v>
      </c>
      <c r="F36" s="8">
        <f>FC_OTH_CP_SH_E!F36+FC_OTH_CP_SC_E!F36+FC_OTH_CP_HW_E!F36+FC_OTH_CP_CA_E!F36</f>
        <v>1776.3911999999998</v>
      </c>
      <c r="G36" s="8">
        <f>FC_OTH_CP_SH_E!G36+FC_OTH_CP_SC_E!G36+FC_OTH_CP_HW_E!G36+FC_OTH_CP_CA_E!G36</f>
        <v>1721.2417495200002</v>
      </c>
      <c r="H36" s="8">
        <f>FC_OTH_CP_SH_E!H36+FC_OTH_CP_SC_E!H36+FC_OTH_CP_HW_E!H36+FC_OTH_CP_CA_E!H36</f>
        <v>1756.0731009599999</v>
      </c>
      <c r="I36" s="8">
        <f>FC_OTH_CP_SH_E!I36+FC_OTH_CP_SC_E!I36+FC_OTH_CP_HW_E!I36+FC_OTH_CP_CA_E!I36</f>
        <v>1622.5534504800005</v>
      </c>
      <c r="J36" s="8">
        <f>FC_OTH_CP_SH_E!J36+FC_OTH_CP_SC_E!J36+FC_OTH_CP_HW_E!J36+FC_OTH_CP_CA_E!J36</f>
        <v>1538.3779495199997</v>
      </c>
      <c r="K36" s="8">
        <f>FC_OTH_CP_SH_E!K36+FC_OTH_CP_SC_E!K36+FC_OTH_CP_HW_E!K36+FC_OTH_CP_CA_E!K36</f>
        <v>1483.2284990400003</v>
      </c>
      <c r="L36" s="8">
        <f>FC_OTH_CP_SH_E!L36+FC_OTH_CP_SC_E!L36+FC_OTH_CP_HW_E!L36+FC_OTH_CP_CA_E!L36</f>
        <v>1564.5013495200005</v>
      </c>
      <c r="M36" s="8">
        <f>FC_OTH_CP_SH_E!M36+FC_OTH_CP_SC_E!M36+FC_OTH_CP_HW_E!M36+FC_OTH_CP_CA_E!M36</f>
        <v>1552.8909747600001</v>
      </c>
      <c r="N36" s="8">
        <f>FC_OTH_CP_SH_E!N36+FC_OTH_CP_SC_E!N36+FC_OTH_CP_HW_E!N36+FC_OTH_CP_CA_E!N36</f>
        <v>1410.6636000000003</v>
      </c>
      <c r="O36" s="8">
        <f>FC_OTH_CP_SH_E!O36+FC_OTH_CP_SC_E!O36+FC_OTH_CP_HW_E!O36+FC_OTH_CP_CA_E!O36</f>
        <v>1175.5529999999997</v>
      </c>
      <c r="P36" s="8">
        <f>FC_OTH_CP_SH_E!P36+FC_OTH_CP_SC_E!P36+FC_OTH_CP_HW_E!P36+FC_OTH_CP_CA_E!P36</f>
        <v>1190.0660252399998</v>
      </c>
      <c r="Q36" s="8">
        <f>FC_OTH_CP_SH_E!Q36+FC_OTH_CP_SC_E!Q36+FC_OTH_CP_HW_E!Q36+FC_OTH_CP_CA_E!Q36</f>
        <v>1137.8192252399997</v>
      </c>
      <c r="R36" s="8">
        <f>FC_OTH_CP_SH_E!R36+FC_OTH_CP_SC_E!R36+FC_OTH_CP_HW_E!R36+FC_OTH_CP_CA_E!R36</f>
        <v>1085.57242524</v>
      </c>
      <c r="S36" s="8">
        <f>FC_OTH_CP_SH_E!S36+FC_OTH_CP_SC_E!S36+FC_OTH_CP_HW_E!S36+FC_OTH_CP_CA_E!S36</f>
        <v>1140.7218757200008</v>
      </c>
      <c r="T36" s="8">
        <f>FC_OTH_CP_SH_E!T36+FC_OTH_CP_SC_E!T36+FC_OTH_CP_HW_E!T36+FC_OTH_CP_CA_E!T36</f>
        <v>1170.6331687199997</v>
      </c>
      <c r="U36" s="8">
        <f>FC_OTH_CP_SH_E!U36+FC_OTH_CP_SC_E!U36+FC_OTH_CP_HW_E!U36+FC_OTH_CP_CA_E!U36</f>
        <v>1138.2951254400002</v>
      </c>
      <c r="V36" s="8">
        <f>FC_OTH_CP_SH_E!V36+FC_OTH_CP_SC_E!V36+FC_OTH_CP_HW_E!V36+FC_OTH_CP_CA_E!V36</f>
        <v>1140.5708143200004</v>
      </c>
      <c r="W36" s="8">
        <f>FC_OTH_CP_SH_E!W36+FC_OTH_CP_SC_E!W36+FC_OTH_CP_HW_E!W36+FC_OTH_CP_CA_E!W36</f>
        <v>1148.1872619600006</v>
      </c>
      <c r="X36" s="8">
        <f>FC_OTH_CP_SH_E!X36+FC_OTH_CP_SC_E!X36+FC_OTH_CP_HW_E!X36+FC_OTH_CP_CA_E!X36</f>
        <v>1274.9379987600014</v>
      </c>
      <c r="Y36" s="8">
        <f>FC_OTH_CP_SH_E!Y36+FC_OTH_CP_SC_E!Y36+FC_OTH_CP_HW_E!Y36+FC_OTH_CP_CA_E!Y36</f>
        <v>1183.6744243200001</v>
      </c>
      <c r="Z36" s="8">
        <f>FC_OTH_CP_SH_E!Z36+FC_OTH_CP_SC_E!Z36+FC_OTH_CP_HW_E!Z36+FC_OTH_CP_CA_E!Z36</f>
        <v>1180.4671522800013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48.787310879999957</v>
      </c>
      <c r="O37" s="8">
        <f>FC_OTH_CP_SH_E!O37+FC_OTH_CP_SC_E!O37+FC_OTH_CP_HW_E!O37+FC_OTH_CP_CA_E!O37</f>
        <v>36.590483159999998</v>
      </c>
      <c r="P37" s="8">
        <f>FC_OTH_CP_SH_E!P37+FC_OTH_CP_SC_E!P37+FC_OTH_CP_HW_E!P37+FC_OTH_CP_CA_E!P37</f>
        <v>24.393655440000003</v>
      </c>
      <c r="Q37" s="8">
        <f>FC_OTH_CP_SH_E!Q37+FC_OTH_CP_SC_E!Q37+FC_OTH_CP_HW_E!Q37+FC_OTH_CP_CA_E!Q37</f>
        <v>24.393655439999986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6.0982891200000013</v>
      </c>
      <c r="T37" s="8">
        <f>FC_OTH_CP_SH_E!T37+FC_OTH_CP_SC_E!T37+FC_OTH_CP_HW_E!T37+FC_OTH_CP_CA_E!T37</f>
        <v>6.0982891200000022</v>
      </c>
      <c r="U37" s="8">
        <f>FC_OTH_CP_SH_E!U37+FC_OTH_CP_SC_E!U37+FC_OTH_CP_HW_E!U37+FC_OTH_CP_CA_E!U37</f>
        <v>6.098289119999996</v>
      </c>
      <c r="V37" s="8">
        <f>FC_OTH_CP_SH_E!V37+FC_OTH_CP_SC_E!V37+FC_OTH_CP_HW_E!V37+FC_OTH_CP_CA_E!V37</f>
        <v>6.098289120000004</v>
      </c>
      <c r="W37" s="8">
        <f>FC_OTH_CP_SH_E!W37+FC_OTH_CP_SC_E!W37+FC_OTH_CP_HW_E!W37+FC_OTH_CP_CA_E!W37</f>
        <v>3.0491445599999998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500.85540000000009</v>
      </c>
      <c r="D40" s="8">
        <f>FC_OTH_CP_SH_E!D40+FC_OTH_CP_SC_E!D40+FC_OTH_CP_HW_E!D40+FC_OTH_CP_CA_E!D40</f>
        <v>234.96925752000004</v>
      </c>
      <c r="E40" s="8">
        <f>FC_OTH_CP_SH_E!E40+FC_OTH_CP_SC_E!E40+FC_OTH_CP_HW_E!E40+FC_OTH_CP_CA_E!E40</f>
        <v>241.15268628000007</v>
      </c>
      <c r="F40" s="8">
        <f>FC_OTH_CP_SH_E!F40+FC_OTH_CP_SC_E!F40+FC_OTH_CP_HW_E!F40+FC_OTH_CP_CA_E!F40</f>
        <v>374.09575752000018</v>
      </c>
      <c r="G40" s="8">
        <f>FC_OTH_CP_SH_E!G40+FC_OTH_CP_SC_E!G40+FC_OTH_CP_HW_E!G40+FC_OTH_CP_CA_E!G40</f>
        <v>423.56292876000003</v>
      </c>
      <c r="H40" s="8">
        <f>FC_OTH_CP_SH_E!H40+FC_OTH_CP_SC_E!H40+FC_OTH_CP_HW_E!H40+FC_OTH_CP_CA_E!H40</f>
        <v>488.48854247999998</v>
      </c>
      <c r="I40" s="8">
        <f>FC_OTH_CP_SH_E!I40+FC_OTH_CP_SC_E!I40+FC_OTH_CP_HW_E!I40+FC_OTH_CP_CA_E!I40</f>
        <v>411.19607124000009</v>
      </c>
      <c r="J40" s="8">
        <f>FC_OTH_CP_SH_E!J40+FC_OTH_CP_SC_E!J40+FC_OTH_CP_HW_E!J40+FC_OTH_CP_CA_E!J40</f>
        <v>349.36204247999984</v>
      </c>
      <c r="K40" s="8">
        <f>FC_OTH_CP_SH_E!K40+FC_OTH_CP_SC_E!K40+FC_OTH_CP_HW_E!K40+FC_OTH_CP_CA_E!K40</f>
        <v>296.80328627999995</v>
      </c>
      <c r="L40" s="8">
        <f>FC_OTH_CP_SH_E!L40+FC_OTH_CP_SC_E!L40+FC_OTH_CP_HW_E!L40+FC_OTH_CP_CA_E!L40</f>
        <v>333.90359999999993</v>
      </c>
      <c r="M40" s="8">
        <f>FC_OTH_CP_SH_E!M40+FC_OTH_CP_SC_E!M40+FC_OTH_CP_HW_E!M40+FC_OTH_CP_CA_E!M40</f>
        <v>392.6457849599999</v>
      </c>
      <c r="N40" s="8">
        <f>FC_OTH_CP_SH_E!N40+FC_OTH_CP_SC_E!N40+FC_OTH_CP_HW_E!N40+FC_OTH_CP_CA_E!N40</f>
        <v>340.08702875999973</v>
      </c>
      <c r="O40" s="8">
        <f>FC_OTH_CP_SH_E!O40+FC_OTH_CP_SC_E!O40+FC_OTH_CP_HW_E!O40+FC_OTH_CP_CA_E!O40</f>
        <v>374.09575752000012</v>
      </c>
      <c r="P40" s="8">
        <f>FC_OTH_CP_SH_E!P40+FC_OTH_CP_SC_E!P40+FC_OTH_CP_HW_E!P40+FC_OTH_CP_CA_E!P40</f>
        <v>299.8948712400001</v>
      </c>
      <c r="Q40" s="8">
        <f>FC_OTH_CP_SH_E!Q40+FC_OTH_CP_SC_E!Q40+FC_OTH_CP_HW_E!Q40+FC_OTH_CP_CA_E!Q40</f>
        <v>302.98671503999981</v>
      </c>
      <c r="R40" s="8">
        <f>FC_OTH_CP_SH_E!R40+FC_OTH_CP_SC_E!R40+FC_OTH_CP_HW_E!R40+FC_OTH_CP_CA_E!R40</f>
        <v>367.91232876000004</v>
      </c>
      <c r="S40" s="8">
        <f>FC_OTH_CP_SH_E!S40+FC_OTH_CP_SC_E!S40+FC_OTH_CP_HW_E!S40+FC_OTH_CP_CA_E!S40</f>
        <v>432.83794248000021</v>
      </c>
      <c r="T40" s="8">
        <f>FC_OTH_CP_SH_E!T40+FC_OTH_CP_SC_E!T40+FC_OTH_CP_HW_E!T40+FC_OTH_CP_CA_E!T40</f>
        <v>256.61112876000021</v>
      </c>
      <c r="U40" s="8">
        <f>FC_OTH_CP_SH_E!U40+FC_OTH_CP_SC_E!U40+FC_OTH_CP_HW_E!U40+FC_OTH_CP_CA_E!U40</f>
        <v>278.25299999999993</v>
      </c>
      <c r="V40" s="8">
        <f>FC_OTH_CP_SH_E!V40+FC_OTH_CP_SC_E!V40+FC_OTH_CP_HW_E!V40+FC_OTH_CP_CA_E!V40</f>
        <v>167.98146552000014</v>
      </c>
      <c r="W40" s="8">
        <f>FC_OTH_CP_SH_E!W40+FC_OTH_CP_SC_E!W40+FC_OTH_CP_HW_E!W40+FC_OTH_CP_CA_E!W40</f>
        <v>90.688735439999988</v>
      </c>
      <c r="X40" s="8">
        <f>FC_OTH_CP_SH_E!X40+FC_OTH_CP_SC_E!X40+FC_OTH_CP_HW_E!X40+FC_OTH_CP_CA_E!X40</f>
        <v>280.12958999999984</v>
      </c>
      <c r="Y40" s="8">
        <f>FC_OTH_CP_SH_E!Y40+FC_OTH_CP_SC_E!Y40+FC_OTH_CP_HW_E!Y40+FC_OTH_CP_CA_E!Y40</f>
        <v>488.3001069599996</v>
      </c>
      <c r="Z40" s="8">
        <f>FC_OTH_CP_SH_E!Z40+FC_OTH_CP_SC_E!Z40+FC_OTH_CP_HW_E!Z40+FC_OTH_CP_CA_E!Z40</f>
        <v>506.12978268000006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12.366857520000003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4.8291778799999969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899.64810000000011</v>
      </c>
      <c r="D43" s="8">
        <f>FC_OTH_CP_SH_E!D43+FC_OTH_CP_SC_E!D43+FC_OTH_CP_HW_E!D43+FC_OTH_CP_CA_E!D43</f>
        <v>757.59840000000008</v>
      </c>
      <c r="E43" s="8">
        <f>FC_OTH_CP_SH_E!E43+FC_OTH_CP_SC_E!E43+FC_OTH_CP_HW_E!E43+FC_OTH_CP_CA_E!E43</f>
        <v>969.09453107999991</v>
      </c>
      <c r="F43" s="8">
        <f>FC_OTH_CP_SH_E!F43+FC_OTH_CP_SC_E!F43+FC_OTH_CP_HW_E!F43+FC_OTH_CP_CA_E!F43</f>
        <v>1155.3375600000002</v>
      </c>
      <c r="G43" s="8">
        <f>FC_OTH_CP_SH_E!G43+FC_OTH_CP_SC_E!G43+FC_OTH_CP_HW_E!G43+FC_OTH_CP_CA_E!G43</f>
        <v>1193.2174800000003</v>
      </c>
      <c r="H43" s="8">
        <f>FC_OTH_CP_SH_E!H43+FC_OTH_CP_SC_E!H43+FC_OTH_CP_HW_E!H43+FC_OTH_CP_CA_E!H43</f>
        <v>1199.5308889199998</v>
      </c>
      <c r="I43" s="8">
        <f>FC_OTH_CP_SH_E!I43+FC_OTH_CP_SC_E!I43+FC_OTH_CP_HW_E!I43+FC_OTH_CP_CA_E!I43</f>
        <v>1344.7371599999999</v>
      </c>
      <c r="J43" s="8">
        <f>FC_OTH_CP_SH_E!J43+FC_OTH_CP_SC_E!J43+FC_OTH_CP_HW_E!J43+FC_OTH_CP_CA_E!J43</f>
        <v>1268.9773199999997</v>
      </c>
      <c r="K43" s="8">
        <f>FC_OTH_CP_SH_E!K43+FC_OTH_CP_SC_E!K43+FC_OTH_CP_HW_E!K43+FC_OTH_CP_CA_E!K43</f>
        <v>1515.1967999999997</v>
      </c>
      <c r="L43" s="8">
        <f>FC_OTH_CP_SH_E!L43+FC_OTH_CP_SC_E!L43+FC_OTH_CP_HW_E!L43+FC_OTH_CP_CA_E!L43</f>
        <v>757.59839999999974</v>
      </c>
      <c r="M43" s="8">
        <f>FC_OTH_CP_SH_E!M43+FC_OTH_CP_SC_E!M43+FC_OTH_CP_HW_E!M43+FC_OTH_CP_CA_E!M43</f>
        <v>748.12841999999944</v>
      </c>
      <c r="N43" s="8">
        <f>FC_OTH_CP_SH_E!N43+FC_OTH_CP_SC_E!N43+FC_OTH_CP_HW_E!N43+FC_OTH_CP_CA_E!N43</f>
        <v>637.64523107999958</v>
      </c>
      <c r="O43" s="8">
        <f>FC_OTH_CP_SH_E!O43+FC_OTH_CP_SC_E!O43+FC_OTH_CP_HW_E!O43+FC_OTH_CP_CA_E!O43</f>
        <v>542.94543107999982</v>
      </c>
      <c r="P43" s="8">
        <f>FC_OTH_CP_SH_E!P43+FC_OTH_CP_SC_E!P43+FC_OTH_CP_HW_E!P43+FC_OTH_CP_CA_E!P43</f>
        <v>473.49900000000008</v>
      </c>
      <c r="Q43" s="8">
        <f>FC_OTH_CP_SH_E!Q43+FC_OTH_CP_SC_E!Q43+FC_OTH_CP_HW_E!Q43+FC_OTH_CP_CA_E!Q43</f>
        <v>454.55903999999987</v>
      </c>
      <c r="R43" s="8">
        <f>FC_OTH_CP_SH_E!R43+FC_OTH_CP_SC_E!R43+FC_OTH_CP_HW_E!R43+FC_OTH_CP_CA_E!R43</f>
        <v>473.49900000000014</v>
      </c>
      <c r="S43" s="8">
        <f>FC_OTH_CP_SH_E!S43+FC_OTH_CP_SC_E!S43+FC_OTH_CP_HW_E!S43+FC_OTH_CP_CA_E!S43</f>
        <v>391.42575108000034</v>
      </c>
      <c r="T43" s="8">
        <f>FC_OTH_CP_SH_E!T43+FC_OTH_CP_SC_E!T43+FC_OTH_CP_HW_E!T43+FC_OTH_CP_CA_E!T43</f>
        <v>313.87941936000016</v>
      </c>
      <c r="U43" s="8">
        <f>FC_OTH_CP_SH_E!U43+FC_OTH_CP_SC_E!U43+FC_OTH_CP_HW_E!U43+FC_OTH_CP_CA_E!U43</f>
        <v>340.91927999999984</v>
      </c>
      <c r="V43" s="8">
        <f>FC_OTH_CP_SH_E!V43+FC_OTH_CP_SC_E!V43+FC_OTH_CP_HW_E!V43+FC_OTH_CP_CA_E!V43</f>
        <v>269.59139064000021</v>
      </c>
      <c r="W43" s="8">
        <f>FC_OTH_CP_SH_E!W43+FC_OTH_CP_SC_E!W43+FC_OTH_CP_HW_E!W43+FC_OTH_CP_CA_E!W43</f>
        <v>242.26102835999995</v>
      </c>
      <c r="X43" s="8">
        <f>FC_OTH_CP_SH_E!X43+FC_OTH_CP_SC_E!X43+FC_OTH_CP_HW_E!X43+FC_OTH_CP_CA_E!X43</f>
        <v>248.78277683999985</v>
      </c>
      <c r="Y43" s="8">
        <f>FC_OTH_CP_SH_E!Y43+FC_OTH_CP_SC_E!Y43+FC_OTH_CP_HW_E!Y43+FC_OTH_CP_CA_E!Y43</f>
        <v>208.23845795999989</v>
      </c>
      <c r="Z43" s="8">
        <f>FC_OTH_CP_SH_E!Z43+FC_OTH_CP_SC_E!Z43+FC_OTH_CP_HW_E!Z43+FC_OTH_CP_CA_E!Z43</f>
        <v>181.51737552000003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8.7080399999999968E-3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13086.907020000002</v>
      </c>
      <c r="D51" s="27">
        <f>FC_OTH_CP_SH_E!D51+FC_OTH_CP_SC_E!D51+FC_OTH_CP_HW_E!D51+FC_OTH_CP_CA_E!D51</f>
        <v>13765.13919</v>
      </c>
      <c r="E51" s="27">
        <f>FC_OTH_CP_SH_E!E51+FC_OTH_CP_SC_E!E51+FC_OTH_CP_HW_E!E51+FC_OTH_CP_CA_E!E51</f>
        <v>12841.879049999998</v>
      </c>
      <c r="F51" s="27">
        <f>FC_OTH_CP_SH_E!F51+FC_OTH_CP_SC_E!F51+FC_OTH_CP_HW_E!F51+FC_OTH_CP_CA_E!F51</f>
        <v>14633.213760000004</v>
      </c>
      <c r="G51" s="27">
        <f>FC_OTH_CP_SH_E!G51+FC_OTH_CP_SC_E!G51+FC_OTH_CP_HW_E!G51+FC_OTH_CP_CA_E!G51</f>
        <v>14575.958100000003</v>
      </c>
      <c r="H51" s="27">
        <f>FC_OTH_CP_SH_E!H51+FC_OTH_CP_SC_E!H51+FC_OTH_CP_HW_E!H51+FC_OTH_CP_CA_E!H51</f>
        <v>17461.815030000002</v>
      </c>
      <c r="I51" s="27">
        <f>FC_OTH_CP_SH_E!I51+FC_OTH_CP_SC_E!I51+FC_OTH_CP_HW_E!I51+FC_OTH_CP_CA_E!I51</f>
        <v>17763.59376</v>
      </c>
      <c r="J51" s="27">
        <f>FC_OTH_CP_SH_E!J51+FC_OTH_CP_SC_E!J51+FC_OTH_CP_HW_E!J51+FC_OTH_CP_CA_E!J51</f>
        <v>16608.584520000011</v>
      </c>
      <c r="K51" s="27">
        <f>FC_OTH_CP_SH_E!K51+FC_OTH_CP_SC_E!K51+FC_OTH_CP_HW_E!K51+FC_OTH_CP_CA_E!K51</f>
        <v>20254.568400000015</v>
      </c>
      <c r="L51" s="27">
        <f>FC_OTH_CP_SH_E!L51+FC_OTH_CP_SC_E!L51+FC_OTH_CP_HW_E!L51+FC_OTH_CP_CA_E!L51</f>
        <v>20223.719010000004</v>
      </c>
      <c r="M51" s="27">
        <f>FC_OTH_CP_SH_E!M51+FC_OTH_CP_SC_E!M51+FC_OTH_CP_HW_E!M51+FC_OTH_CP_CA_E!M51</f>
        <v>20232.150840000017</v>
      </c>
      <c r="N51" s="27">
        <f>FC_OTH_CP_SH_E!N51+FC_OTH_CP_SC_E!N51+FC_OTH_CP_HW_E!N51+FC_OTH_CP_CA_E!N51</f>
        <v>17039.264220000005</v>
      </c>
      <c r="O51" s="27">
        <f>FC_OTH_CP_SH_E!O51+FC_OTH_CP_SC_E!O51+FC_OTH_CP_HW_E!O51+FC_OTH_CP_CA_E!O51</f>
        <v>17090.865000000002</v>
      </c>
      <c r="P51" s="27">
        <f>FC_OTH_CP_SH_E!P51+FC_OTH_CP_SC_E!P51+FC_OTH_CP_HW_E!P51+FC_OTH_CP_CA_E!P51</f>
        <v>17049.867120000014</v>
      </c>
      <c r="Q51" s="27">
        <f>FC_OTH_CP_SH_E!Q51+FC_OTH_CP_SC_E!Q51+FC_OTH_CP_HW_E!Q51+FC_OTH_CP_CA_E!Q51</f>
        <v>14121.194670000001</v>
      </c>
      <c r="R51" s="27">
        <f>FC_OTH_CP_SH_E!R51+FC_OTH_CP_SC_E!R51+FC_OTH_CP_HW_E!R51+FC_OTH_CP_CA_E!R51</f>
        <v>15265.197090000001</v>
      </c>
      <c r="S51" s="27">
        <f>FC_OTH_CP_SH_E!S51+FC_OTH_CP_SC_E!S51+FC_OTH_CP_HW_E!S51+FC_OTH_CP_CA_E!S51</f>
        <v>15365.874150000007</v>
      </c>
      <c r="T51" s="27">
        <f>FC_OTH_CP_SH_E!T51+FC_OTH_CP_SC_E!T51+FC_OTH_CP_HW_E!T51+FC_OTH_CP_CA_E!T51</f>
        <v>15477.127784430188</v>
      </c>
      <c r="U51" s="27">
        <f>FC_OTH_CP_SH_E!U51+FC_OTH_CP_SC_E!U51+FC_OTH_CP_HW_E!U51+FC_OTH_CP_CA_E!U51</f>
        <v>17022.394362626063</v>
      </c>
      <c r="V51" s="27">
        <f>FC_OTH_CP_SH_E!V51+FC_OTH_CP_SC_E!V51+FC_OTH_CP_HW_E!V51+FC_OTH_CP_CA_E!V51</f>
        <v>16633.057528121139</v>
      </c>
      <c r="W51" s="27">
        <f>FC_OTH_CP_SH_E!W51+FC_OTH_CP_SC_E!W51+FC_OTH_CP_HW_E!W51+FC_OTH_CP_CA_E!W51</f>
        <v>15691.489866225649</v>
      </c>
      <c r="X51" s="27">
        <f>FC_OTH_CP_SH_E!X51+FC_OTH_CP_SC_E!X51+FC_OTH_CP_HW_E!X51+FC_OTH_CP_CA_E!X51</f>
        <v>13807.831351865174</v>
      </c>
      <c r="Y51" s="27">
        <f>FC_OTH_CP_SH_E!Y51+FC_OTH_CP_SC_E!Y51+FC_OTH_CP_HW_E!Y51+FC_OTH_CP_CA_E!Y51</f>
        <v>11718.600529723732</v>
      </c>
      <c r="Z51" s="27">
        <f>FC_OTH_CP_SH_E!Z51+FC_OTH_CP_SC_E!Z51+FC_OTH_CP_HW_E!Z51+FC_OTH_CP_CA_E!Z51</f>
        <v>13011.487247075875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33.629719199999968</v>
      </c>
      <c r="Y52" s="27">
        <f t="shared" ref="Y52:Z52" si="21">SUM(Y53:Y54)</f>
        <v>96.249806399999926</v>
      </c>
      <c r="Z52" s="27">
        <f t="shared" si="21"/>
        <v>81.238489200000018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8.9235431999999903</v>
      </c>
      <c r="Y53" s="8">
        <f>FC_OTH_CP_SH_E!Y53+FC_OTH_CP_SC_E!Y53+FC_OTH_CP_HW_E!Y53+FC_OTH_CP_CA_E!Y53</f>
        <v>64.360295999999948</v>
      </c>
      <c r="Z53" s="8">
        <f>FC_OTH_CP_SH_E!Z53+FC_OTH_CP_SC_E!Z53+FC_OTH_CP_HW_E!Z53+FC_OTH_CP_CA_E!Z53</f>
        <v>48.782962800000007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24.706175999999978</v>
      </c>
      <c r="Y54" s="45">
        <f>FC_OTH_CP_SH_E!Y54+FC_OTH_CP_SC_E!Y54+FC_OTH_CP_HW_E!Y54+FC_OTH_CP_CA_E!Y54</f>
        <v>31.889510399999985</v>
      </c>
      <c r="Z54" s="45">
        <f>FC_OTH_CP_SH_E!Z54+FC_OTH_CP_SC_E!Z54+FC_OTH_CP_HW_E!Z54+FC_OTH_CP_CA_E!Z54</f>
        <v>32.455526400000011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34.719955200000001</v>
      </c>
      <c r="D61" s="49">
        <f t="shared" si="22"/>
        <v>36.400089599999994</v>
      </c>
      <c r="E61" s="49">
        <f t="shared" si="22"/>
        <v>33.488179199999998</v>
      </c>
      <c r="F61" s="49">
        <f t="shared" si="22"/>
        <v>34.04782079999999</v>
      </c>
      <c r="G61" s="49">
        <f t="shared" si="22"/>
        <v>35.055820799999999</v>
      </c>
      <c r="H61" s="49">
        <f t="shared" si="22"/>
        <v>35.952134399999991</v>
      </c>
      <c r="I61" s="49">
        <f t="shared" si="22"/>
        <v>46.928044799999945</v>
      </c>
      <c r="J61" s="49">
        <f t="shared" si="22"/>
        <v>37.968134400000018</v>
      </c>
      <c r="K61" s="49">
        <f t="shared" si="22"/>
        <v>39.08782079999996</v>
      </c>
      <c r="L61" s="49">
        <f t="shared" si="22"/>
        <v>60.255820800000016</v>
      </c>
      <c r="M61" s="49">
        <f t="shared" si="22"/>
        <v>99.385932240000017</v>
      </c>
      <c r="N61" s="49">
        <f t="shared" si="22"/>
        <v>106.61695632000003</v>
      </c>
      <c r="O61" s="49">
        <f t="shared" si="22"/>
        <v>155.80339991999998</v>
      </c>
      <c r="P61" s="49">
        <f t="shared" si="22"/>
        <v>222.94028735999993</v>
      </c>
      <c r="Q61" s="49">
        <f t="shared" si="22"/>
        <v>335.27624256000024</v>
      </c>
      <c r="R61" s="49">
        <f t="shared" si="22"/>
        <v>293.94824256000015</v>
      </c>
      <c r="S61" s="49">
        <f t="shared" si="22"/>
        <v>356.70182183999987</v>
      </c>
      <c r="T61" s="49">
        <f t="shared" si="22"/>
        <v>361.32463919756708</v>
      </c>
      <c r="U61" s="49">
        <f t="shared" si="22"/>
        <v>360.9863447887663</v>
      </c>
      <c r="V61" s="49">
        <f t="shared" si="22"/>
        <v>389.55491798476947</v>
      </c>
      <c r="W61" s="49">
        <f t="shared" si="22"/>
        <v>410.53189002721791</v>
      </c>
      <c r="X61" s="49">
        <f t="shared" si="22"/>
        <v>489.64428482896693</v>
      </c>
      <c r="Y61" s="49">
        <f t="shared" ref="Y61:Z61" si="23">SUM(Y62:Y72)</f>
        <v>489.14811364213398</v>
      </c>
      <c r="Z61" s="49">
        <f t="shared" si="23"/>
        <v>480.58047569556862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34.719955200000001</v>
      </c>
      <c r="D62" s="52">
        <f>FC_OTH_CP_SH_E!D62+FC_OTH_CP_SC_E!D62+FC_OTH_CP_HW_E!D62+FC_OTH_CP_CA_E!D62</f>
        <v>36.400089599999994</v>
      </c>
      <c r="E62" s="52">
        <f>FC_OTH_CP_SH_E!E62+FC_OTH_CP_SC_E!E62+FC_OTH_CP_HW_E!E62+FC_OTH_CP_CA_E!E62</f>
        <v>33.488179199999998</v>
      </c>
      <c r="F62" s="52">
        <f>FC_OTH_CP_SH_E!F62+FC_OTH_CP_SC_E!F62+FC_OTH_CP_HW_E!F62+FC_OTH_CP_CA_E!F62</f>
        <v>34.04782079999999</v>
      </c>
      <c r="G62" s="52">
        <f>FC_OTH_CP_SH_E!G62+FC_OTH_CP_SC_E!G62+FC_OTH_CP_HW_E!G62+FC_OTH_CP_CA_E!G62</f>
        <v>35.055820799999999</v>
      </c>
      <c r="H62" s="52">
        <f>FC_OTH_CP_SH_E!H62+FC_OTH_CP_SC_E!H62+FC_OTH_CP_HW_E!H62+FC_OTH_CP_CA_E!H62</f>
        <v>35.952134399999991</v>
      </c>
      <c r="I62" s="52">
        <f>FC_OTH_CP_SH_E!I62+FC_OTH_CP_SC_E!I62+FC_OTH_CP_HW_E!I62+FC_OTH_CP_CA_E!I62</f>
        <v>46.928044799999945</v>
      </c>
      <c r="J62" s="52">
        <f>FC_OTH_CP_SH_E!J62+FC_OTH_CP_SC_E!J62+FC_OTH_CP_HW_E!J62+FC_OTH_CP_CA_E!J62</f>
        <v>37.968134400000018</v>
      </c>
      <c r="K62" s="52">
        <f>FC_OTH_CP_SH_E!K62+FC_OTH_CP_SC_E!K62+FC_OTH_CP_HW_E!K62+FC_OTH_CP_CA_E!K62</f>
        <v>39.08782079999996</v>
      </c>
      <c r="L62" s="52">
        <f>FC_OTH_CP_SH_E!L62+FC_OTH_CP_SC_E!L62+FC_OTH_CP_HW_E!L62+FC_OTH_CP_CA_E!L62</f>
        <v>60.255820800000016</v>
      </c>
      <c r="M62" s="52">
        <f>FC_OTH_CP_SH_E!M62+FC_OTH_CP_SC_E!M62+FC_OTH_CP_HW_E!M62+FC_OTH_CP_CA_E!M62</f>
        <v>96.65591040000001</v>
      </c>
      <c r="N62" s="52">
        <f>FC_OTH_CP_SH_E!N62+FC_OTH_CP_SC_E!N62+FC_OTH_CP_HW_E!N62+FC_OTH_CP_CA_E!N62</f>
        <v>99.79200000000003</v>
      </c>
      <c r="O62" s="52">
        <f>FC_OTH_CP_SH_E!O62+FC_OTH_CP_SC_E!O62+FC_OTH_CP_HW_E!O62+FC_OTH_CP_CA_E!O62</f>
        <v>99.456134399999968</v>
      </c>
      <c r="P62" s="52">
        <f>FC_OTH_CP_SH_E!P62+FC_OTH_CP_SC_E!P62+FC_OTH_CP_HW_E!P62+FC_OTH_CP_CA_E!P62</f>
        <v>166.31999999999988</v>
      </c>
      <c r="Q62" s="52">
        <f>FC_OTH_CP_SH_E!Q62+FC_OTH_CP_SC_E!Q62+FC_OTH_CP_HW_E!Q62+FC_OTH_CP_CA_E!Q62</f>
        <v>278.65595520000022</v>
      </c>
      <c r="R62" s="52">
        <f>FC_OTH_CP_SH_E!R62+FC_OTH_CP_SC_E!R62+FC_OTH_CP_HW_E!R62+FC_OTH_CP_CA_E!R62</f>
        <v>237.32795520000016</v>
      </c>
      <c r="S62" s="52">
        <f>FC_OTH_CP_SH_E!S62+FC_OTH_CP_SC_E!S62+FC_OTH_CP_HW_E!S62+FC_OTH_CP_CA_E!S62</f>
        <v>301.39199999999988</v>
      </c>
      <c r="T62" s="52">
        <f>FC_OTH_CP_SH_E!T62+FC_OTH_CP_SC_E!T62+FC_OTH_CP_HW_E!T62+FC_OTH_CP_CA_E!T62</f>
        <v>307.60531200000014</v>
      </c>
      <c r="U62" s="52">
        <f>FC_OTH_CP_SH_E!U62+FC_OTH_CP_SC_E!U62+FC_OTH_CP_HW_E!U62+FC_OTH_CP_CA_E!U62</f>
        <v>301.84680960000014</v>
      </c>
      <c r="V62" s="52">
        <f>FC_OTH_CP_SH_E!V62+FC_OTH_CP_SC_E!V62+FC_OTH_CP_HW_E!V62+FC_OTH_CP_CA_E!V62</f>
        <v>332.83998719999988</v>
      </c>
      <c r="W62" s="52">
        <f>FC_OTH_CP_SH_E!W62+FC_OTH_CP_SC_E!W62+FC_OTH_CP_HW_E!W62+FC_OTH_CP_CA_E!W62</f>
        <v>342.90547199999992</v>
      </c>
      <c r="X62" s="52">
        <f>FC_OTH_CP_SH_E!X62+FC_OTH_CP_SC_E!X62+FC_OTH_CP_HW_E!X62+FC_OTH_CP_CA_E!X62</f>
        <v>386.67807359999966</v>
      </c>
      <c r="Y62" s="52">
        <f>FC_OTH_CP_SH_E!Y62+FC_OTH_CP_SC_E!Y62+FC_OTH_CP_HW_E!Y62+FC_OTH_CP_CA_E!Y62</f>
        <v>372.78460799999982</v>
      </c>
      <c r="Z62" s="52">
        <f>FC_OTH_CP_SH_E!Z62+FC_OTH_CP_SC_E!Z62+FC_OTH_CP_HW_E!Z62+FC_OTH_CP_CA_E!Z62</f>
        <v>346.30888320000003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2.7300218400000027</v>
      </c>
      <c r="N64" s="52">
        <f>FC_OTH_CP_SH_E!N64+FC_OTH_CP_SC_E!N64+FC_OTH_CP_HW_E!N64+FC_OTH_CP_CA_E!N64</f>
        <v>6.8249563200000036</v>
      </c>
      <c r="O64" s="52">
        <f>FC_OTH_CP_SH_E!O64+FC_OTH_CP_SC_E!O64+FC_OTH_CP_HW_E!O64+FC_OTH_CP_CA_E!O64</f>
        <v>56.347265520000001</v>
      </c>
      <c r="P64" s="52">
        <f>FC_OTH_CP_SH_E!P64+FC_OTH_CP_SC_E!P64+FC_OTH_CP_HW_E!P64+FC_OTH_CP_CA_E!P64</f>
        <v>56.620287360000042</v>
      </c>
      <c r="Q64" s="52">
        <f>FC_OTH_CP_SH_E!Q64+FC_OTH_CP_SC_E!Q64+FC_OTH_CP_HW_E!Q64+FC_OTH_CP_CA_E!Q64</f>
        <v>56.620287359999999</v>
      </c>
      <c r="R64" s="52">
        <f>FC_OTH_CP_SH_E!R64+FC_OTH_CP_SC_E!R64+FC_OTH_CP_HW_E!R64+FC_OTH_CP_CA_E!R64</f>
        <v>56.620287359999999</v>
      </c>
      <c r="S64" s="52">
        <f>FC_OTH_CP_SH_E!S64+FC_OTH_CP_SC_E!S64+FC_OTH_CP_HW_E!S64+FC_OTH_CP_CA_E!S64</f>
        <v>55.309821840000012</v>
      </c>
      <c r="T64" s="52">
        <f>FC_OTH_CP_SH_E!T64+FC_OTH_CP_SC_E!T64+FC_OTH_CP_HW_E!T64+FC_OTH_CP_CA_E!T64</f>
        <v>53.719327197566912</v>
      </c>
      <c r="U64" s="52">
        <f>FC_OTH_CP_SH_E!U64+FC_OTH_CP_SC_E!U64+FC_OTH_CP_HW_E!U64+FC_OTH_CP_CA_E!U64</f>
        <v>59.13953518876616</v>
      </c>
      <c r="V64" s="52">
        <f>FC_OTH_CP_SH_E!V64+FC_OTH_CP_SC_E!V64+FC_OTH_CP_HW_E!V64+FC_OTH_CP_CA_E!V64</f>
        <v>56.714930784769614</v>
      </c>
      <c r="W64" s="52">
        <f>FC_OTH_CP_SH_E!W64+FC_OTH_CP_SC_E!W64+FC_OTH_CP_HW_E!W64+FC_OTH_CP_CA_E!W64</f>
        <v>67.62641802721798</v>
      </c>
      <c r="X64" s="52">
        <f>FC_OTH_CP_SH_E!X64+FC_OTH_CP_SC_E!X64+FC_OTH_CP_HW_E!X64+FC_OTH_CP_CA_E!X64</f>
        <v>81.24843074896728</v>
      </c>
      <c r="Y64" s="52">
        <f>FC_OTH_CP_SH_E!Y64+FC_OTH_CP_SC_E!Y64+FC_OTH_CP_HW_E!Y64+FC_OTH_CP_CA_E!Y64</f>
        <v>88.244455722134163</v>
      </c>
      <c r="Z64" s="52">
        <f>FC_OTH_CP_SH_E!Z64+FC_OTH_CP_SC_E!Z64+FC_OTH_CP_HW_E!Z64+FC_OTH_CP_CA_E!Z64</f>
        <v>106.07304593556856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21.056399999999979</v>
      </c>
      <c r="Y65" s="52">
        <f>FC_OTH_CP_SH_E!Y65+FC_OTH_CP_SC_E!Y65+FC_OTH_CP_HW_E!Y65+FC_OTH_CP_CA_E!Y65</f>
        <v>27.178559999999983</v>
      </c>
      <c r="Z65" s="52">
        <f>FC_OTH_CP_SH_E!Z65+FC_OTH_CP_SC_E!Z65+FC_OTH_CP_HW_E!Z65+FC_OTH_CP_CA_E!Z65</f>
        <v>27.660960000000006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0.66138047999999938</v>
      </c>
      <c r="Y72" s="55">
        <f>FC_OTH_CP_SH_E!Y72+FC_OTH_CP_SC_E!Y72+FC_OTH_CP_HW_E!Y72+FC_OTH_CP_CA_E!Y72</f>
        <v>0.94048991999999942</v>
      </c>
      <c r="Z72" s="55">
        <f>FC_OTH_CP_SH_E!Z72+FC_OTH_CP_SC_E!Z72+FC_OTH_CP_HW_E!Z72+FC_OTH_CP_CA_E!Z72</f>
        <v>0.53758655999999982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10924.223010755284</v>
      </c>
      <c r="D2" s="21">
        <f t="shared" ref="D2:X2" si="0">SUM(D3,D17,D22,D25,D26,D51,D52)</f>
        <v>11229.331730156673</v>
      </c>
      <c r="E2" s="21">
        <f t="shared" si="0"/>
        <v>10699.045455230778</v>
      </c>
      <c r="F2" s="21">
        <f t="shared" si="0"/>
        <v>13400.365990382166</v>
      </c>
      <c r="G2" s="21">
        <f t="shared" si="0"/>
        <v>13579.418362637649</v>
      </c>
      <c r="H2" s="21">
        <f t="shared" si="0"/>
        <v>16421.117314249605</v>
      </c>
      <c r="I2" s="21">
        <f t="shared" si="0"/>
        <v>16855.688484317368</v>
      </c>
      <c r="J2" s="21">
        <f t="shared" si="0"/>
        <v>15225.804106237159</v>
      </c>
      <c r="K2" s="21">
        <f t="shared" si="0"/>
        <v>19173.953123478768</v>
      </c>
      <c r="L2" s="21">
        <f t="shared" si="0"/>
        <v>18291.451494743578</v>
      </c>
      <c r="M2" s="21">
        <f t="shared" si="0"/>
        <v>18335.466759597646</v>
      </c>
      <c r="N2" s="21">
        <f t="shared" si="0"/>
        <v>14795.241388892347</v>
      </c>
      <c r="O2" s="21">
        <f t="shared" si="0"/>
        <v>14539.169276519877</v>
      </c>
      <c r="P2" s="21">
        <f t="shared" si="0"/>
        <v>14259.364863139321</v>
      </c>
      <c r="Q2" s="21">
        <f t="shared" si="0"/>
        <v>10937.757352862687</v>
      </c>
      <c r="R2" s="21">
        <f t="shared" si="0"/>
        <v>12050.898581663074</v>
      </c>
      <c r="S2" s="21">
        <f t="shared" si="0"/>
        <v>12092.146807528943</v>
      </c>
      <c r="T2" s="21">
        <f t="shared" si="0"/>
        <v>11916.006708083554</v>
      </c>
      <c r="U2" s="21">
        <f t="shared" si="0"/>
        <v>13615.961537088793</v>
      </c>
      <c r="V2" s="21">
        <f t="shared" si="0"/>
        <v>13101.697093075813</v>
      </c>
      <c r="W2" s="21">
        <f t="shared" si="0"/>
        <v>12471.059423078124</v>
      </c>
      <c r="X2" s="21">
        <f t="shared" si="0"/>
        <v>10953.875760552615</v>
      </c>
      <c r="Y2" s="21">
        <f t="shared" ref="Y2:Z2" si="1">SUM(Y3,Y17,Y22,Y25,Y26,Y51,Y52)</f>
        <v>8953.7010903192931</v>
      </c>
      <c r="Z2" s="21">
        <f t="shared" si="1"/>
        <v>10181.974181081629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1888.2670325513889</v>
      </c>
      <c r="D26" s="27">
        <f t="shared" si="16"/>
        <v>1491.4486027365479</v>
      </c>
      <c r="E26" s="27">
        <f t="shared" si="16"/>
        <v>1696.4465700002841</v>
      </c>
      <c r="F26" s="27">
        <f t="shared" si="16"/>
        <v>2179.2299725120374</v>
      </c>
      <c r="G26" s="27">
        <f t="shared" si="16"/>
        <v>2274.7078056520309</v>
      </c>
      <c r="H26" s="27">
        <f t="shared" si="16"/>
        <v>2441.4664679390335</v>
      </c>
      <c r="I26" s="27">
        <f t="shared" si="16"/>
        <v>2461.0121840190523</v>
      </c>
      <c r="J26" s="27">
        <f t="shared" si="16"/>
        <v>2241.7612759178546</v>
      </c>
      <c r="K26" s="27">
        <f t="shared" si="16"/>
        <v>2551.6255572836803</v>
      </c>
      <c r="L26" s="27">
        <f t="shared" si="16"/>
        <v>1844.6453114773763</v>
      </c>
      <c r="M26" s="27">
        <f t="shared" si="16"/>
        <v>1905.6300310230242</v>
      </c>
      <c r="N26" s="27">
        <f t="shared" si="16"/>
        <v>1646.5432195946951</v>
      </c>
      <c r="O26" s="27">
        <f t="shared" si="16"/>
        <v>1437.4515895125501</v>
      </c>
      <c r="P26" s="27">
        <f t="shared" si="16"/>
        <v>1266.391182475498</v>
      </c>
      <c r="Q26" s="27">
        <f t="shared" si="16"/>
        <v>1140.9451742098006</v>
      </c>
      <c r="R26" s="27">
        <f t="shared" si="16"/>
        <v>1175.7604552091518</v>
      </c>
      <c r="S26" s="27">
        <f t="shared" si="16"/>
        <v>1196.7255372212892</v>
      </c>
      <c r="T26" s="27">
        <f t="shared" si="16"/>
        <v>959.40356423782373</v>
      </c>
      <c r="U26" s="27">
        <f t="shared" si="16"/>
        <v>985.75697039764543</v>
      </c>
      <c r="V26" s="27">
        <f t="shared" si="16"/>
        <v>836.40333307863511</v>
      </c>
      <c r="W26" s="27">
        <f t="shared" si="16"/>
        <v>735.22877511498416</v>
      </c>
      <c r="X26" s="27">
        <f t="shared" si="16"/>
        <v>1047.2382571557366</v>
      </c>
      <c r="Y26" s="27">
        <f t="shared" ref="Y26:Z26" si="17">SUM(Y27,Y33)</f>
        <v>1116.6853323053924</v>
      </c>
      <c r="Z26" s="27">
        <f t="shared" si="17"/>
        <v>1101.4148492677562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1888.2670325513889</v>
      </c>
      <c r="D33" s="19">
        <f t="shared" si="20"/>
        <v>1491.4486027365479</v>
      </c>
      <c r="E33" s="19">
        <f t="shared" si="20"/>
        <v>1696.4465700002841</v>
      </c>
      <c r="F33" s="19">
        <f t="shared" si="20"/>
        <v>2179.2299725120374</v>
      </c>
      <c r="G33" s="19">
        <f t="shared" si="20"/>
        <v>2274.7078056520309</v>
      </c>
      <c r="H33" s="19">
        <f t="shared" si="20"/>
        <v>2441.4664679390335</v>
      </c>
      <c r="I33" s="19">
        <f t="shared" si="20"/>
        <v>2461.0121840190523</v>
      </c>
      <c r="J33" s="19">
        <f t="shared" si="20"/>
        <v>2241.7612759178546</v>
      </c>
      <c r="K33" s="19">
        <f t="shared" si="20"/>
        <v>2551.6255572836803</v>
      </c>
      <c r="L33" s="19">
        <f t="shared" si="20"/>
        <v>1844.6453114773763</v>
      </c>
      <c r="M33" s="19">
        <f t="shared" si="20"/>
        <v>1905.6300310230242</v>
      </c>
      <c r="N33" s="19">
        <f t="shared" si="20"/>
        <v>1646.5432195946951</v>
      </c>
      <c r="O33" s="19">
        <f t="shared" si="20"/>
        <v>1437.4515895125501</v>
      </c>
      <c r="P33" s="19">
        <f t="shared" si="20"/>
        <v>1266.391182475498</v>
      </c>
      <c r="Q33" s="19">
        <f t="shared" si="20"/>
        <v>1140.9451742098006</v>
      </c>
      <c r="R33" s="19">
        <f t="shared" si="20"/>
        <v>1175.7604552091518</v>
      </c>
      <c r="S33" s="19">
        <f t="shared" si="20"/>
        <v>1196.7255372212892</v>
      </c>
      <c r="T33" s="19">
        <f t="shared" si="20"/>
        <v>959.40356423782373</v>
      </c>
      <c r="U33" s="19">
        <f t="shared" si="20"/>
        <v>985.75697039764543</v>
      </c>
      <c r="V33" s="19">
        <f t="shared" si="20"/>
        <v>836.40333307863511</v>
      </c>
      <c r="W33" s="19">
        <f t="shared" si="20"/>
        <v>735.22877511498416</v>
      </c>
      <c r="X33" s="19">
        <f t="shared" si="20"/>
        <v>1047.2382571557366</v>
      </c>
      <c r="Y33" s="19">
        <f t="shared" ref="Y33:Z33" si="21">SUM(Y34:Y50)</f>
        <v>1116.6853323053924</v>
      </c>
      <c r="Z33" s="19">
        <f t="shared" si="21"/>
        <v>1101.4148492677562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806.6347454993554</v>
      </c>
      <c r="D36" s="8">
        <v>796.24861750037337</v>
      </c>
      <c r="E36" s="8">
        <v>744.27946667256981</v>
      </c>
      <c r="F36" s="8">
        <v>888.6146927538615</v>
      </c>
      <c r="G36" s="8">
        <v>870.4902570117514</v>
      </c>
      <c r="H36" s="8">
        <v>951.86514056590931</v>
      </c>
      <c r="I36" s="8">
        <v>899.93550733004145</v>
      </c>
      <c r="J36" s="8">
        <v>806.5528240712589</v>
      </c>
      <c r="K36" s="8">
        <v>914.63451519809803</v>
      </c>
      <c r="L36" s="8">
        <v>899.44967798443395</v>
      </c>
      <c r="M36" s="8">
        <v>893.13217101668681</v>
      </c>
      <c r="N36" s="8">
        <v>742.71199951139397</v>
      </c>
      <c r="O36" s="8">
        <v>599.861320901466</v>
      </c>
      <c r="P36" s="8">
        <v>583.11684074091306</v>
      </c>
      <c r="Q36" s="8">
        <v>467.61291269133091</v>
      </c>
      <c r="R36" s="8">
        <v>424.57267749803884</v>
      </c>
      <c r="S36" s="8">
        <v>462.3287396298382</v>
      </c>
      <c r="T36" s="8">
        <v>478.58181447671603</v>
      </c>
      <c r="U36" s="8">
        <v>453.32261442565664</v>
      </c>
      <c r="V36" s="8">
        <v>473.24846468045786</v>
      </c>
      <c r="W36" s="8">
        <v>462.71041221106964</v>
      </c>
      <c r="X36" s="8">
        <v>580.56923486199287</v>
      </c>
      <c r="Y36" s="8">
        <v>489.15308283256644</v>
      </c>
      <c r="Z36" s="8">
        <v>481.89639710687135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42.956311769414349</v>
      </c>
      <c r="O37" s="8">
        <v>32.13801882442813</v>
      </c>
      <c r="P37" s="8">
        <v>20.892227950251957</v>
      </c>
      <c r="Q37" s="8">
        <v>21.00550882073443</v>
      </c>
      <c r="R37" s="8">
        <v>0</v>
      </c>
      <c r="S37" s="8">
        <v>5.3935080048585364</v>
      </c>
      <c r="T37" s="8">
        <v>5.0854089705642815</v>
      </c>
      <c r="U37" s="8">
        <v>5.1928537828158081</v>
      </c>
      <c r="V37" s="8">
        <v>4.9915875900155537</v>
      </c>
      <c r="W37" s="8">
        <v>2.473067212641872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386.81900601059624</v>
      </c>
      <c r="D40" s="8">
        <v>164.57379315280318</v>
      </c>
      <c r="E40" s="8">
        <v>189.72789316203207</v>
      </c>
      <c r="F40" s="8">
        <v>315.68143260466672</v>
      </c>
      <c r="G40" s="8">
        <v>367.87586879187296</v>
      </c>
      <c r="H40" s="8">
        <v>431.06919727889272</v>
      </c>
      <c r="I40" s="8">
        <v>365.5654924336821</v>
      </c>
      <c r="J40" s="8">
        <v>309.82831397817023</v>
      </c>
      <c r="K40" s="8">
        <v>268.13702967277027</v>
      </c>
      <c r="L40" s="8">
        <v>289.14672142384899</v>
      </c>
      <c r="M40" s="8">
        <v>348.494044907378</v>
      </c>
      <c r="N40" s="8">
        <v>299.44024732334964</v>
      </c>
      <c r="O40" s="8">
        <v>328.57441222474597</v>
      </c>
      <c r="P40" s="8">
        <v>256.84842628315573</v>
      </c>
      <c r="Q40" s="8">
        <v>260.90350136297855</v>
      </c>
      <c r="R40" s="8">
        <v>323.7038016137692</v>
      </c>
      <c r="S40" s="8">
        <v>382.81473076048246</v>
      </c>
      <c r="T40" s="8">
        <v>213.98994217295007</v>
      </c>
      <c r="U40" s="8">
        <v>236.93975723306602</v>
      </c>
      <c r="V40" s="8">
        <v>137.49662932384186</v>
      </c>
      <c r="W40" s="8">
        <v>73.554839319463738</v>
      </c>
      <c r="X40" s="8">
        <v>244.92716217064736</v>
      </c>
      <c r="Y40" s="8">
        <v>439.91854743221</v>
      </c>
      <c r="Z40" s="8">
        <v>455.98492747241397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10.88084981205192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4.2223202260270432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694.81328104143722</v>
      </c>
      <c r="D43" s="8">
        <v>530.62619208337117</v>
      </c>
      <c r="E43" s="8">
        <v>762.4392101656822</v>
      </c>
      <c r="F43" s="8">
        <v>974.9338471535093</v>
      </c>
      <c r="G43" s="8">
        <v>1036.3416798484066</v>
      </c>
      <c r="H43" s="8">
        <v>1058.5321300942317</v>
      </c>
      <c r="I43" s="8">
        <v>1195.511184255329</v>
      </c>
      <c r="J43" s="8">
        <v>1125.3801378684254</v>
      </c>
      <c r="K43" s="8">
        <v>1368.8540124128122</v>
      </c>
      <c r="L43" s="8">
        <v>656.04891206909326</v>
      </c>
      <c r="M43" s="8">
        <v>664.00381509895942</v>
      </c>
      <c r="N43" s="8">
        <v>561.43466099053717</v>
      </c>
      <c r="O43" s="8">
        <v>476.87783756190993</v>
      </c>
      <c r="P43" s="8">
        <v>405.53368750117721</v>
      </c>
      <c r="Q43" s="8">
        <v>391.4232513347568</v>
      </c>
      <c r="R43" s="8">
        <v>416.60312628529192</v>
      </c>
      <c r="S43" s="8">
        <v>346.18855882610995</v>
      </c>
      <c r="T43" s="8">
        <v>261.74639861759329</v>
      </c>
      <c r="U43" s="8">
        <v>290.30174495610697</v>
      </c>
      <c r="V43" s="8">
        <v>220.66665148431986</v>
      </c>
      <c r="W43" s="8">
        <v>196.49045637180896</v>
      </c>
      <c r="X43" s="8">
        <v>217.51953989706925</v>
      </c>
      <c r="Y43" s="8">
        <v>187.60585680721712</v>
      </c>
      <c r="Z43" s="8">
        <v>163.53352468847078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7.8452333988437845E-3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9035.9559782038959</v>
      </c>
      <c r="D51" s="27">
        <v>9737.8831274201257</v>
      </c>
      <c r="E51" s="27">
        <v>9002.5988852304945</v>
      </c>
      <c r="F51" s="27">
        <v>11221.136017870129</v>
      </c>
      <c r="G51" s="27">
        <v>11304.710556985618</v>
      </c>
      <c r="H51" s="27">
        <v>13979.650846310573</v>
      </c>
      <c r="I51" s="27">
        <v>14394.676300298317</v>
      </c>
      <c r="J51" s="27">
        <v>12984.042830319306</v>
      </c>
      <c r="K51" s="27">
        <v>16622.327566195087</v>
      </c>
      <c r="L51" s="27">
        <v>16446.806183266202</v>
      </c>
      <c r="M51" s="27">
        <v>16429.836728574621</v>
      </c>
      <c r="N51" s="27">
        <v>13148.698169297651</v>
      </c>
      <c r="O51" s="27">
        <v>13101.717687007327</v>
      </c>
      <c r="P51" s="27">
        <v>12992.973680663823</v>
      </c>
      <c r="Q51" s="27">
        <v>9796.8121786528864</v>
      </c>
      <c r="R51" s="27">
        <v>10875.138126453921</v>
      </c>
      <c r="S51" s="27">
        <v>10895.421270307654</v>
      </c>
      <c r="T51" s="27">
        <v>10956.60314384573</v>
      </c>
      <c r="U51" s="27">
        <v>12630.204566691147</v>
      </c>
      <c r="V51" s="27">
        <v>12265.293759997177</v>
      </c>
      <c r="W51" s="27">
        <v>11735.830647963141</v>
      </c>
      <c r="X51" s="27">
        <v>9873.0077841968778</v>
      </c>
      <c r="Y51" s="27">
        <v>7740.765951613902</v>
      </c>
      <c r="Z51" s="27">
        <v>8999.3208426138717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33.629719199999968</v>
      </c>
      <c r="Y52" s="27">
        <f t="shared" ref="Y52:Z52" si="23">SUM(Y53:Y54)</f>
        <v>96.249806399999926</v>
      </c>
      <c r="Z52" s="27">
        <f t="shared" si="23"/>
        <v>81.238489200000018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8.9235431999999903</v>
      </c>
      <c r="Y53" s="8">
        <v>64.360295999999948</v>
      </c>
      <c r="Z53" s="8">
        <v>48.782962800000007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24.706175999999978</v>
      </c>
      <c r="Y54" s="45">
        <v>31.889510399999985</v>
      </c>
      <c r="Z54" s="45">
        <v>32.455526400000011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34.719955200000001</v>
      </c>
      <c r="D61" s="49">
        <f t="shared" si="24"/>
        <v>36.400089599999994</v>
      </c>
      <c r="E61" s="49">
        <f t="shared" si="24"/>
        <v>33.488179199999998</v>
      </c>
      <c r="F61" s="49">
        <f t="shared" si="24"/>
        <v>34.04782079999999</v>
      </c>
      <c r="G61" s="49">
        <f t="shared" si="24"/>
        <v>35.055820799999999</v>
      </c>
      <c r="H61" s="49">
        <f t="shared" si="24"/>
        <v>35.952134399999991</v>
      </c>
      <c r="I61" s="49">
        <f t="shared" si="24"/>
        <v>46.928044799999945</v>
      </c>
      <c r="J61" s="49">
        <f t="shared" si="24"/>
        <v>37.968134400000018</v>
      </c>
      <c r="K61" s="49">
        <f t="shared" si="24"/>
        <v>39.08782079999996</v>
      </c>
      <c r="L61" s="49">
        <f t="shared" si="24"/>
        <v>60.255820800000016</v>
      </c>
      <c r="M61" s="49">
        <f t="shared" si="24"/>
        <v>98.872867630665013</v>
      </c>
      <c r="N61" s="49">
        <f t="shared" si="24"/>
        <v>105.05861770788134</v>
      </c>
      <c r="O61" s="49">
        <f t="shared" si="24"/>
        <v>142.65148848406079</v>
      </c>
      <c r="P61" s="49">
        <f t="shared" si="24"/>
        <v>209.46789659546042</v>
      </c>
      <c r="Q61" s="49">
        <f t="shared" si="24"/>
        <v>317.93721530086918</v>
      </c>
      <c r="R61" s="49">
        <f t="shared" si="24"/>
        <v>277.66503320621104</v>
      </c>
      <c r="S61" s="49">
        <f t="shared" si="24"/>
        <v>340.61032259263044</v>
      </c>
      <c r="T61" s="49">
        <f t="shared" si="24"/>
        <v>345.63441904467061</v>
      </c>
      <c r="U61" s="49">
        <f t="shared" si="24"/>
        <v>345.72691315659017</v>
      </c>
      <c r="V61" s="49">
        <f t="shared" si="24"/>
        <v>374.66184018626103</v>
      </c>
      <c r="W61" s="49">
        <f t="shared" si="24"/>
        <v>393.48398277634425</v>
      </c>
      <c r="X61" s="49">
        <f t="shared" si="24"/>
        <v>466.40777275052915</v>
      </c>
      <c r="Y61" s="49">
        <f t="shared" ref="Y61:Z61" si="25">SUM(Y62:Y72)</f>
        <v>459.10068202595596</v>
      </c>
      <c r="Z61" s="49">
        <f t="shared" si="25"/>
        <v>447.81898473355915</v>
      </c>
    </row>
    <row r="62" spans="1:26" ht="11.25" customHeight="1" x14ac:dyDescent="0.2">
      <c r="A62" s="50" t="s">
        <v>92</v>
      </c>
      <c r="B62" s="51" t="s">
        <v>93</v>
      </c>
      <c r="C62" s="52">
        <v>34.719955200000001</v>
      </c>
      <c r="D62" s="52">
        <v>36.400089599999994</v>
      </c>
      <c r="E62" s="52">
        <v>33.488179199999998</v>
      </c>
      <c r="F62" s="52">
        <v>34.04782079999999</v>
      </c>
      <c r="G62" s="52">
        <v>35.055820799999999</v>
      </c>
      <c r="H62" s="52">
        <v>35.952134399999991</v>
      </c>
      <c r="I62" s="52">
        <v>46.928044799999945</v>
      </c>
      <c r="J62" s="52">
        <v>37.968134400000018</v>
      </c>
      <c r="K62" s="52">
        <v>39.08782079999996</v>
      </c>
      <c r="L62" s="52">
        <v>60.255820800000016</v>
      </c>
      <c r="M62" s="52">
        <v>96.65591040000001</v>
      </c>
      <c r="N62" s="52">
        <v>99.79200000000003</v>
      </c>
      <c r="O62" s="52">
        <v>99.456134399999968</v>
      </c>
      <c r="P62" s="52">
        <v>166.31999999999988</v>
      </c>
      <c r="Q62" s="52">
        <v>278.65595520000022</v>
      </c>
      <c r="R62" s="52">
        <v>237.32795520000016</v>
      </c>
      <c r="S62" s="52">
        <v>301.39199999999988</v>
      </c>
      <c r="T62" s="52">
        <v>307.60531200000014</v>
      </c>
      <c r="U62" s="52">
        <v>301.84680960000014</v>
      </c>
      <c r="V62" s="52">
        <v>332.83998719999988</v>
      </c>
      <c r="W62" s="52">
        <v>342.90547199999992</v>
      </c>
      <c r="X62" s="52">
        <v>386.67807359999966</v>
      </c>
      <c r="Y62" s="52">
        <v>372.78460799999982</v>
      </c>
      <c r="Z62" s="52">
        <v>346.30888320000003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2.2169572306649963</v>
      </c>
      <c r="N64" s="52">
        <v>5.2666177078813119</v>
      </c>
      <c r="O64" s="52">
        <v>43.19535408406081</v>
      </c>
      <c r="P64" s="52">
        <v>43.147896595460537</v>
      </c>
      <c r="Q64" s="52">
        <v>39.281260100868934</v>
      </c>
      <c r="R64" s="52">
        <v>40.337078006210859</v>
      </c>
      <c r="S64" s="52">
        <v>39.218322592630543</v>
      </c>
      <c r="T64" s="52">
        <v>38.029107044670475</v>
      </c>
      <c r="U64" s="52">
        <v>43.880103556590051</v>
      </c>
      <c r="V64" s="52">
        <v>41.821852986261149</v>
      </c>
      <c r="W64" s="52">
        <v>50.578510776344331</v>
      </c>
      <c r="X64" s="52">
        <v>58.095030913741404</v>
      </c>
      <c r="Y64" s="52">
        <v>58.2902093590437</v>
      </c>
      <c r="Z64" s="52">
        <v>73.364816411900094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21.056399999999979</v>
      </c>
      <c r="Y65" s="52">
        <v>27.178559999999983</v>
      </c>
      <c r="Z65" s="52">
        <v>27.660960000000006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0.57826823678805417</v>
      </c>
      <c r="Y72" s="55">
        <v>0.84730466691240702</v>
      </c>
      <c r="Z72" s="55">
        <v>0.48432512165902009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1.0112558920605279</v>
      </c>
      <c r="D2" s="21">
        <f t="shared" ref="D2:X2" si="0">SUM(D3,D17,D22,D25,D26,D51,D52)</f>
        <v>1.7405307139656434</v>
      </c>
      <c r="E2" s="21">
        <f t="shared" si="0"/>
        <v>1.626783895158094</v>
      </c>
      <c r="F2" s="21">
        <f t="shared" si="0"/>
        <v>4.9366890684812139</v>
      </c>
      <c r="G2" s="21">
        <f t="shared" si="0"/>
        <v>2.9479154792096169</v>
      </c>
      <c r="H2" s="21">
        <f t="shared" si="0"/>
        <v>3.3180247492499255</v>
      </c>
      <c r="I2" s="21">
        <f t="shared" si="0"/>
        <v>4.8616192993499112</v>
      </c>
      <c r="J2" s="21">
        <f t="shared" si="0"/>
        <v>5.4078105803517103</v>
      </c>
      <c r="K2" s="21">
        <f t="shared" si="0"/>
        <v>7.5899839458585543</v>
      </c>
      <c r="L2" s="21">
        <f t="shared" si="0"/>
        <v>9.6759470139708821</v>
      </c>
      <c r="M2" s="21">
        <f t="shared" si="0"/>
        <v>9.2990831488816905</v>
      </c>
      <c r="N2" s="21">
        <f t="shared" si="0"/>
        <v>11.447431911462351</v>
      </c>
      <c r="O2" s="21">
        <f t="shared" si="0"/>
        <v>19.88573402580386</v>
      </c>
      <c r="P2" s="21">
        <f t="shared" si="0"/>
        <v>13.435817859284896</v>
      </c>
      <c r="Q2" s="21">
        <f t="shared" si="0"/>
        <v>12.939419751316812</v>
      </c>
      <c r="R2" s="21">
        <f t="shared" si="0"/>
        <v>24.827356663134143</v>
      </c>
      <c r="S2" s="21">
        <f t="shared" si="0"/>
        <v>17.438434574103344</v>
      </c>
      <c r="T2" s="21">
        <f t="shared" si="0"/>
        <v>27.854515717093758</v>
      </c>
      <c r="U2" s="21">
        <f t="shared" si="0"/>
        <v>21.963146536905107</v>
      </c>
      <c r="V2" s="21">
        <f t="shared" si="0"/>
        <v>29.550455409690155</v>
      </c>
      <c r="W2" s="21">
        <f t="shared" si="0"/>
        <v>21.640064970229258</v>
      </c>
      <c r="X2" s="21">
        <f t="shared" si="0"/>
        <v>26.536681182932469</v>
      </c>
      <c r="Y2" s="21">
        <f t="shared" ref="Y2:Z2" si="1">SUM(Y3,Y17,Y22,Y25,Y26,Y51,Y52)</f>
        <v>36.697494426073284</v>
      </c>
      <c r="Z2" s="21">
        <f t="shared" si="1"/>
        <v>33.820477500373798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1.0112558920605279</v>
      </c>
      <c r="D51" s="27">
        <v>1.7405307139656434</v>
      </c>
      <c r="E51" s="27">
        <v>1.626783895158094</v>
      </c>
      <c r="F51" s="27">
        <v>4.9366890684812139</v>
      </c>
      <c r="G51" s="27">
        <v>2.9479154792096169</v>
      </c>
      <c r="H51" s="27">
        <v>3.3180247492499255</v>
      </c>
      <c r="I51" s="27">
        <v>4.8616192993499112</v>
      </c>
      <c r="J51" s="27">
        <v>5.4078105803517103</v>
      </c>
      <c r="K51" s="27">
        <v>7.5899839458585543</v>
      </c>
      <c r="L51" s="27">
        <v>9.6759470139708821</v>
      </c>
      <c r="M51" s="27">
        <v>9.2990831488816905</v>
      </c>
      <c r="N51" s="27">
        <v>11.447431911462351</v>
      </c>
      <c r="O51" s="27">
        <v>19.88573402580386</v>
      </c>
      <c r="P51" s="27">
        <v>13.435817859284896</v>
      </c>
      <c r="Q51" s="27">
        <v>12.939419751316812</v>
      </c>
      <c r="R51" s="27">
        <v>24.827356663134143</v>
      </c>
      <c r="S51" s="27">
        <v>17.438434574103344</v>
      </c>
      <c r="T51" s="27">
        <v>27.854515717093758</v>
      </c>
      <c r="U51" s="27">
        <v>21.963146536905107</v>
      </c>
      <c r="V51" s="27">
        <v>29.550455409690155</v>
      </c>
      <c r="W51" s="27">
        <v>21.640064970229258</v>
      </c>
      <c r="X51" s="27">
        <v>26.536681182932469</v>
      </c>
      <c r="Y51" s="27">
        <v>36.697494426073284</v>
      </c>
      <c r="Z51" s="27">
        <v>33.820477500373798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1.2547702065482918E-3</v>
      </c>
      <c r="N61" s="49">
        <f t="shared" si="22"/>
        <v>4.5851875857527286E-3</v>
      </c>
      <c r="O61" s="49">
        <f t="shared" si="22"/>
        <v>6.5561733429646107E-2</v>
      </c>
      <c r="P61" s="49">
        <f t="shared" si="22"/>
        <v>4.4618521819267461E-2</v>
      </c>
      <c r="Q61" s="49">
        <f t="shared" si="22"/>
        <v>5.1881847231217131E-2</v>
      </c>
      <c r="R61" s="49">
        <f t="shared" si="22"/>
        <v>9.2087384156784968E-2</v>
      </c>
      <c r="S61" s="49">
        <f t="shared" si="22"/>
        <v>6.2770051351888234E-2</v>
      </c>
      <c r="T61" s="49">
        <f t="shared" si="22"/>
        <v>9.667981453520183E-2</v>
      </c>
      <c r="U61" s="49">
        <f t="shared" si="22"/>
        <v>7.6304792957161083E-2</v>
      </c>
      <c r="V61" s="49">
        <f t="shared" si="22"/>
        <v>0.10076031002631375</v>
      </c>
      <c r="W61" s="49">
        <f t="shared" si="22"/>
        <v>9.3263297002968953E-2</v>
      </c>
      <c r="X61" s="49">
        <f t="shared" si="22"/>
        <v>0.15614788799601537</v>
      </c>
      <c r="Y61" s="49">
        <f t="shared" ref="Y61:Z61" si="23">SUM(Y62:Y72)</f>
        <v>0.27634276070602037</v>
      </c>
      <c r="Z61" s="49">
        <f t="shared" si="23"/>
        <v>0.27571337506142768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1.2547702065482918E-3</v>
      </c>
      <c r="N64" s="52">
        <v>4.5851875857527286E-3</v>
      </c>
      <c r="O64" s="52">
        <v>6.5561733429646107E-2</v>
      </c>
      <c r="P64" s="52">
        <v>4.4618521819267461E-2</v>
      </c>
      <c r="Q64" s="52">
        <v>5.1881847231217131E-2</v>
      </c>
      <c r="R64" s="52">
        <v>9.2087384156784968E-2</v>
      </c>
      <c r="S64" s="52">
        <v>6.2770051351888234E-2</v>
      </c>
      <c r="T64" s="52">
        <v>9.667981453520183E-2</v>
      </c>
      <c r="U64" s="52">
        <v>7.6304792957161083E-2</v>
      </c>
      <c r="V64" s="52">
        <v>0.10076031002631375</v>
      </c>
      <c r="W64" s="52">
        <v>9.3263297002968953E-2</v>
      </c>
      <c r="X64" s="52">
        <v>0.15614788799601537</v>
      </c>
      <c r="Y64" s="52">
        <v>0.27634276070602037</v>
      </c>
      <c r="Z64" s="52">
        <v>0.27571337506142768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2089.4738606804212</v>
      </c>
      <c r="D2" s="21">
        <f t="shared" ref="D2:X2" si="0">SUM(D3,D17,D22,D25,D26,D51,D52)</f>
        <v>2087.7154099280729</v>
      </c>
      <c r="E2" s="21">
        <f t="shared" si="0"/>
        <v>2051.3867282117494</v>
      </c>
      <c r="F2" s="21">
        <f t="shared" si="0"/>
        <v>2015.2787580417876</v>
      </c>
      <c r="G2" s="21">
        <f t="shared" si="0"/>
        <v>1982.1585929318576</v>
      </c>
      <c r="H2" s="21">
        <f t="shared" si="0"/>
        <v>1991.3692169040505</v>
      </c>
      <c r="I2" s="21">
        <f t="shared" si="0"/>
        <v>1982.685139081093</v>
      </c>
      <c r="J2" s="21">
        <f t="shared" si="0"/>
        <v>1951.9206879517042</v>
      </c>
      <c r="K2" s="21">
        <f t="shared" si="0"/>
        <v>1949.8629977581279</v>
      </c>
      <c r="L2" s="21">
        <f t="shared" si="0"/>
        <v>1904.0867831609633</v>
      </c>
      <c r="M2" s="21">
        <f t="shared" si="0"/>
        <v>1856.7617926628341</v>
      </c>
      <c r="N2" s="21">
        <f t="shared" si="0"/>
        <v>1858.3191101702073</v>
      </c>
      <c r="O2" s="21">
        <f t="shared" si="0"/>
        <v>1830.1257499061735</v>
      </c>
      <c r="P2" s="21">
        <f t="shared" si="0"/>
        <v>1823.48875146508</v>
      </c>
      <c r="Q2" s="21">
        <f t="shared" si="0"/>
        <v>1809.3473531150789</v>
      </c>
      <c r="R2" s="21">
        <f t="shared" si="0"/>
        <v>1810.094723612802</v>
      </c>
      <c r="S2" s="21">
        <f t="shared" si="0"/>
        <v>1825.7417913583445</v>
      </c>
      <c r="T2" s="21">
        <f t="shared" si="0"/>
        <v>1893.3369943388604</v>
      </c>
      <c r="U2" s="21">
        <f t="shared" si="0"/>
        <v>1978.1311053940237</v>
      </c>
      <c r="V2" s="21">
        <f t="shared" si="0"/>
        <v>1704.716929173147</v>
      </c>
      <c r="W2" s="21">
        <f t="shared" si="0"/>
        <v>1570.0853785213212</v>
      </c>
      <c r="X2" s="21">
        <f t="shared" si="0"/>
        <v>1642.947835496894</v>
      </c>
      <c r="Y2" s="21">
        <f t="shared" ref="Y2:Z2" si="1">SUM(Y3,Y17,Y22,Y25,Y26,Y51,Y52)</f>
        <v>1646.745516770015</v>
      </c>
      <c r="Z2" s="21">
        <f t="shared" si="1"/>
        <v>1649.0631254740617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551.83062357531981</v>
      </c>
      <c r="D26" s="27">
        <f t="shared" ref="D26:X26" si="21">SUM(D27,D33)</f>
        <v>527.32752670455238</v>
      </c>
      <c r="E26" s="27">
        <f t="shared" si="21"/>
        <v>473.03106533397511</v>
      </c>
      <c r="F26" s="27">
        <f t="shared" si="21"/>
        <v>437.55889916584783</v>
      </c>
      <c r="G26" s="27">
        <f t="shared" si="21"/>
        <v>407.25014689660657</v>
      </c>
      <c r="H26" s="27">
        <f t="shared" si="21"/>
        <v>390.47438885073115</v>
      </c>
      <c r="I26" s="27">
        <f t="shared" si="21"/>
        <v>382.4720057239424</v>
      </c>
      <c r="J26" s="27">
        <f t="shared" si="21"/>
        <v>351.27826202738936</v>
      </c>
      <c r="K26" s="27">
        <f t="shared" si="21"/>
        <v>337.46452299185808</v>
      </c>
      <c r="L26" s="27">
        <f t="shared" si="21"/>
        <v>290.98458730402672</v>
      </c>
      <c r="M26" s="27">
        <f t="shared" si="21"/>
        <v>262.88234661852391</v>
      </c>
      <c r="N26" s="27">
        <f t="shared" si="21"/>
        <v>249.82432993942325</v>
      </c>
      <c r="O26" s="27">
        <f t="shared" si="21"/>
        <v>218.72448424738442</v>
      </c>
      <c r="P26" s="27">
        <f t="shared" si="21"/>
        <v>209.68883103166462</v>
      </c>
      <c r="Q26" s="27">
        <f t="shared" si="21"/>
        <v>184.93037952904612</v>
      </c>
      <c r="R26" s="27">
        <f t="shared" si="21"/>
        <v>171.88866248331823</v>
      </c>
      <c r="S26" s="27">
        <f t="shared" si="21"/>
        <v>174.38942622554134</v>
      </c>
      <c r="T26" s="27">
        <f t="shared" si="21"/>
        <v>174.97538029241028</v>
      </c>
      <c r="U26" s="27">
        <f t="shared" si="21"/>
        <v>166.50356401156677</v>
      </c>
      <c r="V26" s="27">
        <f t="shared" si="21"/>
        <v>154.54943833899682</v>
      </c>
      <c r="W26" s="27">
        <f t="shared" si="21"/>
        <v>126.87303224983972</v>
      </c>
      <c r="X26" s="27">
        <f t="shared" si="21"/>
        <v>133.72248468341414</v>
      </c>
      <c r="Y26" s="27">
        <f t="shared" ref="Y26:Z26" si="22">SUM(Y27,Y33)</f>
        <v>134.19560619254352</v>
      </c>
      <c r="Z26" s="27">
        <f t="shared" si="22"/>
        <v>134.27526921195584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551.83062357531981</v>
      </c>
      <c r="D33" s="19">
        <f t="shared" ref="D33:X33" si="27">SUM(D34:D50)</f>
        <v>527.32752670455238</v>
      </c>
      <c r="E33" s="19">
        <f t="shared" si="27"/>
        <v>473.03106533397511</v>
      </c>
      <c r="F33" s="19">
        <f t="shared" si="27"/>
        <v>437.55889916584783</v>
      </c>
      <c r="G33" s="19">
        <f t="shared" si="27"/>
        <v>407.25014689660657</v>
      </c>
      <c r="H33" s="19">
        <f t="shared" si="27"/>
        <v>390.47438885073115</v>
      </c>
      <c r="I33" s="19">
        <f t="shared" si="27"/>
        <v>382.4720057239424</v>
      </c>
      <c r="J33" s="19">
        <f t="shared" si="27"/>
        <v>351.27826202738936</v>
      </c>
      <c r="K33" s="19">
        <f t="shared" si="27"/>
        <v>337.46452299185808</v>
      </c>
      <c r="L33" s="19">
        <f t="shared" si="27"/>
        <v>290.98458730402672</v>
      </c>
      <c r="M33" s="19">
        <f t="shared" si="27"/>
        <v>262.88234661852391</v>
      </c>
      <c r="N33" s="19">
        <f t="shared" si="27"/>
        <v>249.82432993942325</v>
      </c>
      <c r="O33" s="19">
        <f t="shared" si="27"/>
        <v>218.72448424738442</v>
      </c>
      <c r="P33" s="19">
        <f t="shared" si="27"/>
        <v>209.68883103166462</v>
      </c>
      <c r="Q33" s="19">
        <f t="shared" si="27"/>
        <v>184.93037952904612</v>
      </c>
      <c r="R33" s="19">
        <f t="shared" si="27"/>
        <v>171.88866248331823</v>
      </c>
      <c r="S33" s="19">
        <f t="shared" si="27"/>
        <v>174.38942622554134</v>
      </c>
      <c r="T33" s="19">
        <f t="shared" si="27"/>
        <v>174.97538029241028</v>
      </c>
      <c r="U33" s="19">
        <f t="shared" si="27"/>
        <v>166.50356401156677</v>
      </c>
      <c r="V33" s="19">
        <f t="shared" si="27"/>
        <v>154.54943833899682</v>
      </c>
      <c r="W33" s="19">
        <f t="shared" si="27"/>
        <v>126.87303224983972</v>
      </c>
      <c r="X33" s="19">
        <f t="shared" si="27"/>
        <v>133.72248468341414</v>
      </c>
      <c r="Y33" s="19">
        <f t="shared" ref="Y33:Z33" si="28">SUM(Y34:Y50)</f>
        <v>134.19560619254352</v>
      </c>
      <c r="Z33" s="19">
        <f t="shared" si="28"/>
        <v>134.27526921195584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232.95941062735315</v>
      </c>
      <c r="D36" s="8">
        <v>229.95985442072666</v>
      </c>
      <c r="E36" s="8">
        <v>214.95095130168949</v>
      </c>
      <c r="F36" s="8">
        <v>198.74086140402355</v>
      </c>
      <c r="G36" s="8">
        <v>194.6872867768858</v>
      </c>
      <c r="H36" s="8">
        <v>192.05628482385572</v>
      </c>
      <c r="I36" s="8">
        <v>187.61545117295341</v>
      </c>
      <c r="J36" s="8">
        <v>168.14735139398547</v>
      </c>
      <c r="K36" s="8">
        <v>162.45547879744086</v>
      </c>
      <c r="L36" s="8">
        <v>144.6782207969693</v>
      </c>
      <c r="M36" s="8">
        <v>134.60600166486199</v>
      </c>
      <c r="N36" s="8">
        <v>127.13597930272506</v>
      </c>
      <c r="O36" s="8">
        <v>102.68308109846845</v>
      </c>
      <c r="P36" s="8">
        <v>95.17564608624933</v>
      </c>
      <c r="Q36" s="8">
        <v>76.323230567516291</v>
      </c>
      <c r="R36" s="8">
        <v>69.2982539144311</v>
      </c>
      <c r="S36" s="8">
        <v>78.424241136991753</v>
      </c>
      <c r="T36" s="8">
        <v>79.208292813517545</v>
      </c>
      <c r="U36" s="8">
        <v>73.667350863555782</v>
      </c>
      <c r="V36" s="8">
        <v>74.033161457173733</v>
      </c>
      <c r="W36" s="8">
        <v>63.392486793754351</v>
      </c>
      <c r="X36" s="8">
        <v>66.649962257158094</v>
      </c>
      <c r="Y36" s="8">
        <v>65.180582705370028</v>
      </c>
      <c r="Z36" s="8">
        <v>66.14656317284053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5.8309991105856058</v>
      </c>
      <c r="O37" s="8">
        <v>4.4524643355718698</v>
      </c>
      <c r="P37" s="8">
        <v>3.5014274897480462</v>
      </c>
      <c r="Q37" s="8">
        <v>3.3881466192655547</v>
      </c>
      <c r="R37" s="8">
        <v>0</v>
      </c>
      <c r="S37" s="8">
        <v>0.70478111514146458</v>
      </c>
      <c r="T37" s="8">
        <v>1.0128801494357205</v>
      </c>
      <c r="U37" s="8">
        <v>0.90543533718418767</v>
      </c>
      <c r="V37" s="8">
        <v>1.10670152998445</v>
      </c>
      <c r="W37" s="8">
        <v>0.57607734735812766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114.03639398940386</v>
      </c>
      <c r="D40" s="8">
        <v>70.39546436719688</v>
      </c>
      <c r="E40" s="8">
        <v>51.424793117967987</v>
      </c>
      <c r="F40" s="8">
        <v>58.414324915333474</v>
      </c>
      <c r="G40" s="8">
        <v>55.687059968127066</v>
      </c>
      <c r="H40" s="8">
        <v>57.419345201107262</v>
      </c>
      <c r="I40" s="8">
        <v>45.630578806317999</v>
      </c>
      <c r="J40" s="8">
        <v>39.5337285018296</v>
      </c>
      <c r="K40" s="8">
        <v>28.666256607229663</v>
      </c>
      <c r="L40" s="8">
        <v>44.756878576150932</v>
      </c>
      <c r="M40" s="8">
        <v>44.151740052621889</v>
      </c>
      <c r="N40" s="8">
        <v>40.646781436650102</v>
      </c>
      <c r="O40" s="8">
        <v>45.521345295254164</v>
      </c>
      <c r="P40" s="8">
        <v>43.046444956844361</v>
      </c>
      <c r="Q40" s="8">
        <v>42.083213677021241</v>
      </c>
      <c r="R40" s="8">
        <v>44.20852714623085</v>
      </c>
      <c r="S40" s="8">
        <v>50.023211719517754</v>
      </c>
      <c r="T40" s="8">
        <v>42.621186587050147</v>
      </c>
      <c r="U40" s="8">
        <v>41.313242766933925</v>
      </c>
      <c r="V40" s="8">
        <v>30.484836196158273</v>
      </c>
      <c r="W40" s="8">
        <v>17.133896120536253</v>
      </c>
      <c r="X40" s="8">
        <v>35.20242782935248</v>
      </c>
      <c r="Y40" s="8">
        <v>48.38155952778957</v>
      </c>
      <c r="Z40" s="8">
        <v>50.144855207586076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1.4860077079480829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0.60685765397295377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204.83481895856283</v>
      </c>
      <c r="D43" s="8">
        <v>226.97220791662889</v>
      </c>
      <c r="E43" s="8">
        <v>206.65532091431768</v>
      </c>
      <c r="F43" s="8">
        <v>180.40371284649083</v>
      </c>
      <c r="G43" s="8">
        <v>156.87580015159369</v>
      </c>
      <c r="H43" s="8">
        <v>140.99875882576816</v>
      </c>
      <c r="I43" s="8">
        <v>149.22597574467099</v>
      </c>
      <c r="J43" s="8">
        <v>143.59718213157427</v>
      </c>
      <c r="K43" s="8">
        <v>146.34278758718753</v>
      </c>
      <c r="L43" s="8">
        <v>101.54948793090647</v>
      </c>
      <c r="M43" s="8">
        <v>84.124604901040001</v>
      </c>
      <c r="N43" s="8">
        <v>76.21057008946245</v>
      </c>
      <c r="O43" s="8">
        <v>66.067593518089922</v>
      </c>
      <c r="P43" s="8">
        <v>67.965312498822868</v>
      </c>
      <c r="Q43" s="8">
        <v>63.135788665243041</v>
      </c>
      <c r="R43" s="8">
        <v>56.895873714708195</v>
      </c>
      <c r="S43" s="8">
        <v>45.23719225389037</v>
      </c>
      <c r="T43" s="8">
        <v>52.133020742406863</v>
      </c>
      <c r="U43" s="8">
        <v>50.617535043892858</v>
      </c>
      <c r="V43" s="8">
        <v>48.924739155680378</v>
      </c>
      <c r="W43" s="8">
        <v>45.770571988190987</v>
      </c>
      <c r="X43" s="8">
        <v>31.2632369429306</v>
      </c>
      <c r="Y43" s="8">
        <v>20.632601152782776</v>
      </c>
      <c r="Z43" s="8">
        <v>17.983850831529239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8.6280660115621295E-4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1537.6432371051014</v>
      </c>
      <c r="D51" s="27">
        <v>1560.3878832235205</v>
      </c>
      <c r="E51" s="27">
        <v>1578.3556628777744</v>
      </c>
      <c r="F51" s="27">
        <v>1577.7198588759397</v>
      </c>
      <c r="G51" s="27">
        <v>1574.908446035251</v>
      </c>
      <c r="H51" s="27">
        <v>1600.8948280533193</v>
      </c>
      <c r="I51" s="27">
        <v>1600.2131333571506</v>
      </c>
      <c r="J51" s="27">
        <v>1600.6424259243149</v>
      </c>
      <c r="K51" s="27">
        <v>1612.3984747662698</v>
      </c>
      <c r="L51" s="27">
        <v>1613.1021958569365</v>
      </c>
      <c r="M51" s="27">
        <v>1593.8794460443103</v>
      </c>
      <c r="N51" s="27">
        <v>1608.494780230784</v>
      </c>
      <c r="O51" s="27">
        <v>1611.401265658789</v>
      </c>
      <c r="P51" s="27">
        <v>1613.7999204334153</v>
      </c>
      <c r="Q51" s="27">
        <v>1624.4169735860328</v>
      </c>
      <c r="R51" s="27">
        <v>1638.2060611294837</v>
      </c>
      <c r="S51" s="27">
        <v>1651.3523651328032</v>
      </c>
      <c r="T51" s="27">
        <v>1718.3616140464501</v>
      </c>
      <c r="U51" s="27">
        <v>1811.6275413824569</v>
      </c>
      <c r="V51" s="27">
        <v>1550.1674908341502</v>
      </c>
      <c r="W51" s="27">
        <v>1443.2123462714815</v>
      </c>
      <c r="X51" s="27">
        <v>1509.2253508134797</v>
      </c>
      <c r="Y51" s="27">
        <v>1512.5499105774716</v>
      </c>
      <c r="Z51" s="27">
        <v>1514.7878562621058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0.21506985255493827</v>
      </c>
      <c r="N61" s="49">
        <f t="shared" si="32"/>
        <v>0.64427116536743867</v>
      </c>
      <c r="O61" s="49">
        <f t="shared" si="32"/>
        <v>5.3126658583599973</v>
      </c>
      <c r="P61" s="49">
        <f t="shared" si="32"/>
        <v>5.3592098163217301</v>
      </c>
      <c r="Q61" s="49">
        <f t="shared" si="32"/>
        <v>6.5132559947141289</v>
      </c>
      <c r="R61" s="49">
        <f t="shared" si="32"/>
        <v>6.0762856443437583</v>
      </c>
      <c r="S61" s="49">
        <f t="shared" si="32"/>
        <v>5.9440812946237722</v>
      </c>
      <c r="T61" s="49">
        <f t="shared" si="32"/>
        <v>5.9642351652328207</v>
      </c>
      <c r="U61" s="49">
        <f t="shared" si="32"/>
        <v>6.2939918116194651</v>
      </c>
      <c r="V61" s="49">
        <f t="shared" si="32"/>
        <v>5.2857174213952192</v>
      </c>
      <c r="W61" s="49">
        <f t="shared" si="32"/>
        <v>6.219886209853783</v>
      </c>
      <c r="X61" s="49">
        <f t="shared" si="32"/>
        <v>8.963738626557145</v>
      </c>
      <c r="Y61" s="49">
        <f t="shared" ref="Y61:Z61" si="33">SUM(Y62:Y72)</f>
        <v>11.483124117623523</v>
      </c>
      <c r="Z61" s="49">
        <f t="shared" si="33"/>
        <v>12.402208089004734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0.21506985255493827</v>
      </c>
      <c r="N64" s="52">
        <v>0.64427116536743867</v>
      </c>
      <c r="O64" s="52">
        <v>5.3126658583599973</v>
      </c>
      <c r="P64" s="52">
        <v>5.3592098163217301</v>
      </c>
      <c r="Q64" s="52">
        <v>6.5132559947141289</v>
      </c>
      <c r="R64" s="52">
        <v>6.0762856443437583</v>
      </c>
      <c r="S64" s="52">
        <v>5.9440812946237722</v>
      </c>
      <c r="T64" s="52">
        <v>5.9642351652328207</v>
      </c>
      <c r="U64" s="52">
        <v>6.2939918116194651</v>
      </c>
      <c r="V64" s="52">
        <v>5.2857174213952192</v>
      </c>
      <c r="W64" s="52">
        <v>6.219886209853783</v>
      </c>
      <c r="X64" s="52">
        <v>8.8806263833452004</v>
      </c>
      <c r="Y64" s="52">
        <v>11.389938864535932</v>
      </c>
      <c r="Z64" s="52">
        <v>12.348946650663754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8.31122432119452E-2</v>
      </c>
      <c r="Y72" s="55">
        <v>9.3185253087592429E-2</v>
      </c>
      <c r="Z72" s="55">
        <v>5.3261438340979697E-2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3249.093592672235</v>
      </c>
      <c r="D2" s="21">
        <f t="shared" ref="D2:X2" si="0">SUM(D3,D17,D22,D25,D26,D51,D52)</f>
        <v>3157.2582757612886</v>
      </c>
      <c r="E2" s="21">
        <f t="shared" si="0"/>
        <v>2960.3545252623103</v>
      </c>
      <c r="F2" s="21">
        <f t="shared" si="0"/>
        <v>2518.4568400275684</v>
      </c>
      <c r="G2" s="21">
        <f t="shared" si="0"/>
        <v>2349.4553872312872</v>
      </c>
      <c r="H2" s="21">
        <f t="shared" si="0"/>
        <v>2490.103006457095</v>
      </c>
      <c r="I2" s="21">
        <f t="shared" si="0"/>
        <v>2298.8451990221884</v>
      </c>
      <c r="J2" s="21">
        <f t="shared" si="0"/>
        <v>2582.1692272307946</v>
      </c>
      <c r="K2" s="21">
        <f t="shared" si="0"/>
        <v>2418.3908801372636</v>
      </c>
      <c r="L2" s="21">
        <f t="shared" si="0"/>
        <v>2674.5081346014922</v>
      </c>
      <c r="M2" s="21">
        <f t="shared" si="0"/>
        <v>2724.2883843106538</v>
      </c>
      <c r="N2" s="21">
        <f t="shared" si="0"/>
        <v>2811.4394597459905</v>
      </c>
      <c r="O2" s="21">
        <f t="shared" si="0"/>
        <v>2830.8689113081473</v>
      </c>
      <c r="P2" s="21">
        <f t="shared" si="0"/>
        <v>2941.4312394563271</v>
      </c>
      <c r="Q2" s="21">
        <f t="shared" si="0"/>
        <v>3280.9091799909174</v>
      </c>
      <c r="R2" s="21">
        <f t="shared" si="0"/>
        <v>3318.7270395809919</v>
      </c>
      <c r="S2" s="21">
        <f t="shared" si="0"/>
        <v>3401.6309749386164</v>
      </c>
      <c r="T2" s="21">
        <f t="shared" si="0"/>
        <v>3387.1515722506779</v>
      </c>
      <c r="U2" s="21">
        <f t="shared" si="0"/>
        <v>3169.9042681663391</v>
      </c>
      <c r="V2" s="21">
        <f t="shared" si="0"/>
        <v>3381.3350100624898</v>
      </c>
      <c r="W2" s="21">
        <f t="shared" si="0"/>
        <v>3112.8911699759728</v>
      </c>
      <c r="X2" s="21">
        <f t="shared" si="0"/>
        <v>3026.7803373127344</v>
      </c>
      <c r="Y2" s="21">
        <f t="shared" ref="Y2:Z2" si="1">SUM(Y3,Y17,Y22,Y25,Y26,Y51,Y52)</f>
        <v>3057.9279318883473</v>
      </c>
      <c r="Z2" s="21">
        <f t="shared" si="1"/>
        <v>3095.982262699813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736.79704387329161</v>
      </c>
      <c r="D26" s="27">
        <f t="shared" si="16"/>
        <v>692.13062711890018</v>
      </c>
      <c r="E26" s="27">
        <f t="shared" si="16"/>
        <v>701.05680726574076</v>
      </c>
      <c r="F26" s="27">
        <f t="shared" si="16"/>
        <v>689.03564584211472</v>
      </c>
      <c r="G26" s="27">
        <f t="shared" si="16"/>
        <v>656.06420573136313</v>
      </c>
      <c r="H26" s="27">
        <f t="shared" si="16"/>
        <v>612.15167557023494</v>
      </c>
      <c r="I26" s="27">
        <f t="shared" si="16"/>
        <v>535.00249197700555</v>
      </c>
      <c r="J26" s="27">
        <f t="shared" si="16"/>
        <v>563.67777405475522</v>
      </c>
      <c r="K26" s="27">
        <f t="shared" si="16"/>
        <v>406.13850504446145</v>
      </c>
      <c r="L26" s="27">
        <f t="shared" si="16"/>
        <v>520.37345073859717</v>
      </c>
      <c r="M26" s="27">
        <f t="shared" si="16"/>
        <v>525.15280207845115</v>
      </c>
      <c r="N26" s="27">
        <f t="shared" si="16"/>
        <v>540.81562118588113</v>
      </c>
      <c r="O26" s="27">
        <f t="shared" si="16"/>
        <v>473.00859800006521</v>
      </c>
      <c r="P26" s="27">
        <f t="shared" si="16"/>
        <v>511.77353841283741</v>
      </c>
      <c r="Q26" s="27">
        <f t="shared" si="16"/>
        <v>593.88308198115249</v>
      </c>
      <c r="R26" s="27">
        <f t="shared" si="16"/>
        <v>591.70149382753004</v>
      </c>
      <c r="S26" s="27">
        <f t="shared" si="16"/>
        <v>599.96889495317066</v>
      </c>
      <c r="T26" s="27">
        <f t="shared" si="16"/>
        <v>612.84306142976618</v>
      </c>
      <c r="U26" s="27">
        <f t="shared" si="16"/>
        <v>611.30516015078774</v>
      </c>
      <c r="V26" s="27">
        <f t="shared" si="16"/>
        <v>593.28918818236878</v>
      </c>
      <c r="W26" s="27">
        <f t="shared" si="16"/>
        <v>622.08436295517663</v>
      </c>
      <c r="X26" s="27">
        <f t="shared" si="16"/>
        <v>627.7188016408503</v>
      </c>
      <c r="Y26" s="27">
        <f t="shared" ref="Y26:Z26" si="17">SUM(Y27,Y33)</f>
        <v>629.34075878206363</v>
      </c>
      <c r="Z26" s="27">
        <f t="shared" si="17"/>
        <v>632.42419200028939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736.79704387329161</v>
      </c>
      <c r="D33" s="19">
        <f t="shared" si="20"/>
        <v>692.13062711890018</v>
      </c>
      <c r="E33" s="19">
        <f t="shared" si="20"/>
        <v>701.05680726574076</v>
      </c>
      <c r="F33" s="19">
        <f t="shared" si="20"/>
        <v>689.03564584211472</v>
      </c>
      <c r="G33" s="19">
        <f t="shared" si="20"/>
        <v>656.06420573136313</v>
      </c>
      <c r="H33" s="19">
        <f t="shared" si="20"/>
        <v>612.15167557023494</v>
      </c>
      <c r="I33" s="19">
        <f t="shared" si="20"/>
        <v>535.00249197700555</v>
      </c>
      <c r="J33" s="19">
        <f t="shared" si="20"/>
        <v>563.67777405475522</v>
      </c>
      <c r="K33" s="19">
        <f t="shared" si="20"/>
        <v>406.13850504446145</v>
      </c>
      <c r="L33" s="19">
        <f t="shared" si="20"/>
        <v>520.37345073859717</v>
      </c>
      <c r="M33" s="19">
        <f t="shared" si="20"/>
        <v>525.15280207845115</v>
      </c>
      <c r="N33" s="19">
        <f t="shared" si="20"/>
        <v>540.81562118588113</v>
      </c>
      <c r="O33" s="19">
        <f t="shared" si="20"/>
        <v>473.00859800006521</v>
      </c>
      <c r="P33" s="19">
        <f t="shared" si="20"/>
        <v>511.77353841283741</v>
      </c>
      <c r="Q33" s="19">
        <f t="shared" si="20"/>
        <v>593.88308198115249</v>
      </c>
      <c r="R33" s="19">
        <f t="shared" si="20"/>
        <v>591.70149382753004</v>
      </c>
      <c r="S33" s="19">
        <f t="shared" si="20"/>
        <v>599.96889495317066</v>
      </c>
      <c r="T33" s="19">
        <f t="shared" si="20"/>
        <v>612.84306142976618</v>
      </c>
      <c r="U33" s="19">
        <f t="shared" si="20"/>
        <v>611.30516015078774</v>
      </c>
      <c r="V33" s="19">
        <f t="shared" si="20"/>
        <v>593.28918818236878</v>
      </c>
      <c r="W33" s="19">
        <f t="shared" si="20"/>
        <v>622.08436295517663</v>
      </c>
      <c r="X33" s="19">
        <f t="shared" si="20"/>
        <v>627.7188016408503</v>
      </c>
      <c r="Y33" s="19">
        <f t="shared" ref="Y33:Z33" si="21">SUM(Y34:Y50)</f>
        <v>629.34075878206363</v>
      </c>
      <c r="Z33" s="19">
        <f t="shared" si="21"/>
        <v>632.42419200028939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736.79704387329161</v>
      </c>
      <c r="D36" s="8">
        <v>692.13062711890018</v>
      </c>
      <c r="E36" s="8">
        <v>701.05680726574076</v>
      </c>
      <c r="F36" s="8">
        <v>689.03564584211472</v>
      </c>
      <c r="G36" s="8">
        <v>656.06420573136313</v>
      </c>
      <c r="H36" s="8">
        <v>612.15167557023494</v>
      </c>
      <c r="I36" s="8">
        <v>535.00249197700555</v>
      </c>
      <c r="J36" s="8">
        <v>563.67777405475522</v>
      </c>
      <c r="K36" s="8">
        <v>406.13850504446145</v>
      </c>
      <c r="L36" s="8">
        <v>520.37345073859717</v>
      </c>
      <c r="M36" s="8">
        <v>525.15280207845115</v>
      </c>
      <c r="N36" s="8">
        <v>540.81562118588113</v>
      </c>
      <c r="O36" s="8">
        <v>473.00859800006521</v>
      </c>
      <c r="P36" s="8">
        <v>511.77353841283741</v>
      </c>
      <c r="Q36" s="8">
        <v>593.88308198115249</v>
      </c>
      <c r="R36" s="8">
        <v>591.70149382753004</v>
      </c>
      <c r="S36" s="8">
        <v>599.96889495317066</v>
      </c>
      <c r="T36" s="8">
        <v>612.84306142976618</v>
      </c>
      <c r="U36" s="8">
        <v>611.30516015078774</v>
      </c>
      <c r="V36" s="8">
        <v>593.28918818236878</v>
      </c>
      <c r="W36" s="8">
        <v>622.08436295517663</v>
      </c>
      <c r="X36" s="8">
        <v>627.7188016408503</v>
      </c>
      <c r="Y36" s="8">
        <v>629.34075878206363</v>
      </c>
      <c r="Z36" s="8">
        <v>632.42419200028939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2512.2965487989431</v>
      </c>
      <c r="D51" s="27">
        <v>2465.1276486423885</v>
      </c>
      <c r="E51" s="27">
        <v>2259.2977179965696</v>
      </c>
      <c r="F51" s="27">
        <v>1829.4211941854535</v>
      </c>
      <c r="G51" s="27">
        <v>1693.3911814999242</v>
      </c>
      <c r="H51" s="27">
        <v>1877.95133088686</v>
      </c>
      <c r="I51" s="27">
        <v>1763.8427070451828</v>
      </c>
      <c r="J51" s="27">
        <v>2018.4914531760396</v>
      </c>
      <c r="K51" s="27">
        <v>2012.2523750928021</v>
      </c>
      <c r="L51" s="27">
        <v>2154.1346838628951</v>
      </c>
      <c r="M51" s="27">
        <v>2199.1355822322025</v>
      </c>
      <c r="N51" s="27">
        <v>2270.6238385601096</v>
      </c>
      <c r="O51" s="27">
        <v>2357.8603133080819</v>
      </c>
      <c r="P51" s="27">
        <v>2429.6577010434899</v>
      </c>
      <c r="Q51" s="27">
        <v>2687.0260980097651</v>
      </c>
      <c r="R51" s="27">
        <v>2727.0255457534618</v>
      </c>
      <c r="S51" s="27">
        <v>2801.6620799854459</v>
      </c>
      <c r="T51" s="27">
        <v>2774.3085108209116</v>
      </c>
      <c r="U51" s="27">
        <v>2558.5991080155513</v>
      </c>
      <c r="V51" s="27">
        <v>2788.0458218801209</v>
      </c>
      <c r="W51" s="27">
        <v>2490.8068070207964</v>
      </c>
      <c r="X51" s="27">
        <v>2399.061535671884</v>
      </c>
      <c r="Y51" s="27">
        <v>2428.5871731062839</v>
      </c>
      <c r="Z51" s="27">
        <v>2463.5580706995233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0.29673998657351991</v>
      </c>
      <c r="N61" s="49">
        <f t="shared" si="24"/>
        <v>0.90948225916550063</v>
      </c>
      <c r="O61" s="49">
        <f t="shared" si="24"/>
        <v>7.7736838441495424</v>
      </c>
      <c r="P61" s="49">
        <f t="shared" si="24"/>
        <v>8.0685624263985076</v>
      </c>
      <c r="Q61" s="49">
        <f t="shared" si="24"/>
        <v>10.773889417185721</v>
      </c>
      <c r="R61" s="49">
        <f t="shared" si="24"/>
        <v>10.1148363252886</v>
      </c>
      <c r="S61" s="49">
        <f t="shared" si="24"/>
        <v>10.084647901393806</v>
      </c>
      <c r="T61" s="49">
        <f t="shared" si="24"/>
        <v>9.6293051731284169</v>
      </c>
      <c r="U61" s="49">
        <f t="shared" si="24"/>
        <v>8.8891350275994903</v>
      </c>
      <c r="V61" s="49">
        <f t="shared" si="24"/>
        <v>9.5066000670869286</v>
      </c>
      <c r="W61" s="49">
        <f t="shared" si="24"/>
        <v>10.734757744016898</v>
      </c>
      <c r="X61" s="49">
        <f t="shared" si="24"/>
        <v>14.116625563884675</v>
      </c>
      <c r="Y61" s="49">
        <f t="shared" ref="Y61:Z61" si="25">SUM(Y62:Y72)</f>
        <v>18.287964737848508</v>
      </c>
      <c r="Z61" s="49">
        <f t="shared" si="25"/>
        <v>20.083569497943294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0.29673998657351991</v>
      </c>
      <c r="N64" s="52">
        <v>0.90948225916550063</v>
      </c>
      <c r="O64" s="52">
        <v>7.7736838441495424</v>
      </c>
      <c r="P64" s="52">
        <v>8.0685624263985076</v>
      </c>
      <c r="Q64" s="52">
        <v>10.773889417185721</v>
      </c>
      <c r="R64" s="52">
        <v>10.1148363252886</v>
      </c>
      <c r="S64" s="52">
        <v>10.084647901393806</v>
      </c>
      <c r="T64" s="52">
        <v>9.6293051731284169</v>
      </c>
      <c r="U64" s="52">
        <v>8.8891350275994903</v>
      </c>
      <c r="V64" s="52">
        <v>9.5066000670869286</v>
      </c>
      <c r="W64" s="52">
        <v>10.734757744016898</v>
      </c>
      <c r="X64" s="52">
        <v>14.116625563884675</v>
      </c>
      <c r="Y64" s="52">
        <v>18.287964737848508</v>
      </c>
      <c r="Z64" s="52">
        <v>20.083569497943294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53427.651144319723</v>
      </c>
      <c r="D2" s="21">
        <f t="shared" ref="D2:X2" si="0">SUM(D3,D17,D22,D25,D26,D51,D52)</f>
        <v>56678.472402557119</v>
      </c>
      <c r="E2" s="21">
        <f t="shared" si="0"/>
        <v>53483.443704714213</v>
      </c>
      <c r="F2" s="21">
        <f t="shared" si="0"/>
        <v>56122.353574588655</v>
      </c>
      <c r="G2" s="21">
        <f t="shared" si="0"/>
        <v>58057.582642837799</v>
      </c>
      <c r="H2" s="21">
        <f t="shared" si="0"/>
        <v>59887.186002708033</v>
      </c>
      <c r="I2" s="21">
        <f t="shared" si="0"/>
        <v>53981.857952165999</v>
      </c>
      <c r="J2" s="21">
        <f t="shared" si="0"/>
        <v>49021.603075302308</v>
      </c>
      <c r="K2" s="21">
        <f t="shared" si="0"/>
        <v>49195.733837293737</v>
      </c>
      <c r="L2" s="21">
        <f t="shared" si="0"/>
        <v>50652.772260811827</v>
      </c>
      <c r="M2" s="21">
        <f t="shared" si="0"/>
        <v>53620.733534548031</v>
      </c>
      <c r="N2" s="21">
        <f t="shared" si="0"/>
        <v>51251.83954759984</v>
      </c>
      <c r="O2" s="21">
        <f t="shared" si="0"/>
        <v>50722.600203623122</v>
      </c>
      <c r="P2" s="21">
        <f t="shared" si="0"/>
        <v>50305.175883719996</v>
      </c>
      <c r="Q2" s="21">
        <f t="shared" si="0"/>
        <v>42047.208048599976</v>
      </c>
      <c r="R2" s="21">
        <f t="shared" si="0"/>
        <v>46762.71356196003</v>
      </c>
      <c r="S2" s="21">
        <f t="shared" si="0"/>
        <v>46746.405277200021</v>
      </c>
      <c r="T2" s="21">
        <f t="shared" si="0"/>
        <v>46484.328955431003</v>
      </c>
      <c r="U2" s="21">
        <f t="shared" si="0"/>
        <v>45048.62686431226</v>
      </c>
      <c r="V2" s="21">
        <f t="shared" si="0"/>
        <v>43466.445903197549</v>
      </c>
      <c r="W2" s="21">
        <f t="shared" si="0"/>
        <v>42667.21746996836</v>
      </c>
      <c r="X2" s="21">
        <f t="shared" si="0"/>
        <v>46085.385349929784</v>
      </c>
      <c r="Y2" s="21">
        <f t="shared" ref="Y2:Z2" si="1">SUM(Y3,Y17,Y22,Y25,Y26,Y51,Y52)</f>
        <v>39761.624702814755</v>
      </c>
      <c r="Z2" s="21">
        <f t="shared" si="1"/>
        <v>34579.976424993562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286.99916743972602</v>
      </c>
      <c r="D3" s="24">
        <f t="shared" si="2"/>
        <v>330.66940831711804</v>
      </c>
      <c r="E3" s="24">
        <f t="shared" si="2"/>
        <v>74.266768794232419</v>
      </c>
      <c r="F3" s="24">
        <f t="shared" si="2"/>
        <v>74.290171348649551</v>
      </c>
      <c r="G3" s="24">
        <f t="shared" si="2"/>
        <v>30.384654037785392</v>
      </c>
      <c r="H3" s="24">
        <f t="shared" si="2"/>
        <v>27.598786188027475</v>
      </c>
      <c r="I3" s="24">
        <f t="shared" si="2"/>
        <v>27.433816086016954</v>
      </c>
      <c r="J3" s="24">
        <f t="shared" si="2"/>
        <v>21.672690342301816</v>
      </c>
      <c r="K3" s="24">
        <f t="shared" si="2"/>
        <v>16.7060486537397</v>
      </c>
      <c r="L3" s="24">
        <f t="shared" si="2"/>
        <v>14.408849851842966</v>
      </c>
      <c r="M3" s="24">
        <f t="shared" si="2"/>
        <v>14.234673748047234</v>
      </c>
      <c r="N3" s="24">
        <f t="shared" si="2"/>
        <v>14.159987119821006</v>
      </c>
      <c r="O3" s="24">
        <f t="shared" si="2"/>
        <v>9.4959596631157321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7.382514739725992</v>
      </c>
      <c r="D4" s="19">
        <f t="shared" si="4"/>
        <v>7.5570014691180569</v>
      </c>
      <c r="E4" s="19">
        <f t="shared" si="4"/>
        <v>2.5033824182324107</v>
      </c>
      <c r="F4" s="19">
        <f t="shared" si="4"/>
        <v>2.5264206526495476</v>
      </c>
      <c r="G4" s="19">
        <f t="shared" si="4"/>
        <v>30.384654037785392</v>
      </c>
      <c r="H4" s="19">
        <f t="shared" si="4"/>
        <v>27.598786188027475</v>
      </c>
      <c r="I4" s="19">
        <f t="shared" si="4"/>
        <v>27.433816086016954</v>
      </c>
      <c r="J4" s="19">
        <f t="shared" si="4"/>
        <v>21.672690342301816</v>
      </c>
      <c r="K4" s="19">
        <f t="shared" si="4"/>
        <v>16.7060486537397</v>
      </c>
      <c r="L4" s="19">
        <f t="shared" si="4"/>
        <v>14.408849851842966</v>
      </c>
      <c r="M4" s="19">
        <f t="shared" si="4"/>
        <v>14.234673748047234</v>
      </c>
      <c r="N4" s="19">
        <f t="shared" si="4"/>
        <v>14.159987119821006</v>
      </c>
      <c r="O4" s="19">
        <f t="shared" si="4"/>
        <v>9.4959596631157321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7.382514739725992</v>
      </c>
      <c r="D7" s="8">
        <f>FC_OTH_HH_SH_E!D7+FC_OTH_HH_SC_E!D7+FC_OTH_HH_WH_E!D7+FC_OTH_HH_CO_E!D7</f>
        <v>7.5570014691180569</v>
      </c>
      <c r="E7" s="8">
        <f>FC_OTH_HH_SH_E!E7+FC_OTH_HH_SC_E!E7+FC_OTH_HH_WH_E!E7+FC_OTH_HH_CO_E!E7</f>
        <v>2.5033824182324107</v>
      </c>
      <c r="F7" s="8">
        <f>FC_OTH_HH_SH_E!F7+FC_OTH_HH_SC_E!F7+FC_OTH_HH_WH_E!F7+FC_OTH_HH_CO_E!F7</f>
        <v>2.5264206526495476</v>
      </c>
      <c r="G7" s="8">
        <f>FC_OTH_HH_SH_E!G7+FC_OTH_HH_SC_E!G7+FC_OTH_HH_WH_E!G7+FC_OTH_HH_CO_E!G7</f>
        <v>30.384654037785392</v>
      </c>
      <c r="H7" s="8">
        <f>FC_OTH_HH_SH_E!H7+FC_OTH_HH_SC_E!H7+FC_OTH_HH_WH_E!H7+FC_OTH_HH_CO_E!H7</f>
        <v>27.598786188027475</v>
      </c>
      <c r="I7" s="8">
        <f>FC_OTH_HH_SH_E!I7+FC_OTH_HH_SC_E!I7+FC_OTH_HH_WH_E!I7+FC_OTH_HH_CO_E!I7</f>
        <v>27.433816086016954</v>
      </c>
      <c r="J7" s="8">
        <f>FC_OTH_HH_SH_E!J7+FC_OTH_HH_SC_E!J7+FC_OTH_HH_WH_E!J7+FC_OTH_HH_CO_E!J7</f>
        <v>21.672690342301816</v>
      </c>
      <c r="K7" s="8">
        <f>FC_OTH_HH_SH_E!K7+FC_OTH_HH_SC_E!K7+FC_OTH_HH_WH_E!K7+FC_OTH_HH_CO_E!K7</f>
        <v>16.7060486537397</v>
      </c>
      <c r="L7" s="8">
        <f>FC_OTH_HH_SH_E!L7+FC_OTH_HH_SC_E!L7+FC_OTH_HH_WH_E!L7+FC_OTH_HH_CO_E!L7</f>
        <v>14.408849851842966</v>
      </c>
      <c r="M7" s="8">
        <f>FC_OTH_HH_SH_E!M7+FC_OTH_HH_SC_E!M7+FC_OTH_HH_WH_E!M7+FC_OTH_HH_CO_E!M7</f>
        <v>14.234673748047234</v>
      </c>
      <c r="N7" s="8">
        <f>FC_OTH_HH_SH_E!N7+FC_OTH_HH_SC_E!N7+FC_OTH_HH_WH_E!N7+FC_OTH_HH_CO_E!N7</f>
        <v>14.159987119821006</v>
      </c>
      <c r="O7" s="8">
        <f>FC_OTH_HH_SH_E!O7+FC_OTH_HH_SC_E!O7+FC_OTH_HH_WH_E!O7+FC_OTH_HH_CO_E!O7</f>
        <v>9.4959596631157321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1.0590782399999998</v>
      </c>
      <c r="F8" s="19">
        <f t="shared" si="6"/>
        <v>1.0594425599999999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1.0590782399999998</v>
      </c>
      <c r="F10" s="8">
        <f>FC_OTH_HH_SH_E!F10+FC_OTH_HH_SC_E!F10+FC_OTH_HH_WH_E!F10+FC_OTH_HH_CO_E!F10</f>
        <v>1.0594425599999999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279.61665270000003</v>
      </c>
      <c r="D11" s="19">
        <f t="shared" si="8"/>
        <v>323.11240684799998</v>
      </c>
      <c r="E11" s="19">
        <f t="shared" si="8"/>
        <v>70.704308136000009</v>
      </c>
      <c r="F11" s="19">
        <f t="shared" si="8"/>
        <v>70.704308136000009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279.61665270000003</v>
      </c>
      <c r="D13" s="8">
        <f>FC_OTH_HH_SH_E!D13+FC_OTH_HH_SC_E!D13+FC_OTH_HH_WH_E!D13+FC_OTH_HH_CO_E!D13</f>
        <v>323.11240684799998</v>
      </c>
      <c r="E13" s="8">
        <f>FC_OTH_HH_SH_E!E13+FC_OTH_HH_SC_E!E13+FC_OTH_HH_WH_E!E13+FC_OTH_HH_CO_E!E13</f>
        <v>70.704308136000009</v>
      </c>
      <c r="F13" s="8">
        <f>FC_OTH_HH_SH_E!F13+FC_OTH_HH_SC_E!F13+FC_OTH_HH_WH_E!F13+FC_OTH_HH_CO_E!F13</f>
        <v>70.704308136000009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7.9120800000000004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7.9120800000000004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17970.039686880002</v>
      </c>
      <c r="D26" s="27">
        <f t="shared" si="14"/>
        <v>19362.767214239997</v>
      </c>
      <c r="E26" s="27">
        <f t="shared" si="14"/>
        <v>17470.546405919995</v>
      </c>
      <c r="F26" s="27">
        <f t="shared" si="14"/>
        <v>15477.783213239998</v>
      </c>
      <c r="G26" s="27">
        <f t="shared" si="14"/>
        <v>15897.130228799999</v>
      </c>
      <c r="H26" s="27">
        <f t="shared" si="14"/>
        <v>15829.580756520001</v>
      </c>
      <c r="I26" s="27">
        <f t="shared" si="14"/>
        <v>13985.176906080002</v>
      </c>
      <c r="J26" s="27">
        <f t="shared" si="14"/>
        <v>11555.284134959998</v>
      </c>
      <c r="K26" s="27">
        <f t="shared" si="14"/>
        <v>11563.674848639999</v>
      </c>
      <c r="L26" s="27">
        <f t="shared" si="14"/>
        <v>11129.988900960005</v>
      </c>
      <c r="M26" s="27">
        <f t="shared" si="14"/>
        <v>9689.6909807999982</v>
      </c>
      <c r="N26" s="27">
        <f t="shared" si="14"/>
        <v>8983.7093404800016</v>
      </c>
      <c r="O26" s="27">
        <f t="shared" si="14"/>
        <v>8161.0410639599968</v>
      </c>
      <c r="P26" s="27">
        <f t="shared" si="14"/>
        <v>7855.2034837200026</v>
      </c>
      <c r="Q26" s="27">
        <f t="shared" si="14"/>
        <v>6460.9977186000024</v>
      </c>
      <c r="R26" s="27">
        <f t="shared" si="14"/>
        <v>6867.1312419599999</v>
      </c>
      <c r="S26" s="27">
        <f t="shared" si="14"/>
        <v>6587.9720172000016</v>
      </c>
      <c r="T26" s="27">
        <f t="shared" si="14"/>
        <v>5947.5249863999989</v>
      </c>
      <c r="U26" s="27">
        <f t="shared" si="14"/>
        <v>6310.2785691599984</v>
      </c>
      <c r="V26" s="27">
        <f t="shared" si="14"/>
        <v>5614.1229185999982</v>
      </c>
      <c r="W26" s="27">
        <f t="shared" si="14"/>
        <v>5298.3646394399966</v>
      </c>
      <c r="X26" s="27">
        <f t="shared" si="14"/>
        <v>5294.631758759997</v>
      </c>
      <c r="Y26" s="27">
        <f t="shared" ref="Y26:Z26" si="15">SUM(Y27,Y33)</f>
        <v>4708.1158041599983</v>
      </c>
      <c r="Z26" s="27">
        <f t="shared" si="15"/>
        <v>4458.4966486800031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17970.039686880002</v>
      </c>
      <c r="D33" s="19">
        <f t="shared" si="18"/>
        <v>19362.767214239997</v>
      </c>
      <c r="E33" s="19">
        <f t="shared" si="18"/>
        <v>17470.546405919995</v>
      </c>
      <c r="F33" s="19">
        <f t="shared" si="18"/>
        <v>15477.783213239998</v>
      </c>
      <c r="G33" s="19">
        <f t="shared" si="18"/>
        <v>15897.130228799999</v>
      </c>
      <c r="H33" s="19">
        <f t="shared" si="18"/>
        <v>15829.580756520001</v>
      </c>
      <c r="I33" s="19">
        <f t="shared" si="18"/>
        <v>13985.176906080002</v>
      </c>
      <c r="J33" s="19">
        <f t="shared" si="18"/>
        <v>11555.284134959998</v>
      </c>
      <c r="K33" s="19">
        <f t="shared" si="18"/>
        <v>11563.674848639999</v>
      </c>
      <c r="L33" s="19">
        <f t="shared" si="18"/>
        <v>11129.988900960005</v>
      </c>
      <c r="M33" s="19">
        <f t="shared" si="18"/>
        <v>9689.6909807999982</v>
      </c>
      <c r="N33" s="19">
        <f t="shared" si="18"/>
        <v>8983.7093404800016</v>
      </c>
      <c r="O33" s="19">
        <f t="shared" si="18"/>
        <v>8161.0410639599968</v>
      </c>
      <c r="P33" s="19">
        <f t="shared" si="18"/>
        <v>7855.2034837200026</v>
      </c>
      <c r="Q33" s="19">
        <f t="shared" si="18"/>
        <v>6460.9977186000024</v>
      </c>
      <c r="R33" s="19">
        <f t="shared" si="18"/>
        <v>6867.1312419599999</v>
      </c>
      <c r="S33" s="19">
        <f t="shared" si="18"/>
        <v>6587.9720172000016</v>
      </c>
      <c r="T33" s="19">
        <f t="shared" si="18"/>
        <v>5947.5249863999989</v>
      </c>
      <c r="U33" s="19">
        <f t="shared" si="18"/>
        <v>6310.2785691599984</v>
      </c>
      <c r="V33" s="19">
        <f t="shared" si="18"/>
        <v>5614.1229185999982</v>
      </c>
      <c r="W33" s="19">
        <f t="shared" si="18"/>
        <v>5298.3646394399966</v>
      </c>
      <c r="X33" s="19">
        <f t="shared" si="18"/>
        <v>5294.631758759997</v>
      </c>
      <c r="Y33" s="19">
        <f t="shared" ref="Y33:Z33" si="19">SUM(Y34:Y50)</f>
        <v>4708.1158041599983</v>
      </c>
      <c r="Z33" s="19">
        <f t="shared" si="19"/>
        <v>4458.4966486800031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4037.5166252399995</v>
      </c>
      <c r="D36" s="8">
        <f>FC_OTH_HH_SH_E!D36+FC_OTH_HH_SC_E!D36+FC_OTH_HH_WH_E!D36+FC_OTH_HH_CO_E!D36</f>
        <v>3976.5621009600009</v>
      </c>
      <c r="E36" s="8">
        <f>FC_OTH_HH_SH_E!E36+FC_OTH_HH_SC_E!E36+FC_OTH_HH_WH_E!E36+FC_OTH_HH_CO_E!E36</f>
        <v>3895.2892504799984</v>
      </c>
      <c r="F36" s="8">
        <f>FC_OTH_HH_SH_E!F36+FC_OTH_HH_SC_E!F36+FC_OTH_HH_WH_E!F36+FC_OTH_HH_CO_E!F36</f>
        <v>4060.7373747599995</v>
      </c>
      <c r="G36" s="8">
        <f>FC_OTH_HH_SH_E!G36+FC_OTH_HH_SC_E!G36+FC_OTH_HH_WH_E!G36+FC_OTH_HH_CO_E!G36</f>
        <v>3964.9514990400012</v>
      </c>
      <c r="H36" s="8">
        <f>FC_OTH_HH_SH_E!H36+FC_OTH_HH_SC_E!H36+FC_OTH_HH_WH_E!H36+FC_OTH_HH_CO_E!H36</f>
        <v>4098.4711495199999</v>
      </c>
      <c r="I36" s="8">
        <f>FC_OTH_HH_SH_E!I36+FC_OTH_HH_SC_E!I36+FC_OTH_HH_WH_E!I36+FC_OTH_HH_CO_E!I36</f>
        <v>3770.4773242800015</v>
      </c>
      <c r="J36" s="8">
        <f>FC_OTH_HH_SH_E!J36+FC_OTH_HH_SC_E!J36+FC_OTH_HH_WH_E!J36+FC_OTH_HH_CO_E!J36</f>
        <v>3587.6135242799992</v>
      </c>
      <c r="K36" s="8">
        <f>FC_OTH_HH_SH_E!K36+FC_OTH_HH_SC_E!K36+FC_OTH_HH_WH_E!K36+FC_OTH_HH_CO_E!K36</f>
        <v>3851.7501747599999</v>
      </c>
      <c r="L36" s="8">
        <f>FC_OTH_HH_SH_E!L36+FC_OTH_HH_SC_E!L36+FC_OTH_HH_WH_E!L36+FC_OTH_HH_CO_E!L36</f>
        <v>3651.4706990400005</v>
      </c>
      <c r="M36" s="8">
        <f>FC_OTH_HH_SH_E!M36+FC_OTH_HH_SC_E!M36+FC_OTH_HH_WH_E!M36+FC_OTH_HH_CO_E!M36</f>
        <v>3622.4448757200003</v>
      </c>
      <c r="N36" s="8">
        <f>FC_OTH_HH_SH_E!N36+FC_OTH_HH_SC_E!N36+FC_OTH_HH_WH_E!N36+FC_OTH_HH_CO_E!N36</f>
        <v>3288.6457495199998</v>
      </c>
      <c r="O36" s="8">
        <f>FC_OTH_HH_SH_E!O36+FC_OTH_HH_SC_E!O36+FC_OTH_HH_WH_E!O36+FC_OTH_HH_CO_E!O36</f>
        <v>3187.0547999999976</v>
      </c>
      <c r="P36" s="8">
        <f>FC_OTH_HH_SH_E!P36+FC_OTH_HH_SC_E!P36+FC_OTH_HH_WH_E!P36+FC_OTH_HH_CO_E!P36</f>
        <v>3149.3210252400017</v>
      </c>
      <c r="Q36" s="8">
        <f>FC_OTH_HH_SH_E!Q36+FC_OTH_HH_SC_E!Q36+FC_OTH_HH_WH_E!Q36+FC_OTH_HH_CO_E!Q36</f>
        <v>2853.2559009600018</v>
      </c>
      <c r="R36" s="8">
        <f>FC_OTH_HH_SH_E!R36+FC_OTH_HH_SC_E!R36+FC_OTH_HH_WH_E!R36+FC_OTH_HH_CO_E!R36</f>
        <v>2867.7686990399993</v>
      </c>
      <c r="S36" s="8">
        <f>FC_OTH_HH_SH_E!S36+FC_OTH_HH_SC_E!S36+FC_OTH_HH_WH_E!S36+FC_OTH_HH_CO_E!S36</f>
        <v>2954.8468504800003</v>
      </c>
      <c r="T36" s="8">
        <f>FC_OTH_HH_SH_E!T36+FC_OTH_HH_SC_E!T36+FC_OTH_HH_WH_E!T36+FC_OTH_HH_CO_E!T36</f>
        <v>3032.3318079599994</v>
      </c>
      <c r="U36" s="8">
        <f>FC_OTH_HH_SH_E!U36+FC_OTH_HH_SC_E!U36+FC_OTH_HH_WH_E!U36+FC_OTH_HH_CO_E!U36</f>
        <v>2948.5656493200004</v>
      </c>
      <c r="V36" s="8">
        <f>FC_OTH_HH_SH_E!V36+FC_OTH_HH_SC_E!V36+FC_OTH_HH_WH_E!V36+FC_OTH_HH_CO_E!V36</f>
        <v>2954.4636315599987</v>
      </c>
      <c r="W36" s="8">
        <f>FC_OTH_HH_SH_E!W36+FC_OTH_HH_SC_E!W36+FC_OTH_HH_WH_E!W36+FC_OTH_HH_CO_E!W36</f>
        <v>2907.6970665599974</v>
      </c>
      <c r="X36" s="8">
        <f>FC_OTH_HH_SH_E!X36+FC_OTH_HH_SC_E!X36+FC_OTH_HH_WH_E!X36+FC_OTH_HH_CO_E!X36</f>
        <v>3050.7458518799976</v>
      </c>
      <c r="Y36" s="8">
        <f>FC_OTH_HH_SH_E!Y36+FC_OTH_HH_SC_E!Y36+FC_OTH_HH_WH_E!Y36+FC_OTH_HH_CO_E!Y36</f>
        <v>2829.7825495199972</v>
      </c>
      <c r="Z36" s="8">
        <f>FC_OTH_HH_SH_E!Z36+FC_OTH_HH_SC_E!Z36+FC_OTH_HH_WH_E!Z36+FC_OTH_HH_CO_E!Z36</f>
        <v>2820.4710339600024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145.30992875999999</v>
      </c>
      <c r="D41" s="8">
        <f>FC_OTH_HH_SH_E!D41+FC_OTH_HH_SC_E!D41+FC_OTH_HH_WH_E!D41+FC_OTH_HH_CO_E!D41</f>
        <v>160.76837124000002</v>
      </c>
      <c r="E41" s="8">
        <f>FC_OTH_HH_SH_E!E41+FC_OTH_HH_SC_E!E41+FC_OTH_HH_WH_E!E41+FC_OTH_HH_CO_E!E41</f>
        <v>157.67678627999996</v>
      </c>
      <c r="F41" s="8">
        <f>FC_OTH_HH_SH_E!F41+FC_OTH_HH_SC_E!F41+FC_OTH_HH_WH_E!F41+FC_OTH_HH_CO_E!F41</f>
        <v>132.94307123999999</v>
      </c>
      <c r="G41" s="8">
        <f>FC_OTH_HH_SH_E!G41+FC_OTH_HH_SC_E!G41+FC_OTH_HH_WH_E!G41+FC_OTH_HH_CO_E!G41</f>
        <v>92.75091372</v>
      </c>
      <c r="H41" s="8">
        <f>FC_OTH_HH_SH_E!H41+FC_OTH_HH_SC_E!H41+FC_OTH_HH_WH_E!H41+FC_OTH_HH_CO_E!H41</f>
        <v>58.742184960000024</v>
      </c>
      <c r="I41" s="8">
        <f>FC_OTH_HH_SH_E!I41+FC_OTH_HH_SC_E!I41+FC_OTH_HH_WH_E!I41+FC_OTH_HH_CO_E!I41</f>
        <v>55.650600000000011</v>
      </c>
      <c r="J41" s="8">
        <f>FC_OTH_HH_SH_E!J41+FC_OTH_HH_SC_E!J41+FC_OTH_HH_WH_E!J41+FC_OTH_HH_CO_E!J41</f>
        <v>34.008728759999997</v>
      </c>
      <c r="K41" s="8">
        <f>FC_OTH_HH_SH_E!K41+FC_OTH_HH_SC_E!K41+FC_OTH_HH_WH_E!K41+FC_OTH_HH_CO_E!K41</f>
        <v>30.91688495999999</v>
      </c>
      <c r="L41" s="8">
        <f>FC_OTH_HH_SH_E!L41+FC_OTH_HH_SC_E!L41+FC_OTH_HH_WH_E!L41+FC_OTH_HH_CO_E!L41</f>
        <v>27.825300000000016</v>
      </c>
      <c r="M41" s="8">
        <f>FC_OTH_HH_SH_E!M41+FC_OTH_HH_SC_E!M41+FC_OTH_HH_WH_E!M41+FC_OTH_HH_CO_E!M41</f>
        <v>27.825300000000006</v>
      </c>
      <c r="N41" s="8">
        <f>FC_OTH_HH_SH_E!N41+FC_OTH_HH_SC_E!N41+FC_OTH_HH_WH_E!N41+FC_OTH_HH_CO_E!N41</f>
        <v>27.825300000000006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21.641871240000004</v>
      </c>
      <c r="Q41" s="8">
        <f>FC_OTH_HH_SH_E!Q41+FC_OTH_HH_SC_E!Q41+FC_OTH_HH_WH_E!Q41+FC_OTH_HH_CO_E!Q41</f>
        <v>12.366857520000003</v>
      </c>
      <c r="R41" s="8">
        <f>FC_OTH_HH_SH_E!R41+FC_OTH_HH_SC_E!R41+FC_OTH_HH_WH_E!R41+FC_OTH_HH_CO_E!R41</f>
        <v>3.0915849600000018</v>
      </c>
      <c r="S41" s="8">
        <f>FC_OTH_HH_SH_E!S41+FC_OTH_HH_SC_E!S41+FC_OTH_HH_WH_E!S41+FC_OTH_HH_CO_E!S41</f>
        <v>6.1834287600000009</v>
      </c>
      <c r="T41" s="8">
        <f>FC_OTH_HH_SH_E!T41+FC_OTH_HH_SC_E!T41+FC_OTH_HH_WH_E!T41+FC_OTH_HH_CO_E!T41</f>
        <v>6.18342876</v>
      </c>
      <c r="U41" s="8">
        <f>FC_OTH_HH_SH_E!U41+FC_OTH_HH_SC_E!U41+FC_OTH_HH_WH_E!U41+FC_OTH_HH_CO_E!U41</f>
        <v>6.1834287599999982</v>
      </c>
      <c r="V41" s="8">
        <f>FC_OTH_HH_SH_E!V41+FC_OTH_HH_SC_E!V41+FC_OTH_HH_WH_E!V41+FC_OTH_HH_CO_E!V41</f>
        <v>6.1834287599999982</v>
      </c>
      <c r="W41" s="8">
        <f>FC_OTH_HH_SH_E!W41+FC_OTH_HH_SC_E!W41+FC_OTH_HH_WH_E!W41+FC_OTH_HH_CO_E!W41</f>
        <v>6.1834287599999973</v>
      </c>
      <c r="X41" s="8">
        <f>FC_OTH_HH_SH_E!X41+FC_OTH_HH_SC_E!X41+FC_OTH_HH_WH_E!X41+FC_OTH_HH_CO_E!X41</f>
        <v>4.8291778799999996</v>
      </c>
      <c r="Y41" s="8">
        <f>FC_OTH_HH_SH_E!Y41+FC_OTH_HH_SC_E!Y41+FC_OTH_HH_WH_E!Y41+FC_OTH_HH_CO_E!Y41</f>
        <v>4.1737950000000028</v>
      </c>
      <c r="Z41" s="8">
        <f>FC_OTH_HH_SH_E!Z41+FC_OTH_HH_SC_E!Z41+FC_OTH_HH_WH_E!Z41+FC_OTH_HH_CO_E!Z41</f>
        <v>4.368701520000001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12765.53304</v>
      </c>
      <c r="D43" s="8">
        <f>FC_OTH_HH_SH_E!D43+FC_OTH_HH_SC_E!D43+FC_OTH_HH_WH_E!D43+FC_OTH_HH_CO_E!D43</f>
        <v>14141.836711079999</v>
      </c>
      <c r="E43" s="8">
        <f>FC_OTH_HH_SH_E!E43+FC_OTH_HH_SC_E!E43+FC_OTH_HH_WH_E!E43+FC_OTH_HH_CO_E!E43</f>
        <v>12380.420431079996</v>
      </c>
      <c r="F43" s="8">
        <f>FC_OTH_HH_SH_E!F43+FC_OTH_HH_SC_E!F43+FC_OTH_HH_WH_E!F43+FC_OTH_HH_CO_E!F43</f>
        <v>10268.61489108</v>
      </c>
      <c r="G43" s="8">
        <f>FC_OTH_HH_SH_E!G43+FC_OTH_HH_SC_E!G43+FC_OTH_HH_WH_E!G43+FC_OTH_HH_CO_E!G43</f>
        <v>11133.539908919996</v>
      </c>
      <c r="H43" s="8">
        <f>FC_OTH_HH_SH_E!H43+FC_OTH_HH_SC_E!H43+FC_OTH_HH_WH_E!H43+FC_OTH_HH_CO_E!H43</f>
        <v>10978.863391080002</v>
      </c>
      <c r="I43" s="8">
        <f>FC_OTH_HH_SH_E!I43+FC_OTH_HH_SC_E!I43+FC_OTH_HH_WH_E!I43+FC_OTH_HH_CO_E!I43</f>
        <v>9722.5128889200005</v>
      </c>
      <c r="J43" s="8">
        <f>FC_OTH_HH_SH_E!J43+FC_OTH_HH_SC_E!J43+FC_OTH_HH_WH_E!J43+FC_OTH_HH_CO_E!J43</f>
        <v>7661.213819999999</v>
      </c>
      <c r="K43" s="8">
        <f>FC_OTH_HH_SH_E!K43+FC_OTH_HH_SC_E!K43+FC_OTH_HH_WH_E!K43+FC_OTH_HH_CO_E!K43</f>
        <v>7402.3677889200007</v>
      </c>
      <c r="L43" s="8">
        <f>FC_OTH_HH_SH_E!L43+FC_OTH_HH_SC_E!L43+FC_OTH_HH_WH_E!L43+FC_OTH_HH_CO_E!L43</f>
        <v>7178.2448400000048</v>
      </c>
      <c r="M43" s="8">
        <f>FC_OTH_HH_SH_E!M43+FC_OTH_HH_SC_E!M43+FC_OTH_HH_WH_E!M43+FC_OTH_HH_CO_E!M43</f>
        <v>5915.5809289199988</v>
      </c>
      <c r="N43" s="8">
        <f>FC_OTH_HH_SH_E!N43+FC_OTH_HH_SC_E!N43+FC_OTH_HH_WH_E!N43+FC_OTH_HH_CO_E!N43</f>
        <v>5558.8782600000013</v>
      </c>
      <c r="O43" s="8">
        <f>FC_OTH_HH_SH_E!O43+FC_OTH_HH_SC_E!O43+FC_OTH_HH_WH_E!O43+FC_OTH_HH_CO_E!O43</f>
        <v>4927.5461710799991</v>
      </c>
      <c r="P43" s="8">
        <f>FC_OTH_HH_SH_E!P43+FC_OTH_HH_SC_E!P43+FC_OTH_HH_WH_E!P43+FC_OTH_HH_CO_E!P43</f>
        <v>4671.8567110800004</v>
      </c>
      <c r="Q43" s="8">
        <f>FC_OTH_HH_SH_E!Q43+FC_OTH_HH_SC_E!Q43+FC_OTH_HH_WH_E!Q43+FC_OTH_HH_CO_E!Q43</f>
        <v>3592.2789910799997</v>
      </c>
      <c r="R43" s="8">
        <f>FC_OTH_HH_SH_E!R43+FC_OTH_HH_SC_E!R43+FC_OTH_HH_WH_E!R43+FC_OTH_HH_CO_E!R43</f>
        <v>3993.17498892</v>
      </c>
      <c r="S43" s="8">
        <f>FC_OTH_HH_SH_E!S43+FC_OTH_HH_SC_E!S43+FC_OTH_HH_WH_E!S43+FC_OTH_HH_CO_E!S43</f>
        <v>3623.8457689200009</v>
      </c>
      <c r="T43" s="8">
        <f>FC_OTH_HH_SH_E!T43+FC_OTH_HH_SC_E!T43+FC_OTH_HH_WH_E!T43+FC_OTH_HH_CO_E!T43</f>
        <v>2905.9137806399995</v>
      </c>
      <c r="U43" s="8">
        <f>FC_OTH_HH_SH_E!U43+FC_OTH_HH_SC_E!U43+FC_OTH_HH_WH_E!U43+FC_OTH_HH_CO_E!U43</f>
        <v>3355.5294910799976</v>
      </c>
      <c r="V43" s="8">
        <f>FC_OTH_HH_SH_E!V43+FC_OTH_HH_SC_E!V43+FC_OTH_HH_WH_E!V43+FC_OTH_HH_CO_E!V43</f>
        <v>2653.4758582799991</v>
      </c>
      <c r="W43" s="8">
        <f>FC_OTH_HH_SH_E!W43+FC_OTH_HH_SC_E!W43+FC_OTH_HH_WH_E!W43+FC_OTH_HH_CO_E!W43</f>
        <v>2384.4841441199987</v>
      </c>
      <c r="X43" s="8">
        <f>FC_OTH_HH_SH_E!X43+FC_OTH_HH_SC_E!X43+FC_OTH_HH_WH_E!X43+FC_OTH_HH_CO_E!X43</f>
        <v>2239.0567289999999</v>
      </c>
      <c r="Y43" s="8">
        <f>FC_OTH_HH_SH_E!Y43+FC_OTH_HH_SC_E!Y43+FC_OTH_HH_WH_E!Y43+FC_OTH_HH_CO_E!Y43</f>
        <v>1874.1594596400007</v>
      </c>
      <c r="Z43" s="8">
        <f>FC_OTH_HH_SH_E!Z43+FC_OTH_HH_SC_E!Z43+FC_OTH_HH_WH_E!Z43+FC_OTH_HH_CO_E!Z43</f>
        <v>1633.6569132000006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1021.6800928799998</v>
      </c>
      <c r="D44" s="8">
        <f>FC_OTH_HH_SH_E!D44+FC_OTH_HH_SC_E!D44+FC_OTH_HH_WH_E!D44+FC_OTH_HH_CO_E!D44</f>
        <v>1083.6000309600004</v>
      </c>
      <c r="E44" s="8">
        <f>FC_OTH_HH_SH_E!E44+FC_OTH_HH_SC_E!E44+FC_OTH_HH_WH_E!E44+FC_OTH_HH_CO_E!E44</f>
        <v>1037.1599380800001</v>
      </c>
      <c r="F44" s="8">
        <f>FC_OTH_HH_SH_E!F44+FC_OTH_HH_SC_E!F44+FC_OTH_HH_WH_E!F44+FC_OTH_HH_CO_E!F44</f>
        <v>1015.48787616</v>
      </c>
      <c r="G44" s="8">
        <f>FC_OTH_HH_SH_E!G44+FC_OTH_HH_SC_E!G44+FC_OTH_HH_WH_E!G44+FC_OTH_HH_CO_E!G44</f>
        <v>705.88790712000002</v>
      </c>
      <c r="H44" s="8">
        <f>FC_OTH_HH_SH_E!H44+FC_OTH_HH_SC_E!H44+FC_OTH_HH_WH_E!H44+FC_OTH_HH_CO_E!H44</f>
        <v>693.50403096000002</v>
      </c>
      <c r="I44" s="8">
        <f>FC_OTH_HH_SH_E!I44+FC_OTH_HH_SC_E!I44+FC_OTH_HH_WH_E!I44+FC_OTH_HH_CO_E!I44</f>
        <v>436.53609288000013</v>
      </c>
      <c r="J44" s="8">
        <f>FC_OTH_HH_SH_E!J44+FC_OTH_HH_SC_E!J44+FC_OTH_HH_WH_E!J44+FC_OTH_HH_CO_E!J44</f>
        <v>272.44806192000004</v>
      </c>
      <c r="K44" s="8">
        <f>FC_OTH_HH_SH_E!K44+FC_OTH_HH_SC_E!K44+FC_OTH_HH_WH_E!K44+FC_OTH_HH_CO_E!K44</f>
        <v>278.64</v>
      </c>
      <c r="L44" s="8">
        <f>FC_OTH_HH_SH_E!L44+FC_OTH_HH_SC_E!L44+FC_OTH_HH_WH_E!L44+FC_OTH_HH_CO_E!L44</f>
        <v>272.44806192000016</v>
      </c>
      <c r="M44" s="8">
        <f>FC_OTH_HH_SH_E!M44+FC_OTH_HH_SC_E!M44+FC_OTH_HH_WH_E!M44+FC_OTH_HH_CO_E!M44</f>
        <v>123.83987616000002</v>
      </c>
      <c r="N44" s="8">
        <f>FC_OTH_HH_SH_E!N44+FC_OTH_HH_SC_E!N44+FC_OTH_HH_WH_E!N44+FC_OTH_HH_CO_E!N44</f>
        <v>108.36003096000002</v>
      </c>
      <c r="O44" s="8">
        <f>FC_OTH_HH_SH_E!O44+FC_OTH_HH_SC_E!O44+FC_OTH_HH_WH_E!O44+FC_OTH_HH_CO_E!O44</f>
        <v>46.440092880000009</v>
      </c>
      <c r="P44" s="8">
        <f>FC_OTH_HH_SH_E!P44+FC_OTH_HH_SC_E!P44+FC_OTH_HH_WH_E!P44+FC_OTH_HH_CO_E!P44</f>
        <v>12.383876160000005</v>
      </c>
      <c r="Q44" s="8">
        <f>FC_OTH_HH_SH_E!Q44+FC_OTH_HH_SC_E!Q44+FC_OTH_HH_WH_E!Q44+FC_OTH_HH_CO_E!Q44</f>
        <v>3.0959690400000017</v>
      </c>
      <c r="R44" s="8">
        <f>FC_OTH_HH_SH_E!R44+FC_OTH_HH_SC_E!R44+FC_OTH_HH_WH_E!R44+FC_OTH_HH_CO_E!R44</f>
        <v>3.0959690400000017</v>
      </c>
      <c r="S44" s="8">
        <f>FC_OTH_HH_SH_E!S44+FC_OTH_HH_SC_E!S44+FC_OTH_HH_WH_E!S44+FC_OTH_HH_CO_E!S44</f>
        <v>3.0959690400000008</v>
      </c>
      <c r="T44" s="8">
        <f>FC_OTH_HH_SH_E!T44+FC_OTH_HH_SC_E!T44+FC_OTH_HH_WH_E!T44+FC_OTH_HH_CO_E!T44</f>
        <v>3.0959690400000008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35162.700209999995</v>
      </c>
      <c r="D51" s="27">
        <f>FC_OTH_HH_SH_E!D51+FC_OTH_HH_SC_E!D51+FC_OTH_HH_WH_E!D51+FC_OTH_HH_CO_E!D51</f>
        <v>36985.035780000006</v>
      </c>
      <c r="E51" s="27">
        <f>FC_OTH_HH_SH_E!E51+FC_OTH_HH_SC_E!E51+FC_OTH_HH_WH_E!E51+FC_OTH_HH_CO_E!E51</f>
        <v>35938.630529999988</v>
      </c>
      <c r="F51" s="27">
        <f>FC_OTH_HH_SH_E!F51+FC_OTH_HH_SC_E!F51+FC_OTH_HH_WH_E!F51+FC_OTH_HH_CO_E!F51</f>
        <v>40570.280190000005</v>
      </c>
      <c r="G51" s="27">
        <f>FC_OTH_HH_SH_E!G51+FC_OTH_HH_SC_E!G51+FC_OTH_HH_WH_E!G51+FC_OTH_HH_CO_E!G51</f>
        <v>42130.067760000013</v>
      </c>
      <c r="H51" s="27">
        <f>FC_OTH_HH_SH_E!H51+FC_OTH_HH_SC_E!H51+FC_OTH_HH_WH_E!H51+FC_OTH_HH_CO_E!H51</f>
        <v>44030.006460000004</v>
      </c>
      <c r="I51" s="27">
        <f>FC_OTH_HH_SH_E!I51+FC_OTH_HH_SC_E!I51+FC_OTH_HH_WH_E!I51+FC_OTH_HH_CO_E!I51</f>
        <v>39969.247229999979</v>
      </c>
      <c r="J51" s="27">
        <f>FC_OTH_HH_SH_E!J51+FC_OTH_HH_SC_E!J51+FC_OTH_HH_WH_E!J51+FC_OTH_HH_CO_E!J51</f>
        <v>37444.646250000005</v>
      </c>
      <c r="K51" s="27">
        <f>FC_OTH_HH_SH_E!K51+FC_OTH_HH_SC_E!K51+FC_OTH_HH_WH_E!K51+FC_OTH_HH_CO_E!K51</f>
        <v>37615.352939999997</v>
      </c>
      <c r="L51" s="27">
        <f>FC_OTH_HH_SH_E!L51+FC_OTH_HH_SC_E!L51+FC_OTH_HH_WH_E!L51+FC_OTH_HH_CO_E!L51</f>
        <v>39508.37450999998</v>
      </c>
      <c r="M51" s="27">
        <f>FC_OTH_HH_SH_E!M51+FC_OTH_HH_SC_E!M51+FC_OTH_HH_WH_E!M51+FC_OTH_HH_CO_E!M51</f>
        <v>43916.807879999986</v>
      </c>
      <c r="N51" s="27">
        <f>FC_OTH_HH_SH_E!N51+FC_OTH_HH_SC_E!N51+FC_OTH_HH_WH_E!N51+FC_OTH_HH_CO_E!N51</f>
        <v>42253.970220000017</v>
      </c>
      <c r="O51" s="27">
        <f>FC_OTH_HH_SH_E!O51+FC_OTH_HH_SC_E!O51+FC_OTH_HH_WH_E!O51+FC_OTH_HH_CO_E!O51</f>
        <v>42552.063180000012</v>
      </c>
      <c r="P51" s="27">
        <f>FC_OTH_HH_SH_E!P51+FC_OTH_HH_SC_E!P51+FC_OTH_HH_WH_E!P51+FC_OTH_HH_CO_E!P51</f>
        <v>42449.972399999991</v>
      </c>
      <c r="Q51" s="27">
        <f>FC_OTH_HH_SH_E!Q51+FC_OTH_HH_SC_E!Q51+FC_OTH_HH_WH_E!Q51+FC_OTH_HH_CO_E!Q51</f>
        <v>35586.210329999973</v>
      </c>
      <c r="R51" s="27">
        <f>FC_OTH_HH_SH_E!R51+FC_OTH_HH_SC_E!R51+FC_OTH_HH_WH_E!R51+FC_OTH_HH_CO_E!R51</f>
        <v>39895.58232000003</v>
      </c>
      <c r="S51" s="27">
        <f>FC_OTH_HH_SH_E!S51+FC_OTH_HH_SC_E!S51+FC_OTH_HH_WH_E!S51+FC_OTH_HH_CO_E!S51</f>
        <v>40158.43326000002</v>
      </c>
      <c r="T51" s="27">
        <f>FC_OTH_HH_SH_E!T51+FC_OTH_HH_SC_E!T51+FC_OTH_HH_WH_E!T51+FC_OTH_HH_CO_E!T51</f>
        <v>40536.803969031003</v>
      </c>
      <c r="U51" s="27">
        <f>FC_OTH_HH_SH_E!U51+FC_OTH_HH_SC_E!U51+FC_OTH_HH_WH_E!U51+FC_OTH_HH_CO_E!U51</f>
        <v>38738.34829515226</v>
      </c>
      <c r="V51" s="27">
        <f>FC_OTH_HH_SH_E!V51+FC_OTH_HH_SC_E!V51+FC_OTH_HH_WH_E!V51+FC_OTH_HH_CO_E!V51</f>
        <v>37852.322984597551</v>
      </c>
      <c r="W51" s="27">
        <f>FC_OTH_HH_SH_E!W51+FC_OTH_HH_SC_E!W51+FC_OTH_HH_WH_E!W51+FC_OTH_HH_CO_E!W51</f>
        <v>37368.852830528362</v>
      </c>
      <c r="X51" s="27">
        <f>FC_OTH_HH_SH_E!X51+FC_OTH_HH_SC_E!X51+FC_OTH_HH_WH_E!X51+FC_OTH_HH_CO_E!X51</f>
        <v>40790.753591169785</v>
      </c>
      <c r="Y51" s="27">
        <f>FC_OTH_HH_SH_E!Y51+FC_OTH_HH_SC_E!Y51+FC_OTH_HH_WH_E!Y51+FC_OTH_HH_CO_E!Y51</f>
        <v>35053.508898654756</v>
      </c>
      <c r="Z51" s="27">
        <f>FC_OTH_HH_SH_E!Z51+FC_OTH_HH_SC_E!Z51+FC_OTH_HH_WH_E!Z51+FC_OTH_HH_CO_E!Z51</f>
        <v>30121.479776313558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6003.2222208000012</v>
      </c>
      <c r="D61" s="49">
        <f t="shared" si="22"/>
        <v>6238.3103999999994</v>
      </c>
      <c r="E61" s="49">
        <f t="shared" si="22"/>
        <v>10129.212979200001</v>
      </c>
      <c r="F61" s="49">
        <f t="shared" si="22"/>
        <v>16370.726399999996</v>
      </c>
      <c r="G61" s="49">
        <f t="shared" si="22"/>
        <v>10522.467244799998</v>
      </c>
      <c r="H61" s="49">
        <f t="shared" si="22"/>
        <v>18312.044486399998</v>
      </c>
      <c r="I61" s="49">
        <f t="shared" si="22"/>
        <v>21959.362552320003</v>
      </c>
      <c r="J61" s="49">
        <f t="shared" si="22"/>
        <v>30473.803143359997</v>
      </c>
      <c r="K61" s="49">
        <f t="shared" si="22"/>
        <v>35987.190220799988</v>
      </c>
      <c r="L61" s="49">
        <f t="shared" si="22"/>
        <v>34608.671999999984</v>
      </c>
      <c r="M61" s="49">
        <f t="shared" si="22"/>
        <v>33588.284889599963</v>
      </c>
      <c r="N61" s="49">
        <f t="shared" si="22"/>
        <v>21578.412844799994</v>
      </c>
      <c r="O61" s="49">
        <f t="shared" si="22"/>
        <v>31124.038579199987</v>
      </c>
      <c r="P61" s="49">
        <f t="shared" si="22"/>
        <v>31102.153689599989</v>
      </c>
      <c r="Q61" s="49">
        <f t="shared" si="22"/>
        <v>26613.776044800004</v>
      </c>
      <c r="R61" s="49">
        <f t="shared" si="22"/>
        <v>29980.339200000017</v>
      </c>
      <c r="S61" s="49">
        <f t="shared" si="22"/>
        <v>28948.079865599997</v>
      </c>
      <c r="T61" s="49">
        <f t="shared" si="22"/>
        <v>31691.331674766887</v>
      </c>
      <c r="U61" s="49">
        <f t="shared" si="22"/>
        <v>29330.478524301845</v>
      </c>
      <c r="V61" s="49">
        <f t="shared" si="22"/>
        <v>29299.118442051607</v>
      </c>
      <c r="W61" s="49">
        <f t="shared" si="22"/>
        <v>28248.177042493706</v>
      </c>
      <c r="X61" s="49">
        <f t="shared" si="22"/>
        <v>31948.091968116685</v>
      </c>
      <c r="Y61" s="49">
        <f t="shared" ref="Y61:Z61" si="23">SUM(Y62:Y72)</f>
        <v>29037.429666925924</v>
      </c>
      <c r="Z61" s="49">
        <f t="shared" si="23"/>
        <v>28256.716499960909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5696.2080000000014</v>
      </c>
      <c r="D62" s="52">
        <f>FC_OTH_HH_SH_E!D62+FC_OTH_HH_SC_E!D62+FC_OTH_HH_WH_E!D62+FC_OTH_HH_CO_E!D62</f>
        <v>5983.0400447999991</v>
      </c>
      <c r="E62" s="52">
        <f>FC_OTH_HH_SH_E!E62+FC_OTH_HH_SC_E!E62+FC_OTH_HH_WH_E!E62+FC_OTH_HH_CO_E!E62</f>
        <v>9911.8881792000011</v>
      </c>
      <c r="F62" s="52">
        <f>FC_OTH_HH_SH_E!F62+FC_OTH_HH_SC_E!F62+FC_OTH_HH_WH_E!F62+FC_OTH_HH_CO_E!F62</f>
        <v>16167.199910399995</v>
      </c>
      <c r="G62" s="52">
        <f>FC_OTH_HH_SH_E!G62+FC_OTH_HH_SC_E!G62+FC_OTH_HH_WH_E!G62+FC_OTH_HH_CO_E!G62</f>
        <v>10325.839910399998</v>
      </c>
      <c r="H62" s="52">
        <f>FC_OTH_HH_SH_E!H62+FC_OTH_HH_SC_E!H62+FC_OTH_HH_WH_E!H62+FC_OTH_HH_CO_E!H62</f>
        <v>18129.215865599999</v>
      </c>
      <c r="I62" s="52">
        <f>FC_OTH_HH_SH_E!I62+FC_OTH_HH_SC_E!I62+FC_OTH_HH_WH_E!I62+FC_OTH_HH_CO_E!I62</f>
        <v>21622.495910400005</v>
      </c>
      <c r="J62" s="52">
        <f>FC_OTH_HH_SH_E!J62+FC_OTH_HH_SC_E!J62+FC_OTH_HH_WH_E!J62+FC_OTH_HH_CO_E!J62</f>
        <v>30141.216</v>
      </c>
      <c r="K62" s="52">
        <f>FC_OTH_HH_SH_E!K62+FC_OTH_HH_SC_E!K62+FC_OTH_HH_WH_E!K62+FC_OTH_HH_CO_E!K62</f>
        <v>35887.15186559999</v>
      </c>
      <c r="L62" s="52">
        <f>FC_OTH_HH_SH_E!L62+FC_OTH_HH_SC_E!L62+FC_OTH_HH_WH_E!L62+FC_OTH_HH_CO_E!L62</f>
        <v>34401.696134399986</v>
      </c>
      <c r="M62" s="52">
        <f>FC_OTH_HH_SH_E!M62+FC_OTH_HH_SC_E!M62+FC_OTH_HH_WH_E!M62+FC_OTH_HH_CO_E!M62</f>
        <v>33353.711999999963</v>
      </c>
      <c r="N62" s="52">
        <f>FC_OTH_HH_SH_E!N62+FC_OTH_HH_SC_E!N62+FC_OTH_HH_WH_E!N62+FC_OTH_HH_CO_E!N62</f>
        <v>21343.839955199994</v>
      </c>
      <c r="O62" s="52">
        <f>FC_OTH_HH_SH_E!O62+FC_OTH_HH_SC_E!O62+FC_OTH_HH_WH_E!O62+FC_OTH_HH_CO_E!O62</f>
        <v>30920.512089599986</v>
      </c>
      <c r="P62" s="52">
        <f>FC_OTH_HH_SH_E!P62+FC_OTH_HH_SC_E!P62+FC_OTH_HH_WH_E!P62+FC_OTH_HH_CO_E!P62</f>
        <v>30908.976134399989</v>
      </c>
      <c r="Q62" s="52">
        <f>FC_OTH_HH_SH_E!Q62+FC_OTH_HH_SC_E!Q62+FC_OTH_HH_WH_E!Q62+FC_OTH_HH_CO_E!Q62</f>
        <v>26406.800179200003</v>
      </c>
      <c r="R62" s="52">
        <f>FC_OTH_HH_SH_E!R62+FC_OTH_HH_SC_E!R62+FC_OTH_HH_WH_E!R62+FC_OTH_HH_CO_E!R62</f>
        <v>29783.711865600017</v>
      </c>
      <c r="S62" s="52">
        <f>FC_OTH_HH_SH_E!S62+FC_OTH_HH_SC_E!S62+FC_OTH_HH_WH_E!S62+FC_OTH_HH_CO_E!S62</f>
        <v>28741.103999999996</v>
      </c>
      <c r="T62" s="52">
        <f>FC_OTH_HH_SH_E!T62+FC_OTH_HH_SC_E!T62+FC_OTH_HH_WH_E!T62+FC_OTH_HH_CO_E!T62</f>
        <v>31500.352800000022</v>
      </c>
      <c r="U62" s="52">
        <f>FC_OTH_HH_SH_E!U62+FC_OTH_HH_SC_E!U62+FC_OTH_HH_WH_E!U62+FC_OTH_HH_CO_E!U62</f>
        <v>29103.362265600023</v>
      </c>
      <c r="V62" s="52">
        <f>FC_OTH_HH_SH_E!V62+FC_OTH_HH_SC_E!V62+FC_OTH_HH_WH_E!V62+FC_OTH_HH_CO_E!V62</f>
        <v>29051.628883200017</v>
      </c>
      <c r="W62" s="52">
        <f>FC_OTH_HH_SH_E!W62+FC_OTH_HH_SC_E!W62+FC_OTH_HH_WH_E!W62+FC_OTH_HH_CO_E!W62</f>
        <v>27926.32671360005</v>
      </c>
      <c r="X62" s="52">
        <f>FC_OTH_HH_SH_E!X62+FC_OTH_HH_SC_E!X62+FC_OTH_HH_WH_E!X62+FC_OTH_HH_CO_E!X62</f>
        <v>31629.396960000002</v>
      </c>
      <c r="Y62" s="52">
        <f>FC_OTH_HH_SH_E!Y62+FC_OTH_HH_SC_E!Y62+FC_OTH_HH_WH_E!Y62+FC_OTH_HH_CO_E!Y62</f>
        <v>28727.3641536</v>
      </c>
      <c r="Z62" s="52">
        <f>FC_OTH_HH_SH_E!Z62+FC_OTH_HH_SC_E!Z62+FC_OTH_HH_WH_E!Z62+FC_OTH_HH_CO_E!Z62</f>
        <v>27886.992537599996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307.01422079999998</v>
      </c>
      <c r="D63" s="52">
        <f>FC_OTH_HH_SH_E!D63+FC_OTH_HH_SC_E!D63+FC_OTH_HH_WH_E!D63+FC_OTH_HH_CO_E!D63</f>
        <v>255.27035519999995</v>
      </c>
      <c r="E63" s="52">
        <f>FC_OTH_HH_SH_E!E63+FC_OTH_HH_SC_E!E63+FC_OTH_HH_WH_E!E63+FC_OTH_HH_CO_E!E63</f>
        <v>217.32479999999995</v>
      </c>
      <c r="F63" s="52">
        <f>FC_OTH_HH_SH_E!F63+FC_OTH_HH_SC_E!F63+FC_OTH_HH_WH_E!F63+FC_OTH_HH_CO_E!F63</f>
        <v>203.52648959999996</v>
      </c>
      <c r="G63" s="52">
        <f>FC_OTH_HH_SH_E!G63+FC_OTH_HH_SC_E!G63+FC_OTH_HH_WH_E!G63+FC_OTH_HH_CO_E!G63</f>
        <v>196.62733439999994</v>
      </c>
      <c r="H63" s="52">
        <f>FC_OTH_HH_SH_E!H63+FC_OTH_HH_SC_E!H63+FC_OTH_HH_WH_E!H63+FC_OTH_HH_CO_E!H63</f>
        <v>182.82862079999998</v>
      </c>
      <c r="I63" s="52">
        <f>FC_OTH_HH_SH_E!I63+FC_OTH_HH_SC_E!I63+FC_OTH_HH_WH_E!I63+FC_OTH_HH_CO_E!I63</f>
        <v>224.22395520000001</v>
      </c>
      <c r="J63" s="52">
        <f>FC_OTH_HH_SH_E!J63+FC_OTH_HH_SC_E!J63+FC_OTH_HH_WH_E!J63+FC_OTH_HH_CO_E!J63</f>
        <v>217.32480000000001</v>
      </c>
      <c r="K63" s="52">
        <f>FC_OTH_HH_SH_E!K63+FC_OTH_HH_SC_E!K63+FC_OTH_HH_WH_E!K63+FC_OTH_HH_CO_E!K63</f>
        <v>100.03835519999997</v>
      </c>
      <c r="L63" s="52">
        <f>FC_OTH_HH_SH_E!L63+FC_OTH_HH_SC_E!L63+FC_OTH_HH_WH_E!L63+FC_OTH_HH_CO_E!L63</f>
        <v>206.97586559999996</v>
      </c>
      <c r="M63" s="52">
        <f>FC_OTH_HH_SH_E!M63+FC_OTH_HH_SC_E!M63+FC_OTH_HH_WH_E!M63+FC_OTH_HH_CO_E!M63</f>
        <v>234.5728895999998</v>
      </c>
      <c r="N63" s="52">
        <f>FC_OTH_HH_SH_E!N63+FC_OTH_HH_SC_E!N63+FC_OTH_HH_WH_E!N63+FC_OTH_HH_CO_E!N63</f>
        <v>234.57288959999997</v>
      </c>
      <c r="O63" s="52">
        <f>FC_OTH_HH_SH_E!O63+FC_OTH_HH_SC_E!O63+FC_OTH_HH_WH_E!O63+FC_OTH_HH_CO_E!O63</f>
        <v>203.52648959999988</v>
      </c>
      <c r="P63" s="52">
        <f>FC_OTH_HH_SH_E!P63+FC_OTH_HH_SC_E!P63+FC_OTH_HH_WH_E!P63+FC_OTH_HH_CO_E!P63</f>
        <v>193.17755519999992</v>
      </c>
      <c r="Q63" s="52">
        <f>FC_OTH_HH_SH_E!Q63+FC_OTH_HH_SC_E!Q63+FC_OTH_HH_WH_E!Q63+FC_OTH_HH_CO_E!Q63</f>
        <v>206.97586560000008</v>
      </c>
      <c r="R63" s="52">
        <f>FC_OTH_HH_SH_E!R63+FC_OTH_HH_SC_E!R63+FC_OTH_HH_WH_E!R63+FC_OTH_HH_CO_E!R63</f>
        <v>196.62733440000002</v>
      </c>
      <c r="S63" s="52">
        <f>FC_OTH_HH_SH_E!S63+FC_OTH_HH_SC_E!S63+FC_OTH_HH_WH_E!S63+FC_OTH_HH_CO_E!S63</f>
        <v>206.97586559999999</v>
      </c>
      <c r="T63" s="52">
        <f>FC_OTH_HH_SH_E!T63+FC_OTH_HH_SC_E!T63+FC_OTH_HH_WH_E!T63+FC_OTH_HH_CO_E!T63</f>
        <v>186.27840000000012</v>
      </c>
      <c r="U63" s="52">
        <f>FC_OTH_HH_SH_E!U63+FC_OTH_HH_SC_E!U63+FC_OTH_HH_WH_E!U63+FC_OTH_HH_CO_E!U63</f>
        <v>212.19166080000019</v>
      </c>
      <c r="V63" s="52">
        <f>FC_OTH_HH_SH_E!V63+FC_OTH_HH_SC_E!V63+FC_OTH_HH_WH_E!V63+FC_OTH_HH_CO_E!V63</f>
        <v>222.32327040000013</v>
      </c>
      <c r="W63" s="52">
        <f>FC_OTH_HH_SH_E!W63+FC_OTH_HH_SC_E!W63+FC_OTH_HH_WH_E!W63+FC_OTH_HH_CO_E!W63</f>
        <v>269.73475200000041</v>
      </c>
      <c r="X63" s="52">
        <f>FC_OTH_HH_SH_E!X63+FC_OTH_HH_SC_E!X63+FC_OTH_HH_WH_E!X63+FC_OTH_HH_CO_E!X63</f>
        <v>226.80766080000004</v>
      </c>
      <c r="Y63" s="52">
        <f>FC_OTH_HH_SH_E!Y63+FC_OTH_HH_SC_E!Y63+FC_OTH_HH_WH_E!Y63+FC_OTH_HH_CO_E!Y63</f>
        <v>191.51838720000001</v>
      </c>
      <c r="Z63" s="52">
        <f>FC_OTH_HH_SH_E!Z63+FC_OTH_HH_SC_E!Z63+FC_OTH_HH_WH_E!Z63+FC_OTH_HH_CO_E!Z63</f>
        <v>231.80613120000007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4.7004747668652529</v>
      </c>
      <c r="U64" s="52">
        <f>FC_OTH_HH_SH_E!U64+FC_OTH_HH_SC_E!U64+FC_OTH_HH_WH_E!U64+FC_OTH_HH_CO_E!U64</f>
        <v>14.924597901823557</v>
      </c>
      <c r="V64" s="52">
        <f>FC_OTH_HH_SH_E!V64+FC_OTH_HH_SC_E!V64+FC_OTH_HH_WH_E!V64+FC_OTH_HH_CO_E!V64</f>
        <v>25.166288451590429</v>
      </c>
      <c r="W64" s="52">
        <f>FC_OTH_HH_SH_E!W64+FC_OTH_HH_SC_E!W64+FC_OTH_HH_WH_E!W64+FC_OTH_HH_CO_E!W64</f>
        <v>52.115576893656652</v>
      </c>
      <c r="X64" s="52">
        <f>FC_OTH_HH_SH_E!X64+FC_OTH_HH_SC_E!X64+FC_OTH_HH_WH_E!X64+FC_OTH_HH_CO_E!X64</f>
        <v>91.887347316683801</v>
      </c>
      <c r="Y64" s="52">
        <f>FC_OTH_HH_SH_E!Y64+FC_OTH_HH_SC_E!Y64+FC_OTH_HH_WH_E!Y64+FC_OTH_HH_CO_E!Y64</f>
        <v>118.54712612592088</v>
      </c>
      <c r="Z64" s="52">
        <f>FC_OTH_HH_SH_E!Z64+FC_OTH_HH_SC_E!Z64+FC_OTH_HH_WH_E!Z64+FC_OTH_HH_CO_E!Z64</f>
        <v>137.91783116091244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112.64268672</v>
      </c>
      <c r="J69" s="52">
        <f>FC_OTH_HH_SH_E!J69+FC_OTH_HH_SC_E!J69+FC_OTH_HH_WH_E!J69+FC_OTH_HH_CO_E!J69</f>
        <v>115.26234335999999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41889.444572297791</v>
      </c>
      <c r="D2" s="21">
        <f t="shared" ref="D2:X2" si="0">SUM(D3,D17,D22,D25,D26,D51,D52)</f>
        <v>45069.462135927359</v>
      </c>
      <c r="E2" s="21">
        <f t="shared" si="0"/>
        <v>42069.033035151282</v>
      </c>
      <c r="F2" s="21">
        <f t="shared" si="0"/>
        <v>44959.565873275729</v>
      </c>
      <c r="G2" s="21">
        <f t="shared" si="0"/>
        <v>47159.870910055004</v>
      </c>
      <c r="H2" s="21">
        <f t="shared" si="0"/>
        <v>48914.344087378813</v>
      </c>
      <c r="I2" s="21">
        <f t="shared" si="0"/>
        <v>43431.797116301183</v>
      </c>
      <c r="J2" s="21">
        <f t="shared" si="0"/>
        <v>39648.266780452024</v>
      </c>
      <c r="K2" s="21">
        <f t="shared" si="0"/>
        <v>40728.870807299187</v>
      </c>
      <c r="L2" s="21">
        <f t="shared" si="0"/>
        <v>41849.417861089263</v>
      </c>
      <c r="M2" s="21">
        <f t="shared" si="0"/>
        <v>44066.209671144949</v>
      </c>
      <c r="N2" s="21">
        <f t="shared" si="0"/>
        <v>41330.803157812443</v>
      </c>
      <c r="O2" s="21">
        <f t="shared" si="0"/>
        <v>41573.859036159214</v>
      </c>
      <c r="P2" s="21">
        <f t="shared" si="0"/>
        <v>41299.468011502177</v>
      </c>
      <c r="Q2" s="21">
        <f t="shared" si="0"/>
        <v>33467.836047683995</v>
      </c>
      <c r="R2" s="21">
        <f t="shared" si="0"/>
        <v>38254.65500676744</v>
      </c>
      <c r="S2" s="21">
        <f t="shared" si="0"/>
        <v>38068.884652672146</v>
      </c>
      <c r="T2" s="21">
        <f t="shared" si="0"/>
        <v>37664.295563010615</v>
      </c>
      <c r="U2" s="21">
        <f t="shared" si="0"/>
        <v>36203.78973826093</v>
      </c>
      <c r="V2" s="21">
        <f t="shared" si="0"/>
        <v>34788.815796001545</v>
      </c>
      <c r="W2" s="21">
        <f t="shared" si="0"/>
        <v>33942.366236940448</v>
      </c>
      <c r="X2" s="21">
        <f t="shared" si="0"/>
        <v>38381.603662787056</v>
      </c>
      <c r="Y2" s="21">
        <f t="shared" ref="Y2:Z2" si="1">SUM(Y3,Y17,Y22,Y25,Y26,Y51,Y52)</f>
        <v>33727.112567771801</v>
      </c>
      <c r="Z2" s="21">
        <f t="shared" si="1"/>
        <v>29039.914563210023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286.99916743972602</v>
      </c>
      <c r="D3" s="24">
        <f t="shared" ref="D3:W3" si="3">SUM(D4,D8,D11)</f>
        <v>330.66940831711804</v>
      </c>
      <c r="E3" s="24">
        <f t="shared" si="3"/>
        <v>74.266768794232419</v>
      </c>
      <c r="F3" s="24">
        <f t="shared" si="3"/>
        <v>74.290171348649551</v>
      </c>
      <c r="G3" s="24">
        <f t="shared" si="3"/>
        <v>30.384654037785392</v>
      </c>
      <c r="H3" s="24">
        <f t="shared" si="3"/>
        <v>27.598786188027475</v>
      </c>
      <c r="I3" s="24">
        <f t="shared" si="3"/>
        <v>27.433816086016954</v>
      </c>
      <c r="J3" s="24">
        <f t="shared" si="3"/>
        <v>21.672690342301816</v>
      </c>
      <c r="K3" s="24">
        <f t="shared" si="3"/>
        <v>16.7060486537397</v>
      </c>
      <c r="L3" s="24">
        <f t="shared" si="3"/>
        <v>14.408849851842966</v>
      </c>
      <c r="M3" s="24">
        <f t="shared" si="3"/>
        <v>14.234673748047234</v>
      </c>
      <c r="N3" s="24">
        <f t="shared" si="3"/>
        <v>14.159987119821006</v>
      </c>
      <c r="O3" s="24">
        <f t="shared" si="3"/>
        <v>9.4959596631157321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7.382514739725992</v>
      </c>
      <c r="D4" s="19">
        <f t="shared" ref="D4:W4" si="6">SUM(D5:D7)</f>
        <v>7.5570014691180569</v>
      </c>
      <c r="E4" s="19">
        <f t="shared" si="6"/>
        <v>2.5033824182324107</v>
      </c>
      <c r="F4" s="19">
        <f t="shared" si="6"/>
        <v>2.5264206526495476</v>
      </c>
      <c r="G4" s="19">
        <f t="shared" si="6"/>
        <v>30.384654037785392</v>
      </c>
      <c r="H4" s="19">
        <f t="shared" si="6"/>
        <v>27.598786188027475</v>
      </c>
      <c r="I4" s="19">
        <f t="shared" si="6"/>
        <v>27.433816086016954</v>
      </c>
      <c r="J4" s="19">
        <f t="shared" si="6"/>
        <v>21.672690342301816</v>
      </c>
      <c r="K4" s="19">
        <f t="shared" si="6"/>
        <v>16.7060486537397</v>
      </c>
      <c r="L4" s="19">
        <f t="shared" si="6"/>
        <v>14.408849851842966</v>
      </c>
      <c r="M4" s="19">
        <f t="shared" si="6"/>
        <v>14.234673748047234</v>
      </c>
      <c r="N4" s="19">
        <f t="shared" si="6"/>
        <v>14.159987119821006</v>
      </c>
      <c r="O4" s="19">
        <f t="shared" si="6"/>
        <v>9.4959596631157321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7.382514739725992</v>
      </c>
      <c r="D7" s="8">
        <v>7.5570014691180569</v>
      </c>
      <c r="E7" s="8">
        <v>2.5033824182324107</v>
      </c>
      <c r="F7" s="8">
        <v>2.5264206526495476</v>
      </c>
      <c r="G7" s="8">
        <v>30.384654037785392</v>
      </c>
      <c r="H7" s="8">
        <v>27.598786188027475</v>
      </c>
      <c r="I7" s="8">
        <v>27.433816086016954</v>
      </c>
      <c r="J7" s="8">
        <v>21.672690342301816</v>
      </c>
      <c r="K7" s="8">
        <v>16.7060486537397</v>
      </c>
      <c r="L7" s="8">
        <v>14.408849851842966</v>
      </c>
      <c r="M7" s="8">
        <v>14.234673748047234</v>
      </c>
      <c r="N7" s="8">
        <v>14.159987119821006</v>
      </c>
      <c r="O7" s="8">
        <v>9.4959596631157321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1.0590782399999998</v>
      </c>
      <c r="F8" s="19">
        <f t="shared" si="8"/>
        <v>1.0594425599999999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1.0590782399999998</v>
      </c>
      <c r="F10" s="8">
        <v>1.0594425599999999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279.61665270000003</v>
      </c>
      <c r="D11" s="19">
        <f t="shared" si="10"/>
        <v>323.11240684799998</v>
      </c>
      <c r="E11" s="19">
        <f t="shared" si="10"/>
        <v>70.704308136000009</v>
      </c>
      <c r="F11" s="19">
        <f t="shared" si="10"/>
        <v>70.704308136000009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279.61665270000003</v>
      </c>
      <c r="D13" s="8">
        <v>323.11240684799998</v>
      </c>
      <c r="E13" s="8">
        <v>70.704308136000009</v>
      </c>
      <c r="F13" s="8">
        <v>70.704308136000009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5.9988817626877768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5.9988817626877768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14936.341845611501</v>
      </c>
      <c r="D26" s="27">
        <f t="shared" si="16"/>
        <v>16414.416822981413</v>
      </c>
      <c r="E26" s="27">
        <f t="shared" si="16"/>
        <v>14638.035989692822</v>
      </c>
      <c r="F26" s="27">
        <f t="shared" si="16"/>
        <v>12878.181434876278</v>
      </c>
      <c r="G26" s="27">
        <f t="shared" si="16"/>
        <v>13039.697912198826</v>
      </c>
      <c r="H26" s="27">
        <f t="shared" si="16"/>
        <v>13234.401163906392</v>
      </c>
      <c r="I26" s="27">
        <f t="shared" si="16"/>
        <v>11533.113952485532</v>
      </c>
      <c r="J26" s="27">
        <f t="shared" si="16"/>
        <v>9469.6025909758191</v>
      </c>
      <c r="K26" s="27">
        <f t="shared" si="16"/>
        <v>9567.8690723763266</v>
      </c>
      <c r="L26" s="27">
        <f t="shared" si="16"/>
        <v>9199.287334244369</v>
      </c>
      <c r="M26" s="27">
        <f t="shared" si="16"/>
        <v>7902.5649748028291</v>
      </c>
      <c r="N26" s="27">
        <f t="shared" si="16"/>
        <v>7060.7093534799023</v>
      </c>
      <c r="O26" s="27">
        <f t="shared" si="16"/>
        <v>6523.8899283806441</v>
      </c>
      <c r="P26" s="27">
        <f t="shared" si="16"/>
        <v>6308.5253795232893</v>
      </c>
      <c r="Q26" s="27">
        <f t="shared" si="16"/>
        <v>4987.42962756412</v>
      </c>
      <c r="R26" s="27">
        <f t="shared" si="16"/>
        <v>5449.4790312388604</v>
      </c>
      <c r="S26" s="27">
        <f t="shared" si="16"/>
        <v>5177.5430144231468</v>
      </c>
      <c r="T26" s="27">
        <f t="shared" si="16"/>
        <v>4555.6672352256892</v>
      </c>
      <c r="U26" s="27">
        <f t="shared" si="16"/>
        <v>4828.4450434644332</v>
      </c>
      <c r="V26" s="27">
        <f t="shared" si="16"/>
        <v>4244.3485435624425</v>
      </c>
      <c r="W26" s="27">
        <f t="shared" si="16"/>
        <v>3942.3862786745876</v>
      </c>
      <c r="X26" s="27">
        <f t="shared" si="16"/>
        <v>3992.5598885852237</v>
      </c>
      <c r="Y26" s="27">
        <f t="shared" ref="Y26:Z26" si="17">SUM(Y27,Y33)</f>
        <v>3486.4597229636902</v>
      </c>
      <c r="Z26" s="27">
        <f t="shared" si="17"/>
        <v>3235.6904020619536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14936.341845611501</v>
      </c>
      <c r="D33" s="19">
        <f t="shared" si="20"/>
        <v>16414.416822981413</v>
      </c>
      <c r="E33" s="19">
        <f t="shared" si="20"/>
        <v>14638.035989692822</v>
      </c>
      <c r="F33" s="19">
        <f t="shared" si="20"/>
        <v>12878.181434876278</v>
      </c>
      <c r="G33" s="19">
        <f t="shared" si="20"/>
        <v>13039.697912198826</v>
      </c>
      <c r="H33" s="19">
        <f t="shared" si="20"/>
        <v>13234.401163906392</v>
      </c>
      <c r="I33" s="19">
        <f t="shared" si="20"/>
        <v>11533.113952485532</v>
      </c>
      <c r="J33" s="19">
        <f t="shared" si="20"/>
        <v>9469.6025909758191</v>
      </c>
      <c r="K33" s="19">
        <f t="shared" si="20"/>
        <v>9567.8690723763266</v>
      </c>
      <c r="L33" s="19">
        <f t="shared" si="20"/>
        <v>9199.287334244369</v>
      </c>
      <c r="M33" s="19">
        <f t="shared" si="20"/>
        <v>7902.5649748028291</v>
      </c>
      <c r="N33" s="19">
        <f t="shared" si="20"/>
        <v>7060.7093534799023</v>
      </c>
      <c r="O33" s="19">
        <f t="shared" si="20"/>
        <v>6523.8899283806441</v>
      </c>
      <c r="P33" s="19">
        <f t="shared" si="20"/>
        <v>6308.5253795232893</v>
      </c>
      <c r="Q33" s="19">
        <f t="shared" si="20"/>
        <v>4987.42962756412</v>
      </c>
      <c r="R33" s="19">
        <f t="shared" si="20"/>
        <v>5449.4790312388604</v>
      </c>
      <c r="S33" s="19">
        <f t="shared" si="20"/>
        <v>5177.5430144231468</v>
      </c>
      <c r="T33" s="19">
        <f t="shared" si="20"/>
        <v>4555.6672352256892</v>
      </c>
      <c r="U33" s="19">
        <f t="shared" si="20"/>
        <v>4828.4450434644332</v>
      </c>
      <c r="V33" s="19">
        <f t="shared" si="20"/>
        <v>4244.3485435624425</v>
      </c>
      <c r="W33" s="19">
        <f t="shared" si="20"/>
        <v>3942.3862786745876</v>
      </c>
      <c r="X33" s="19">
        <f t="shared" si="20"/>
        <v>3992.5598885852237</v>
      </c>
      <c r="Y33" s="19">
        <f t="shared" ref="Y33:Z33" si="21">SUM(Y34:Y50)</f>
        <v>3486.4597229636902</v>
      </c>
      <c r="Z33" s="19">
        <f t="shared" si="21"/>
        <v>3235.6904020619536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2599.6229557960755</v>
      </c>
      <c r="D36" s="8">
        <v>2564.7656739375461</v>
      </c>
      <c r="E36" s="8">
        <v>2474.2886610732335</v>
      </c>
      <c r="F36" s="8">
        <v>2649.626596440562</v>
      </c>
      <c r="G36" s="8">
        <v>2402.375687605077</v>
      </c>
      <c r="H36" s="8">
        <v>2666.7824930111028</v>
      </c>
      <c r="I36" s="8">
        <v>2395.2044626412212</v>
      </c>
      <c r="J36" s="8">
        <v>2345.8452032269415</v>
      </c>
      <c r="K36" s="8">
        <v>2636.549149348763</v>
      </c>
      <c r="L36" s="8">
        <v>2463.7644948877773</v>
      </c>
      <c r="M36" s="8">
        <v>2405.2392735079206</v>
      </c>
      <c r="N36" s="8">
        <v>1982.591898644394</v>
      </c>
      <c r="O36" s="8">
        <v>2033.5343679531995</v>
      </c>
      <c r="P36" s="8">
        <v>2057.4256176799167</v>
      </c>
      <c r="Q36" s="8">
        <v>1807.6856042577635</v>
      </c>
      <c r="R36" s="8">
        <v>1859.2487186399992</v>
      </c>
      <c r="S36" s="8">
        <v>1915.7015374800003</v>
      </c>
      <c r="T36" s="8">
        <v>1945.9728033599993</v>
      </c>
      <c r="U36" s="8">
        <v>1842.8869391200001</v>
      </c>
      <c r="V36" s="8">
        <v>1872.3888645599989</v>
      </c>
      <c r="W36" s="8">
        <v>1818.5805919599977</v>
      </c>
      <c r="X36" s="8">
        <v>1972.0932502799978</v>
      </c>
      <c r="Y36" s="8">
        <v>1763.8433359199971</v>
      </c>
      <c r="Z36" s="8">
        <v>1740.1929763600026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128.66641132264616</v>
      </c>
      <c r="D41" s="8">
        <v>144.7131271863903</v>
      </c>
      <c r="E41" s="8">
        <v>141.28208150591811</v>
      </c>
      <c r="F41" s="8">
        <v>119.10397083501977</v>
      </c>
      <c r="G41" s="8">
        <v>82.68576747047922</v>
      </c>
      <c r="H41" s="8">
        <v>52.916137633056266</v>
      </c>
      <c r="I41" s="8">
        <v>49.784150946700521</v>
      </c>
      <c r="J41" s="8">
        <v>30.406620026090813</v>
      </c>
      <c r="K41" s="8">
        <v>27.787462889388383</v>
      </c>
      <c r="L41" s="8">
        <v>25.060839407174562</v>
      </c>
      <c r="M41" s="8">
        <v>25.211559608265528</v>
      </c>
      <c r="N41" s="8">
        <v>24.810985752700947</v>
      </c>
      <c r="O41" s="8">
        <v>0</v>
      </c>
      <c r="P41" s="8">
        <v>19.550372217313203</v>
      </c>
      <c r="Q41" s="8">
        <v>10.8997381946873</v>
      </c>
      <c r="R41" s="8">
        <v>2.7753177958362372</v>
      </c>
      <c r="S41" s="8">
        <v>5.5515192770801542</v>
      </c>
      <c r="T41" s="8">
        <v>5.535434057733851</v>
      </c>
      <c r="U41" s="8">
        <v>5.4915414514137337</v>
      </c>
      <c r="V41" s="8">
        <v>5.5145573600997482</v>
      </c>
      <c r="W41" s="8">
        <v>5.4931941658714791</v>
      </c>
      <c r="X41" s="8">
        <v>4.3483462180786177</v>
      </c>
      <c r="Y41" s="8">
        <v>3.8277806376478356</v>
      </c>
      <c r="Z41" s="8">
        <v>3.9885712519440668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11303.393642084047</v>
      </c>
      <c r="D43" s="8">
        <v>12729.552453850456</v>
      </c>
      <c r="E43" s="8">
        <v>11093.145729868551</v>
      </c>
      <c r="F43" s="8">
        <v>9199.6731916575081</v>
      </c>
      <c r="G43" s="8">
        <v>9925.3501136534069</v>
      </c>
      <c r="H43" s="8">
        <v>9889.9802016644626</v>
      </c>
      <c r="I43" s="8">
        <v>8697.6070202879127</v>
      </c>
      <c r="J43" s="8">
        <v>6849.7596369249204</v>
      </c>
      <c r="K43" s="8">
        <v>6653.0965359007678</v>
      </c>
      <c r="L43" s="8">
        <v>6465.0818198049783</v>
      </c>
      <c r="M43" s="8">
        <v>5359.9070344968532</v>
      </c>
      <c r="N43" s="8">
        <v>4956.6850783229311</v>
      </c>
      <c r="O43" s="8">
        <v>4448.4309313223266</v>
      </c>
      <c r="P43" s="8">
        <v>4220.3623076156264</v>
      </c>
      <c r="Q43" s="8">
        <v>3166.1156006467372</v>
      </c>
      <c r="R43" s="8">
        <v>3584.6757414157687</v>
      </c>
      <c r="S43" s="8">
        <v>3253.5103781683638</v>
      </c>
      <c r="T43" s="8">
        <v>2601.3874719877567</v>
      </c>
      <c r="U43" s="8">
        <v>2980.0665628930192</v>
      </c>
      <c r="V43" s="8">
        <v>2366.445121642344</v>
      </c>
      <c r="W43" s="8">
        <v>2118.3124925487182</v>
      </c>
      <c r="X43" s="8">
        <v>2016.1182920871472</v>
      </c>
      <c r="Y43" s="8">
        <v>1718.7886064060453</v>
      </c>
      <c r="Z43" s="8">
        <v>1491.508854450007</v>
      </c>
    </row>
    <row r="44" spans="1:26" ht="11.25" customHeight="1" x14ac:dyDescent="0.2">
      <c r="A44" s="28" t="s">
        <v>74</v>
      </c>
      <c r="B44" s="7" t="s">
        <v>75</v>
      </c>
      <c r="C44" s="8">
        <v>904.65883640873244</v>
      </c>
      <c r="D44" s="8">
        <v>975.38556800702065</v>
      </c>
      <c r="E44" s="8">
        <v>929.3195172451201</v>
      </c>
      <c r="F44" s="8">
        <v>909.77767594318766</v>
      </c>
      <c r="G44" s="8">
        <v>629.28634346986314</v>
      </c>
      <c r="H44" s="8">
        <v>624.72233159776999</v>
      </c>
      <c r="I44" s="8">
        <v>390.51831860969691</v>
      </c>
      <c r="J44" s="8">
        <v>243.5911307978659</v>
      </c>
      <c r="K44" s="8">
        <v>250.43592423740679</v>
      </c>
      <c r="L44" s="8">
        <v>245.38018014443946</v>
      </c>
      <c r="M44" s="8">
        <v>112.20710718978991</v>
      </c>
      <c r="N44" s="8">
        <v>96.621390759876576</v>
      </c>
      <c r="O44" s="8">
        <v>41.9246291051181</v>
      </c>
      <c r="P44" s="8">
        <v>11.187082010433002</v>
      </c>
      <c r="Q44" s="8">
        <v>2.7286844649324768</v>
      </c>
      <c r="R44" s="8">
        <v>2.7792533872561056</v>
      </c>
      <c r="S44" s="8">
        <v>2.7795794977030415</v>
      </c>
      <c r="T44" s="8">
        <v>2.7715258201997268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26660.104677483876</v>
      </c>
      <c r="D51" s="27">
        <v>28324.375904628829</v>
      </c>
      <c r="E51" s="27">
        <v>27356.730276664224</v>
      </c>
      <c r="F51" s="27">
        <v>32007.094267050801</v>
      </c>
      <c r="G51" s="27">
        <v>34089.788343818393</v>
      </c>
      <c r="H51" s="27">
        <v>35652.344137284395</v>
      </c>
      <c r="I51" s="27">
        <v>31871.249347729634</v>
      </c>
      <c r="J51" s="27">
        <v>30156.991499133903</v>
      </c>
      <c r="K51" s="27">
        <v>31144.295686269124</v>
      </c>
      <c r="L51" s="27">
        <v>32635.721676993049</v>
      </c>
      <c r="M51" s="27">
        <v>36149.410022594071</v>
      </c>
      <c r="N51" s="27">
        <v>34255.933817212717</v>
      </c>
      <c r="O51" s="27">
        <v>35040.473148115452</v>
      </c>
      <c r="P51" s="27">
        <v>34990.942631978891</v>
      </c>
      <c r="Q51" s="27">
        <v>28480.406420119878</v>
      </c>
      <c r="R51" s="27">
        <v>32805.175975528582</v>
      </c>
      <c r="S51" s="27">
        <v>32891.341638248996</v>
      </c>
      <c r="T51" s="27">
        <v>33108.628327784929</v>
      </c>
      <c r="U51" s="27">
        <v>31375.344694796495</v>
      </c>
      <c r="V51" s="27">
        <v>30544.467252439103</v>
      </c>
      <c r="W51" s="27">
        <v>29999.979958265863</v>
      </c>
      <c r="X51" s="27">
        <v>34389.043774201833</v>
      </c>
      <c r="Y51" s="27">
        <v>30240.652844808112</v>
      </c>
      <c r="Z51" s="27">
        <v>25804.224161148068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5711.1827808914331</v>
      </c>
      <c r="D61" s="49">
        <f t="shared" si="24"/>
        <v>5936.5900576884342</v>
      </c>
      <c r="E61" s="49">
        <f t="shared" si="24"/>
        <v>9633.7853078052922</v>
      </c>
      <c r="F61" s="49">
        <f t="shared" si="24"/>
        <v>15808.623525441159</v>
      </c>
      <c r="G61" s="49">
        <f t="shared" si="24"/>
        <v>9896.3836903119718</v>
      </c>
      <c r="H61" s="49">
        <f t="shared" si="24"/>
        <v>17546.057758371699</v>
      </c>
      <c r="I61" s="49">
        <f t="shared" si="24"/>
        <v>20970.727844096811</v>
      </c>
      <c r="J61" s="49">
        <f t="shared" si="24"/>
        <v>29443.823490722923</v>
      </c>
      <c r="K61" s="49">
        <f t="shared" si="24"/>
        <v>34918.449748040206</v>
      </c>
      <c r="L61" s="49">
        <f t="shared" si="24"/>
        <v>33524.691586553745</v>
      </c>
      <c r="M61" s="49">
        <f t="shared" si="24"/>
        <v>32390.929355917353</v>
      </c>
      <c r="N61" s="49">
        <f t="shared" si="24"/>
        <v>20296.877345193665</v>
      </c>
      <c r="O61" s="49">
        <f t="shared" si="24"/>
        <v>29865.009528752951</v>
      </c>
      <c r="P61" s="49">
        <f t="shared" si="24"/>
        <v>29825.769407571639</v>
      </c>
      <c r="Q61" s="49">
        <f t="shared" si="24"/>
        <v>25250.211318096928</v>
      </c>
      <c r="R61" s="49">
        <f t="shared" si="24"/>
        <v>28660.012640000015</v>
      </c>
      <c r="S61" s="49">
        <f t="shared" si="24"/>
        <v>27673.972569599999</v>
      </c>
      <c r="T61" s="49">
        <f t="shared" si="24"/>
        <v>30294.044255224868</v>
      </c>
      <c r="U61" s="49">
        <f t="shared" si="24"/>
        <v>28037.475499767257</v>
      </c>
      <c r="V61" s="49">
        <f t="shared" si="24"/>
        <v>28006.386901054953</v>
      </c>
      <c r="W61" s="49">
        <f t="shared" si="24"/>
        <v>26999.912588174982</v>
      </c>
      <c r="X61" s="49">
        <f t="shared" si="24"/>
        <v>30582.280491671248</v>
      </c>
      <c r="Y61" s="49">
        <f t="shared" ref="Y61:Z61" si="25">SUM(Y62:Y72)</f>
        <v>27747.654987117916</v>
      </c>
      <c r="Z61" s="49">
        <f t="shared" si="25"/>
        <v>27000.704978000624</v>
      </c>
    </row>
    <row r="62" spans="1:26" ht="11.25" customHeight="1" x14ac:dyDescent="0.2">
      <c r="A62" s="50" t="s">
        <v>92</v>
      </c>
      <c r="B62" s="51" t="s">
        <v>93</v>
      </c>
      <c r="C62" s="52">
        <v>5419.1039161033668</v>
      </c>
      <c r="D62" s="52">
        <v>5693.666035712401</v>
      </c>
      <c r="E62" s="52">
        <v>9427.0900325098683</v>
      </c>
      <c r="F62" s="52">
        <v>15612.085291710673</v>
      </c>
      <c r="G62" s="52">
        <v>9711.4556216418314</v>
      </c>
      <c r="H62" s="52">
        <v>17370.87679794848</v>
      </c>
      <c r="I62" s="52">
        <v>20655.760500944434</v>
      </c>
      <c r="J62" s="52">
        <v>29130.730433326215</v>
      </c>
      <c r="K62" s="52">
        <v>34821.382312169408</v>
      </c>
      <c r="L62" s="52">
        <v>33324.198425183669</v>
      </c>
      <c r="M62" s="52">
        <v>32164.718523157637</v>
      </c>
      <c r="N62" s="52">
        <v>20076.235669507765</v>
      </c>
      <c r="O62" s="52">
        <v>29669.716089060337</v>
      </c>
      <c r="P62" s="52">
        <v>29640.519560451237</v>
      </c>
      <c r="Q62" s="52">
        <v>25053.839922495321</v>
      </c>
      <c r="R62" s="52">
        <v>28472.044723703941</v>
      </c>
      <c r="S62" s="52">
        <v>27476.106443287757</v>
      </c>
      <c r="T62" s="52">
        <v>30112.135987001577</v>
      </c>
      <c r="U62" s="52">
        <v>27822.534435348167</v>
      </c>
      <c r="V62" s="52">
        <v>27773.536852367179</v>
      </c>
      <c r="W62" s="52">
        <v>26700.182164269732</v>
      </c>
      <c r="X62" s="52">
        <v>30287.627844204268</v>
      </c>
      <c r="Y62" s="52">
        <v>27462.299902919865</v>
      </c>
      <c r="Z62" s="52">
        <v>26660.939886670159</v>
      </c>
    </row>
    <row r="63" spans="1:26" ht="11.25" customHeight="1" x14ac:dyDescent="0.2">
      <c r="A63" s="50" t="s">
        <v>94</v>
      </c>
      <c r="B63" s="51" t="s">
        <v>95</v>
      </c>
      <c r="C63" s="52">
        <v>292.07886478806654</v>
      </c>
      <c r="D63" s="52">
        <v>242.92402197603298</v>
      </c>
      <c r="E63" s="52">
        <v>206.69527529542373</v>
      </c>
      <c r="F63" s="52">
        <v>196.53823373048465</v>
      </c>
      <c r="G63" s="52">
        <v>184.92806867014042</v>
      </c>
      <c r="H63" s="52">
        <v>175.18096042321753</v>
      </c>
      <c r="I63" s="52">
        <v>214.19896835119877</v>
      </c>
      <c r="J63" s="52">
        <v>210.03897670473987</v>
      </c>
      <c r="K63" s="52">
        <v>97.067435870800338</v>
      </c>
      <c r="L63" s="52">
        <v>200.49316137007509</v>
      </c>
      <c r="M63" s="52">
        <v>226.210832759716</v>
      </c>
      <c r="N63" s="52">
        <v>220.64167568590162</v>
      </c>
      <c r="O63" s="52">
        <v>195.29343969261564</v>
      </c>
      <c r="P63" s="52">
        <v>185.24984712040182</v>
      </c>
      <c r="Q63" s="52">
        <v>196.37139560160838</v>
      </c>
      <c r="R63" s="52">
        <v>187.96791629607404</v>
      </c>
      <c r="S63" s="52">
        <v>197.8661263122398</v>
      </c>
      <c r="T63" s="52">
        <v>178.06913299844294</v>
      </c>
      <c r="U63" s="52">
        <v>202.85318705185716</v>
      </c>
      <c r="V63" s="52">
        <v>212.54242123283854</v>
      </c>
      <c r="W63" s="52">
        <v>257.89166933031663</v>
      </c>
      <c r="X63" s="52">
        <v>217.18612059573448</v>
      </c>
      <c r="Y63" s="52">
        <v>183.08450988013203</v>
      </c>
      <c r="Z63" s="52">
        <v>221.61476612983859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3.8391352248481976</v>
      </c>
      <c r="U64" s="52">
        <v>12.087877367232757</v>
      </c>
      <c r="V64" s="52">
        <v>20.30762745493394</v>
      </c>
      <c r="W64" s="52">
        <v>41.838754574930228</v>
      </c>
      <c r="X64" s="52">
        <v>77.466526871245961</v>
      </c>
      <c r="Y64" s="52">
        <v>102.27057431791755</v>
      </c>
      <c r="Z64" s="52">
        <v>118.15032520062701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100.76837480117693</v>
      </c>
      <c r="J69" s="52">
        <v>103.05408069196915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7962.8941403571034</v>
      </c>
      <c r="D2" s="21">
        <f t="shared" ref="D2:X2" si="0">SUM(D3,D17,D22,D25,D26,D51,D52)</f>
        <v>8056.2570698024992</v>
      </c>
      <c r="E2" s="21">
        <f t="shared" si="0"/>
        <v>7859.087791507548</v>
      </c>
      <c r="F2" s="21">
        <f t="shared" si="0"/>
        <v>7666.9633837469473</v>
      </c>
      <c r="G2" s="21">
        <f t="shared" si="0"/>
        <v>7411.0116718865047</v>
      </c>
      <c r="H2" s="21">
        <f t="shared" si="0"/>
        <v>7414.6307599801612</v>
      </c>
      <c r="I2" s="21">
        <f t="shared" si="0"/>
        <v>7171.2754667495137</v>
      </c>
      <c r="J2" s="21">
        <f t="shared" si="0"/>
        <v>6505.4352828885785</v>
      </c>
      <c r="K2" s="21">
        <f t="shared" si="0"/>
        <v>5864.5611039163705</v>
      </c>
      <c r="L2" s="21">
        <f t="shared" si="0"/>
        <v>6096.490378930408</v>
      </c>
      <c r="M2" s="21">
        <f t="shared" si="0"/>
        <v>6731.7345679468399</v>
      </c>
      <c r="N2" s="21">
        <f t="shared" si="0"/>
        <v>6886.3588301167911</v>
      </c>
      <c r="O2" s="21">
        <f t="shared" si="0"/>
        <v>6687.258776454597</v>
      </c>
      <c r="P2" s="21">
        <f t="shared" si="0"/>
        <v>6356.6580800376478</v>
      </c>
      <c r="Q2" s="21">
        <f t="shared" si="0"/>
        <v>6097.1844746319775</v>
      </c>
      <c r="R2" s="21">
        <f t="shared" si="0"/>
        <v>5963.7446569289514</v>
      </c>
      <c r="S2" s="21">
        <f t="shared" si="0"/>
        <v>6040.7739875839416</v>
      </c>
      <c r="T2" s="21">
        <f t="shared" si="0"/>
        <v>5880.3009164173236</v>
      </c>
      <c r="U2" s="21">
        <f t="shared" si="0"/>
        <v>5925.5072906223559</v>
      </c>
      <c r="V2" s="21">
        <f t="shared" si="0"/>
        <v>5707.7755120520287</v>
      </c>
      <c r="W2" s="21">
        <f t="shared" si="0"/>
        <v>5610.465914053163</v>
      </c>
      <c r="X2" s="21">
        <f t="shared" si="0"/>
        <v>4795.3146272773456</v>
      </c>
      <c r="Y2" s="21">
        <f t="shared" ref="Y2:Z2" si="1">SUM(Y3,Y17,Y22,Y25,Y26,Y51,Y52)</f>
        <v>3630.8394710103726</v>
      </c>
      <c r="Z2" s="21">
        <f t="shared" si="1"/>
        <v>3360.2709238514135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1.2719528774479452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1.2719528774479452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2308.8358517817151</v>
      </c>
      <c r="D26" s="27">
        <f t="shared" si="16"/>
        <v>2261.5091603049777</v>
      </c>
      <c r="E26" s="27">
        <f t="shared" si="16"/>
        <v>2143.4413808135632</v>
      </c>
      <c r="F26" s="27">
        <f t="shared" si="16"/>
        <v>1930.3436655806656</v>
      </c>
      <c r="G26" s="27">
        <f t="shared" si="16"/>
        <v>2135.9648130562377</v>
      </c>
      <c r="H26" s="27">
        <f t="shared" si="16"/>
        <v>1922.3910121746442</v>
      </c>
      <c r="I26" s="27">
        <f t="shared" si="16"/>
        <v>1799.1886502348202</v>
      </c>
      <c r="J26" s="27">
        <f t="shared" si="16"/>
        <v>1473.2717070481176</v>
      </c>
      <c r="K26" s="27">
        <f t="shared" si="16"/>
        <v>1370.7595101137811</v>
      </c>
      <c r="L26" s="27">
        <f t="shared" si="16"/>
        <v>1335.5836673509193</v>
      </c>
      <c r="M26" s="27">
        <f t="shared" si="16"/>
        <v>1206.0447644000562</v>
      </c>
      <c r="N26" s="27">
        <f t="shared" si="16"/>
        <v>1325.3244244520051</v>
      </c>
      <c r="O26" s="27">
        <f t="shared" si="16"/>
        <v>1109.3745716193409</v>
      </c>
      <c r="P26" s="27">
        <f t="shared" si="16"/>
        <v>1016.7111982989998</v>
      </c>
      <c r="Q26" s="27">
        <f t="shared" si="16"/>
        <v>909.262448154597</v>
      </c>
      <c r="R26" s="27">
        <f t="shared" si="16"/>
        <v>888.96393892113929</v>
      </c>
      <c r="S26" s="27">
        <f t="shared" si="16"/>
        <v>865.68645037685405</v>
      </c>
      <c r="T26" s="27">
        <f t="shared" si="16"/>
        <v>822.36472857430931</v>
      </c>
      <c r="U26" s="27">
        <f t="shared" si="16"/>
        <v>902.21333169556499</v>
      </c>
      <c r="V26" s="27">
        <f t="shared" si="16"/>
        <v>802.52796483755537</v>
      </c>
      <c r="W26" s="27">
        <f t="shared" si="16"/>
        <v>785.03984336540907</v>
      </c>
      <c r="X26" s="27">
        <f t="shared" si="16"/>
        <v>736.61926677477379</v>
      </c>
      <c r="Y26" s="27">
        <f t="shared" ref="Y26:Z26" si="17">SUM(Y27,Y33)</f>
        <v>662.86784739630764</v>
      </c>
      <c r="Z26" s="27">
        <f t="shared" si="17"/>
        <v>656.50027881804965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2308.8358517817151</v>
      </c>
      <c r="D33" s="19">
        <f t="shared" si="20"/>
        <v>2261.5091603049777</v>
      </c>
      <c r="E33" s="19">
        <f t="shared" si="20"/>
        <v>2143.4413808135632</v>
      </c>
      <c r="F33" s="19">
        <f t="shared" si="20"/>
        <v>1930.3436655806656</v>
      </c>
      <c r="G33" s="19">
        <f t="shared" si="20"/>
        <v>2135.9648130562377</v>
      </c>
      <c r="H33" s="19">
        <f t="shared" si="20"/>
        <v>1922.3910121746442</v>
      </c>
      <c r="I33" s="19">
        <f t="shared" si="20"/>
        <v>1799.1886502348202</v>
      </c>
      <c r="J33" s="19">
        <f t="shared" si="20"/>
        <v>1473.2717070481176</v>
      </c>
      <c r="K33" s="19">
        <f t="shared" si="20"/>
        <v>1370.7595101137811</v>
      </c>
      <c r="L33" s="19">
        <f t="shared" si="20"/>
        <v>1335.5836673509193</v>
      </c>
      <c r="M33" s="19">
        <f t="shared" si="20"/>
        <v>1206.0447644000562</v>
      </c>
      <c r="N33" s="19">
        <f t="shared" si="20"/>
        <v>1325.3244244520051</v>
      </c>
      <c r="O33" s="19">
        <f t="shared" si="20"/>
        <v>1109.3745716193409</v>
      </c>
      <c r="P33" s="19">
        <f t="shared" si="20"/>
        <v>1016.7111982989998</v>
      </c>
      <c r="Q33" s="19">
        <f t="shared" si="20"/>
        <v>909.262448154597</v>
      </c>
      <c r="R33" s="19">
        <f t="shared" si="20"/>
        <v>888.96393892113929</v>
      </c>
      <c r="S33" s="19">
        <f t="shared" si="20"/>
        <v>865.68645037685405</v>
      </c>
      <c r="T33" s="19">
        <f t="shared" si="20"/>
        <v>822.36472857430931</v>
      </c>
      <c r="U33" s="19">
        <f t="shared" si="20"/>
        <v>902.21333169556499</v>
      </c>
      <c r="V33" s="19">
        <f t="shared" si="20"/>
        <v>802.52796483755537</v>
      </c>
      <c r="W33" s="19">
        <f t="shared" si="20"/>
        <v>785.03984336540907</v>
      </c>
      <c r="X33" s="19">
        <f t="shared" si="20"/>
        <v>736.61926677477379</v>
      </c>
      <c r="Y33" s="19">
        <f t="shared" ref="Y33:Z33" si="21">SUM(Y34:Y50)</f>
        <v>662.86784739630764</v>
      </c>
      <c r="Z33" s="19">
        <f t="shared" si="21"/>
        <v>656.50027881804965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713.03167995714091</v>
      </c>
      <c r="D36" s="8">
        <v>724.95519606884545</v>
      </c>
      <c r="E36" s="8">
        <v>731.93155399315674</v>
      </c>
      <c r="F36" s="8">
        <v>741.85266553638041</v>
      </c>
      <c r="G36" s="8">
        <v>841.10830788998965</v>
      </c>
      <c r="H36" s="8">
        <v>758.90007606993117</v>
      </c>
      <c r="I36" s="8">
        <v>722.39855827913038</v>
      </c>
      <c r="J36" s="8">
        <v>629.35848411699601</v>
      </c>
      <c r="K36" s="8">
        <v>590.15475926134286</v>
      </c>
      <c r="L36" s="8">
        <v>592.5883047875069</v>
      </c>
      <c r="M36" s="8">
        <v>636.12436061496635</v>
      </c>
      <c r="N36" s="8">
        <v>708.378288327512</v>
      </c>
      <c r="O36" s="8">
        <v>625.74386808678651</v>
      </c>
      <c r="P36" s="8">
        <v>561.9285016623719</v>
      </c>
      <c r="Q36" s="8">
        <v>481.26465382095409</v>
      </c>
      <c r="R36" s="8">
        <v>479.83170860000001</v>
      </c>
      <c r="S36" s="8">
        <v>494.40276060000002</v>
      </c>
      <c r="T36" s="8">
        <v>516.86598200000003</v>
      </c>
      <c r="U36" s="8">
        <v>526.0585162000001</v>
      </c>
      <c r="V36" s="8">
        <v>514.82835680000005</v>
      </c>
      <c r="W36" s="8">
        <v>518.17795720000004</v>
      </c>
      <c r="X36" s="8">
        <v>513.19999819999998</v>
      </c>
      <c r="Y36" s="8">
        <v>507.15097980000013</v>
      </c>
      <c r="Z36" s="8">
        <v>513.97208980000005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16.643517437353829</v>
      </c>
      <c r="D41" s="8">
        <v>16.055244053609723</v>
      </c>
      <c r="E41" s="8">
        <v>16.394704774081855</v>
      </c>
      <c r="F41" s="8">
        <v>13.839100404980217</v>
      </c>
      <c r="G41" s="8">
        <v>10.065146249520778</v>
      </c>
      <c r="H41" s="8">
        <v>5.8260473269437583</v>
      </c>
      <c r="I41" s="8">
        <v>5.866449053299494</v>
      </c>
      <c r="J41" s="8">
        <v>3.6021087339091822</v>
      </c>
      <c r="K41" s="8">
        <v>3.1294220706116058</v>
      </c>
      <c r="L41" s="8">
        <v>2.7644605928254546</v>
      </c>
      <c r="M41" s="8">
        <v>2.6137403917344764</v>
      </c>
      <c r="N41" s="8">
        <v>3.0143142472990574</v>
      </c>
      <c r="O41" s="8">
        <v>0</v>
      </c>
      <c r="P41" s="8">
        <v>2.0914990226868011</v>
      </c>
      <c r="Q41" s="8">
        <v>1.4671193253127042</v>
      </c>
      <c r="R41" s="8">
        <v>0.31626716416376455</v>
      </c>
      <c r="S41" s="8">
        <v>0.63190948291984683</v>
      </c>
      <c r="T41" s="8">
        <v>0.64799470226614875</v>
      </c>
      <c r="U41" s="8">
        <v>0.69188730858626457</v>
      </c>
      <c r="V41" s="8">
        <v>0.66887139990025035</v>
      </c>
      <c r="W41" s="8">
        <v>0.6902345941285184</v>
      </c>
      <c r="X41" s="8">
        <v>0.48083166192138177</v>
      </c>
      <c r="Y41" s="8">
        <v>0.3460143623521672</v>
      </c>
      <c r="Z41" s="8">
        <v>0.38013026805593436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1462.1393979159529</v>
      </c>
      <c r="D43" s="8">
        <v>1412.2842572295426</v>
      </c>
      <c r="E43" s="8">
        <v>1287.2747012114446</v>
      </c>
      <c r="F43" s="8">
        <v>1068.9416994224925</v>
      </c>
      <c r="G43" s="8">
        <v>1208.1897952665904</v>
      </c>
      <c r="H43" s="8">
        <v>1088.8831894155392</v>
      </c>
      <c r="I43" s="8">
        <v>1024.9058686320873</v>
      </c>
      <c r="J43" s="8">
        <v>811.4541830750785</v>
      </c>
      <c r="K43" s="8">
        <v>749.27125301923343</v>
      </c>
      <c r="L43" s="8">
        <v>713.16302019502621</v>
      </c>
      <c r="M43" s="8">
        <v>555.6738944231455</v>
      </c>
      <c r="N43" s="8">
        <v>602.1931816770707</v>
      </c>
      <c r="O43" s="8">
        <v>479.11523975767244</v>
      </c>
      <c r="P43" s="8">
        <v>451.49440346437405</v>
      </c>
      <c r="Q43" s="8">
        <v>426.16339043326269</v>
      </c>
      <c r="R43" s="8">
        <v>408.49924750423156</v>
      </c>
      <c r="S43" s="8">
        <v>370.33539075163725</v>
      </c>
      <c r="T43" s="8">
        <v>304.5263086522429</v>
      </c>
      <c r="U43" s="8">
        <v>375.46292818697862</v>
      </c>
      <c r="V43" s="8">
        <v>287.03073663765502</v>
      </c>
      <c r="W43" s="8">
        <v>266.17165157128056</v>
      </c>
      <c r="X43" s="8">
        <v>222.93843691285247</v>
      </c>
      <c r="Y43" s="8">
        <v>155.37085323395536</v>
      </c>
      <c r="Z43" s="8">
        <v>142.14805874999362</v>
      </c>
    </row>
    <row r="44" spans="1:26" ht="11.25" customHeight="1" x14ac:dyDescent="0.2">
      <c r="A44" s="28" t="s">
        <v>74</v>
      </c>
      <c r="B44" s="7" t="s">
        <v>75</v>
      </c>
      <c r="C44" s="8">
        <v>117.02125647126742</v>
      </c>
      <c r="D44" s="8">
        <v>108.21446295297962</v>
      </c>
      <c r="E44" s="8">
        <v>107.84042083487994</v>
      </c>
      <c r="F44" s="8">
        <v>105.71020021681242</v>
      </c>
      <c r="G44" s="8">
        <v>76.601563650136924</v>
      </c>
      <c r="H44" s="8">
        <v>68.78169936223</v>
      </c>
      <c r="I44" s="8">
        <v>46.017774270303207</v>
      </c>
      <c r="J44" s="8">
        <v>28.856931122134121</v>
      </c>
      <c r="K44" s="8">
        <v>28.204075762593202</v>
      </c>
      <c r="L44" s="8">
        <v>27.067881775560711</v>
      </c>
      <c r="M44" s="8">
        <v>11.632768970210112</v>
      </c>
      <c r="N44" s="8">
        <v>11.738640200123449</v>
      </c>
      <c r="O44" s="8">
        <v>4.5154637748819066</v>
      </c>
      <c r="P44" s="8">
        <v>1.1967941495670029</v>
      </c>
      <c r="Q44" s="8">
        <v>0.36728457506752465</v>
      </c>
      <c r="R44" s="8">
        <v>0.31671565274389635</v>
      </c>
      <c r="S44" s="8">
        <v>0.31638954229695937</v>
      </c>
      <c r="T44" s="8">
        <v>0.32444321980027391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5652.7863356979406</v>
      </c>
      <c r="D51" s="27">
        <v>5794.7479094975215</v>
      </c>
      <c r="E51" s="27">
        <v>5715.6464106939848</v>
      </c>
      <c r="F51" s="27">
        <v>5736.6197181662819</v>
      </c>
      <c r="G51" s="27">
        <v>5275.0468588302674</v>
      </c>
      <c r="H51" s="27">
        <v>5492.2397478055173</v>
      </c>
      <c r="I51" s="27">
        <v>5372.0868165146931</v>
      </c>
      <c r="J51" s="27">
        <v>5032.1635758404609</v>
      </c>
      <c r="K51" s="27">
        <v>4493.8015938025892</v>
      </c>
      <c r="L51" s="27">
        <v>4760.9067115794887</v>
      </c>
      <c r="M51" s="27">
        <v>5525.6898035467839</v>
      </c>
      <c r="N51" s="27">
        <v>5561.0344056647864</v>
      </c>
      <c r="O51" s="27">
        <v>5577.8842048352562</v>
      </c>
      <c r="P51" s="27">
        <v>5339.9468817386478</v>
      </c>
      <c r="Q51" s="27">
        <v>5187.9220264773803</v>
      </c>
      <c r="R51" s="27">
        <v>5074.7807180078125</v>
      </c>
      <c r="S51" s="27">
        <v>5175.0875372070877</v>
      </c>
      <c r="T51" s="27">
        <v>5057.9361878430145</v>
      </c>
      <c r="U51" s="27">
        <v>5023.2939589267908</v>
      </c>
      <c r="V51" s="27">
        <v>4905.2475472144733</v>
      </c>
      <c r="W51" s="27">
        <v>4825.426070687754</v>
      </c>
      <c r="X51" s="27">
        <v>4058.6953605025715</v>
      </c>
      <c r="Y51" s="27">
        <v>2967.9716236140648</v>
      </c>
      <c r="Z51" s="27">
        <v>2703.770645033364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245.08218713364954</v>
      </c>
      <c r="D61" s="49">
        <f t="shared" si="24"/>
        <v>246.19132269960443</v>
      </c>
      <c r="E61" s="49">
        <f t="shared" si="24"/>
        <v>417.45797340443619</v>
      </c>
      <c r="F61" s="49">
        <f t="shared" si="24"/>
        <v>482.72586524354369</v>
      </c>
      <c r="G61" s="49">
        <f t="shared" si="24"/>
        <v>526.78590564342016</v>
      </c>
      <c r="H61" s="49">
        <f t="shared" si="24"/>
        <v>640.87183553069519</v>
      </c>
      <c r="I61" s="49">
        <f t="shared" si="24"/>
        <v>827.72665438678678</v>
      </c>
      <c r="J61" s="49">
        <f t="shared" si="24"/>
        <v>809.97066652701619</v>
      </c>
      <c r="K61" s="49">
        <f t="shared" si="24"/>
        <v>849.64008117982087</v>
      </c>
      <c r="L61" s="49">
        <f t="shared" si="24"/>
        <v>849.45714764963031</v>
      </c>
      <c r="M61" s="49">
        <f t="shared" si="24"/>
        <v>943.01948406451925</v>
      </c>
      <c r="N61" s="49">
        <f t="shared" si="24"/>
        <v>1078.2768285989735</v>
      </c>
      <c r="O61" s="49">
        <f t="shared" si="24"/>
        <v>1066.3261913536201</v>
      </c>
      <c r="P61" s="49">
        <f t="shared" si="24"/>
        <v>1058.5223982005509</v>
      </c>
      <c r="Q61" s="49">
        <f t="shared" si="24"/>
        <v>1127.5093416715715</v>
      </c>
      <c r="R61" s="49">
        <f t="shared" si="24"/>
        <v>1083.4865439999996</v>
      </c>
      <c r="S61" s="49">
        <f t="shared" si="24"/>
        <v>1045.5580800000002</v>
      </c>
      <c r="T61" s="49">
        <f t="shared" si="24"/>
        <v>1146.5218886917853</v>
      </c>
      <c r="U61" s="49">
        <f t="shared" si="24"/>
        <v>1060.6717561837261</v>
      </c>
      <c r="V61" s="49">
        <f t="shared" si="24"/>
        <v>1060.1156760582726</v>
      </c>
      <c r="W61" s="49">
        <f t="shared" si="24"/>
        <v>1022.6472810655042</v>
      </c>
      <c r="X61" s="49">
        <f t="shared" si="24"/>
        <v>1118.1212416996907</v>
      </c>
      <c r="Y61" s="49">
        <f t="shared" ref="Y61:Z61" si="25">SUM(Y62:Y72)</f>
        <v>1055.0955788171734</v>
      </c>
      <c r="Z61" s="49">
        <f t="shared" si="25"/>
        <v>1026.8665135607769</v>
      </c>
    </row>
    <row r="62" spans="1:26" ht="11.25" customHeight="1" x14ac:dyDescent="0.2">
      <c r="A62" s="50" t="s">
        <v>92</v>
      </c>
      <c r="B62" s="51" t="s">
        <v>93</v>
      </c>
      <c r="C62" s="52">
        <v>232.54829884044389</v>
      </c>
      <c r="D62" s="52">
        <v>236.11722532979644</v>
      </c>
      <c r="E62" s="52">
        <v>408.50130808751345</v>
      </c>
      <c r="F62" s="52">
        <v>476.72445159875019</v>
      </c>
      <c r="G62" s="52">
        <v>516.94215835332113</v>
      </c>
      <c r="H62" s="52">
        <v>634.47333022525754</v>
      </c>
      <c r="I62" s="52">
        <v>807.47883650401343</v>
      </c>
      <c r="J62" s="52">
        <v>792.05153797750745</v>
      </c>
      <c r="K62" s="52">
        <v>847.27822420483267</v>
      </c>
      <c r="L62" s="52">
        <v>844.37700101976577</v>
      </c>
      <c r="M62" s="52">
        <v>936.43365194914952</v>
      </c>
      <c r="N62" s="52">
        <v>1066.5551828369619</v>
      </c>
      <c r="O62" s="52">
        <v>1059.3532650753518</v>
      </c>
      <c r="P62" s="52">
        <v>1051.947844841656</v>
      </c>
      <c r="Q62" s="52">
        <v>1118.7406790972821</v>
      </c>
      <c r="R62" s="52">
        <v>1076.3804512508893</v>
      </c>
      <c r="S62" s="52">
        <v>1038.0824446677848</v>
      </c>
      <c r="T62" s="52">
        <v>1139.1987020067411</v>
      </c>
      <c r="U62" s="52">
        <v>1051.0731084016886</v>
      </c>
      <c r="V62" s="52">
        <v>1048.8280383624674</v>
      </c>
      <c r="W62" s="52">
        <v>1006.1989435343963</v>
      </c>
      <c r="X62" s="52">
        <v>1101.0827861406153</v>
      </c>
      <c r="Y62" s="52">
        <v>1038.1372143341462</v>
      </c>
      <c r="Z62" s="52">
        <v>1006.1234648453698</v>
      </c>
    </row>
    <row r="63" spans="1:26" ht="11.25" customHeight="1" x14ac:dyDescent="0.2">
      <c r="A63" s="50" t="s">
        <v>94</v>
      </c>
      <c r="B63" s="51" t="s">
        <v>95</v>
      </c>
      <c r="C63" s="52">
        <v>12.533888293205653</v>
      </c>
      <c r="D63" s="52">
        <v>10.074097369807994</v>
      </c>
      <c r="E63" s="52">
        <v>8.9566653169227486</v>
      </c>
      <c r="F63" s="52">
        <v>6.0014136447934954</v>
      </c>
      <c r="G63" s="52">
        <v>9.8437472900990102</v>
      </c>
      <c r="H63" s="52">
        <v>6.3985053054376939</v>
      </c>
      <c r="I63" s="52">
        <v>8.3735059639502385</v>
      </c>
      <c r="J63" s="52">
        <v>5.7108658814778481</v>
      </c>
      <c r="K63" s="52">
        <v>2.3618569749882035</v>
      </c>
      <c r="L63" s="52">
        <v>5.0801466298645979</v>
      </c>
      <c r="M63" s="52">
        <v>6.5858321153697288</v>
      </c>
      <c r="N63" s="52">
        <v>11.721645762011534</v>
      </c>
      <c r="O63" s="52">
        <v>6.9729262782683028</v>
      </c>
      <c r="P63" s="52">
        <v>6.5745533588948426</v>
      </c>
      <c r="Q63" s="52">
        <v>8.7686625742894808</v>
      </c>
      <c r="R63" s="52">
        <v>7.1060927491103296</v>
      </c>
      <c r="S63" s="52">
        <v>7.4756353322154521</v>
      </c>
      <c r="T63" s="52">
        <v>6.7366899932591391</v>
      </c>
      <c r="U63" s="52">
        <v>7.6633395983113477</v>
      </c>
      <c r="V63" s="52">
        <v>8.0263616375329399</v>
      </c>
      <c r="W63" s="52">
        <v>9.7186724656035217</v>
      </c>
      <c r="X63" s="52">
        <v>7.8956298593844467</v>
      </c>
      <c r="Y63" s="52">
        <v>6.9210096658541085</v>
      </c>
      <c r="Z63" s="52">
        <v>8.3632391546304827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0.58649669178492536</v>
      </c>
      <c r="U64" s="52">
        <v>1.9353081837261399</v>
      </c>
      <c r="V64" s="52">
        <v>3.2612760582722364</v>
      </c>
      <c r="W64" s="52">
        <v>6.729665065504431</v>
      </c>
      <c r="X64" s="52">
        <v>9.1428256996910715</v>
      </c>
      <c r="Y64" s="52">
        <v>10.037354817173053</v>
      </c>
      <c r="Z64" s="52">
        <v>12.379809560776508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11.874311918823071</v>
      </c>
      <c r="J69" s="52">
        <v>12.208262668030848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3575.3124316648268</v>
      </c>
      <c r="D2" s="21">
        <f t="shared" ref="D2:X2" si="0">SUM(D3,D17,D22,D25,D26,D51,D52)</f>
        <v>3552.7531968272597</v>
      </c>
      <c r="E2" s="21">
        <f t="shared" si="0"/>
        <v>3555.3228780553868</v>
      </c>
      <c r="F2" s="21">
        <f t="shared" si="0"/>
        <v>3495.824317565985</v>
      </c>
      <c r="G2" s="21">
        <f t="shared" si="0"/>
        <v>3486.7000608962885</v>
      </c>
      <c r="H2" s="21">
        <f t="shared" si="0"/>
        <v>3558.2111553490508</v>
      </c>
      <c r="I2" s="21">
        <f t="shared" si="0"/>
        <v>3378.7853691153023</v>
      </c>
      <c r="J2" s="21">
        <f t="shared" si="0"/>
        <v>2867.901011961706</v>
      </c>
      <c r="K2" s="21">
        <f t="shared" si="0"/>
        <v>2602.3019260781748</v>
      </c>
      <c r="L2" s="21">
        <f t="shared" si="0"/>
        <v>2706.8640207921644</v>
      </c>
      <c r="M2" s="21">
        <f t="shared" si="0"/>
        <v>2822.789295456244</v>
      </c>
      <c r="N2" s="21">
        <f t="shared" si="0"/>
        <v>3034.6775596706079</v>
      </c>
      <c r="O2" s="21">
        <f t="shared" si="0"/>
        <v>2461.4823910093105</v>
      </c>
      <c r="P2" s="21">
        <f t="shared" si="0"/>
        <v>2649.0497921801639</v>
      </c>
      <c r="Q2" s="21">
        <f t="shared" si="0"/>
        <v>2482.1875262839922</v>
      </c>
      <c r="R2" s="21">
        <f t="shared" si="0"/>
        <v>2544.3138982636287</v>
      </c>
      <c r="S2" s="21">
        <f t="shared" si="0"/>
        <v>2636.7466369439389</v>
      </c>
      <c r="T2" s="21">
        <f t="shared" si="0"/>
        <v>2939.7324760030638</v>
      </c>
      <c r="U2" s="21">
        <f t="shared" si="0"/>
        <v>2919.3298354289736</v>
      </c>
      <c r="V2" s="21">
        <f t="shared" si="0"/>
        <v>2969.8545951439737</v>
      </c>
      <c r="W2" s="21">
        <f t="shared" si="0"/>
        <v>3114.3853189747488</v>
      </c>
      <c r="X2" s="21">
        <f t="shared" si="0"/>
        <v>2908.4670598653793</v>
      </c>
      <c r="Y2" s="21">
        <f t="shared" ref="Y2:Z2" si="1">SUM(Y3,Y17,Y22,Y25,Y26,Y51,Y52)</f>
        <v>2403.6726640325801</v>
      </c>
      <c r="Z2" s="21">
        <f t="shared" si="1"/>
        <v>2179.7909379321236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0.64124535986427844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0.64124535986427844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724.86198948678282</v>
      </c>
      <c r="D26" s="27">
        <f t="shared" si="16"/>
        <v>686.84123095360917</v>
      </c>
      <c r="E26" s="27">
        <f t="shared" si="16"/>
        <v>689.06903541360828</v>
      </c>
      <c r="F26" s="27">
        <f t="shared" si="16"/>
        <v>669.2581127830573</v>
      </c>
      <c r="G26" s="27">
        <f t="shared" si="16"/>
        <v>721.4675035449344</v>
      </c>
      <c r="H26" s="27">
        <f t="shared" si="16"/>
        <v>672.78858043896616</v>
      </c>
      <c r="I26" s="27">
        <f t="shared" si="16"/>
        <v>652.87430335964984</v>
      </c>
      <c r="J26" s="27">
        <f t="shared" si="16"/>
        <v>612.40983693606177</v>
      </c>
      <c r="K26" s="27">
        <f t="shared" si="16"/>
        <v>625.04626614989388</v>
      </c>
      <c r="L26" s="27">
        <f t="shared" si="16"/>
        <v>595.11789936471621</v>
      </c>
      <c r="M26" s="27">
        <f t="shared" si="16"/>
        <v>581.08124159711326</v>
      </c>
      <c r="N26" s="27">
        <f t="shared" si="16"/>
        <v>597.67556254809358</v>
      </c>
      <c r="O26" s="27">
        <f t="shared" si="16"/>
        <v>527.77656396001146</v>
      </c>
      <c r="P26" s="27">
        <f t="shared" si="16"/>
        <v>529.96690589771299</v>
      </c>
      <c r="Q26" s="27">
        <f t="shared" si="16"/>
        <v>564.30564288128414</v>
      </c>
      <c r="R26" s="27">
        <f t="shared" si="16"/>
        <v>528.68827180000005</v>
      </c>
      <c r="S26" s="27">
        <f t="shared" si="16"/>
        <v>544.74255240000002</v>
      </c>
      <c r="T26" s="27">
        <f t="shared" si="16"/>
        <v>569.49302260000013</v>
      </c>
      <c r="U26" s="27">
        <f t="shared" si="16"/>
        <v>579.62019400000008</v>
      </c>
      <c r="V26" s="27">
        <f t="shared" si="16"/>
        <v>567.24641020000001</v>
      </c>
      <c r="W26" s="27">
        <f t="shared" si="16"/>
        <v>570.93851740000002</v>
      </c>
      <c r="X26" s="27">
        <f t="shared" si="16"/>
        <v>565.45260340000004</v>
      </c>
      <c r="Y26" s="27">
        <f t="shared" ref="Y26:Z26" si="17">SUM(Y27,Y33)</f>
        <v>558.78823380000006</v>
      </c>
      <c r="Z26" s="27">
        <f t="shared" si="17"/>
        <v>566.30596780000008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724.86198948678282</v>
      </c>
      <c r="D33" s="19">
        <f t="shared" si="20"/>
        <v>686.84123095360917</v>
      </c>
      <c r="E33" s="19">
        <f t="shared" si="20"/>
        <v>689.06903541360828</v>
      </c>
      <c r="F33" s="19">
        <f t="shared" si="20"/>
        <v>669.2581127830573</v>
      </c>
      <c r="G33" s="19">
        <f t="shared" si="20"/>
        <v>721.4675035449344</v>
      </c>
      <c r="H33" s="19">
        <f t="shared" si="20"/>
        <v>672.78858043896616</v>
      </c>
      <c r="I33" s="19">
        <f t="shared" si="20"/>
        <v>652.87430335964984</v>
      </c>
      <c r="J33" s="19">
        <f t="shared" si="20"/>
        <v>612.40983693606177</v>
      </c>
      <c r="K33" s="19">
        <f t="shared" si="20"/>
        <v>625.04626614989388</v>
      </c>
      <c r="L33" s="19">
        <f t="shared" si="20"/>
        <v>595.11789936471621</v>
      </c>
      <c r="M33" s="19">
        <f t="shared" si="20"/>
        <v>581.08124159711326</v>
      </c>
      <c r="N33" s="19">
        <f t="shared" si="20"/>
        <v>597.67556254809358</v>
      </c>
      <c r="O33" s="19">
        <f t="shared" si="20"/>
        <v>527.77656396001146</v>
      </c>
      <c r="P33" s="19">
        <f t="shared" si="20"/>
        <v>529.96690589771299</v>
      </c>
      <c r="Q33" s="19">
        <f t="shared" si="20"/>
        <v>564.30564288128414</v>
      </c>
      <c r="R33" s="19">
        <f t="shared" si="20"/>
        <v>528.68827180000005</v>
      </c>
      <c r="S33" s="19">
        <f t="shared" si="20"/>
        <v>544.74255240000002</v>
      </c>
      <c r="T33" s="19">
        <f t="shared" si="20"/>
        <v>569.49302260000013</v>
      </c>
      <c r="U33" s="19">
        <f t="shared" si="20"/>
        <v>579.62019400000008</v>
      </c>
      <c r="V33" s="19">
        <f t="shared" si="20"/>
        <v>567.24641020000001</v>
      </c>
      <c r="W33" s="19">
        <f t="shared" si="20"/>
        <v>570.93851740000002</v>
      </c>
      <c r="X33" s="19">
        <f t="shared" si="20"/>
        <v>565.45260340000004</v>
      </c>
      <c r="Y33" s="19">
        <f t="shared" ref="Y33:Z33" si="21">SUM(Y34:Y50)</f>
        <v>558.78823380000006</v>
      </c>
      <c r="Z33" s="19">
        <f t="shared" si="21"/>
        <v>566.30596780000008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724.86198948678282</v>
      </c>
      <c r="D36" s="8">
        <v>686.84123095360917</v>
      </c>
      <c r="E36" s="8">
        <v>689.06903541360828</v>
      </c>
      <c r="F36" s="8">
        <v>669.2581127830573</v>
      </c>
      <c r="G36" s="8">
        <v>721.4675035449344</v>
      </c>
      <c r="H36" s="8">
        <v>672.78858043896616</v>
      </c>
      <c r="I36" s="8">
        <v>652.87430335964984</v>
      </c>
      <c r="J36" s="8">
        <v>612.40983693606177</v>
      </c>
      <c r="K36" s="8">
        <v>625.04626614989388</v>
      </c>
      <c r="L36" s="8">
        <v>595.11789936471621</v>
      </c>
      <c r="M36" s="8">
        <v>581.08124159711326</v>
      </c>
      <c r="N36" s="8">
        <v>597.67556254809358</v>
      </c>
      <c r="O36" s="8">
        <v>527.77656396001146</v>
      </c>
      <c r="P36" s="8">
        <v>529.96690589771299</v>
      </c>
      <c r="Q36" s="8">
        <v>564.30564288128414</v>
      </c>
      <c r="R36" s="8">
        <v>528.68827180000005</v>
      </c>
      <c r="S36" s="8">
        <v>544.74255240000002</v>
      </c>
      <c r="T36" s="8">
        <v>569.49302260000013</v>
      </c>
      <c r="U36" s="8">
        <v>579.62019400000008</v>
      </c>
      <c r="V36" s="8">
        <v>567.24641020000001</v>
      </c>
      <c r="W36" s="8">
        <v>570.93851740000002</v>
      </c>
      <c r="X36" s="8">
        <v>565.45260340000004</v>
      </c>
      <c r="Y36" s="8">
        <v>558.78823380000006</v>
      </c>
      <c r="Z36" s="8">
        <v>566.30596780000008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2849.8091968181798</v>
      </c>
      <c r="D51" s="27">
        <v>2865.9119658736504</v>
      </c>
      <c r="E51" s="27">
        <v>2866.2538426417786</v>
      </c>
      <c r="F51" s="27">
        <v>2826.5662047829278</v>
      </c>
      <c r="G51" s="27">
        <v>2765.232557351354</v>
      </c>
      <c r="H51" s="27">
        <v>2885.4225749100847</v>
      </c>
      <c r="I51" s="27">
        <v>2725.9110657556525</v>
      </c>
      <c r="J51" s="27">
        <v>2255.4911750256442</v>
      </c>
      <c r="K51" s="27">
        <v>1977.2556599282809</v>
      </c>
      <c r="L51" s="27">
        <v>2111.7461214274481</v>
      </c>
      <c r="M51" s="27">
        <v>2241.7080538591308</v>
      </c>
      <c r="N51" s="27">
        <v>2437.0019971225142</v>
      </c>
      <c r="O51" s="27">
        <v>1933.7058270492992</v>
      </c>
      <c r="P51" s="27">
        <v>2119.082886282451</v>
      </c>
      <c r="Q51" s="27">
        <v>1917.8818834027081</v>
      </c>
      <c r="R51" s="27">
        <v>2015.6256264636286</v>
      </c>
      <c r="S51" s="27">
        <v>2092.0040845439389</v>
      </c>
      <c r="T51" s="27">
        <v>2370.2394534030636</v>
      </c>
      <c r="U51" s="27">
        <v>2339.7096414289736</v>
      </c>
      <c r="V51" s="27">
        <v>2402.6081849439738</v>
      </c>
      <c r="W51" s="27">
        <v>2543.4468015747489</v>
      </c>
      <c r="X51" s="27">
        <v>2343.0144564653792</v>
      </c>
      <c r="Y51" s="27">
        <v>1844.8844302325799</v>
      </c>
      <c r="Z51" s="27">
        <v>1613.4849701321236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46.957252774918835</v>
      </c>
      <c r="D61" s="49">
        <f t="shared" si="24"/>
        <v>55.529019611960834</v>
      </c>
      <c r="E61" s="49">
        <f t="shared" si="24"/>
        <v>77.969697990272479</v>
      </c>
      <c r="F61" s="49">
        <f t="shared" si="24"/>
        <v>79.377009315293506</v>
      </c>
      <c r="G61" s="49">
        <f t="shared" si="24"/>
        <v>99.297648844607039</v>
      </c>
      <c r="H61" s="49">
        <f t="shared" si="24"/>
        <v>125.11489249760618</v>
      </c>
      <c r="I61" s="49">
        <f t="shared" si="24"/>
        <v>160.90805383640486</v>
      </c>
      <c r="J61" s="49">
        <f t="shared" si="24"/>
        <v>220.00898611006326</v>
      </c>
      <c r="K61" s="49">
        <f t="shared" si="24"/>
        <v>219.10039157995732</v>
      </c>
      <c r="L61" s="49">
        <f t="shared" si="24"/>
        <v>234.52326579661477</v>
      </c>
      <c r="M61" s="49">
        <f t="shared" si="24"/>
        <v>254.33604961809397</v>
      </c>
      <c r="N61" s="49">
        <f t="shared" si="24"/>
        <v>203.25867100735567</v>
      </c>
      <c r="O61" s="49">
        <f t="shared" si="24"/>
        <v>192.7028590934143</v>
      </c>
      <c r="P61" s="49">
        <f t="shared" si="24"/>
        <v>217.8618838277975</v>
      </c>
      <c r="Q61" s="49">
        <f t="shared" si="24"/>
        <v>236.0553850315039</v>
      </c>
      <c r="R61" s="49">
        <f t="shared" si="24"/>
        <v>236.84001600000002</v>
      </c>
      <c r="S61" s="49">
        <f t="shared" si="24"/>
        <v>228.549216</v>
      </c>
      <c r="T61" s="49">
        <f t="shared" si="24"/>
        <v>250.76553085023212</v>
      </c>
      <c r="U61" s="49">
        <f t="shared" si="24"/>
        <v>232.33126835086469</v>
      </c>
      <c r="V61" s="49">
        <f t="shared" si="24"/>
        <v>232.61586493838428</v>
      </c>
      <c r="W61" s="49">
        <f t="shared" si="24"/>
        <v>225.61717325322201</v>
      </c>
      <c r="X61" s="49">
        <f t="shared" si="24"/>
        <v>247.69023474574675</v>
      </c>
      <c r="Y61" s="49">
        <f t="shared" ref="Y61:Z61" si="25">SUM(Y62:Y72)</f>
        <v>234.67910099083034</v>
      </c>
      <c r="Z61" s="49">
        <f t="shared" si="25"/>
        <v>229.14500839950892</v>
      </c>
    </row>
    <row r="62" spans="1:26" ht="11.25" customHeight="1" x14ac:dyDescent="0.2">
      <c r="A62" s="50" t="s">
        <v>92</v>
      </c>
      <c r="B62" s="51" t="s">
        <v>93</v>
      </c>
      <c r="C62" s="52">
        <v>44.555785056191084</v>
      </c>
      <c r="D62" s="52">
        <v>53.256783757801827</v>
      </c>
      <c r="E62" s="52">
        <v>76.296838602618976</v>
      </c>
      <c r="F62" s="52">
        <v>78.390167090571694</v>
      </c>
      <c r="G62" s="52">
        <v>97.442130404846537</v>
      </c>
      <c r="H62" s="52">
        <v>123.8657374262614</v>
      </c>
      <c r="I62" s="52">
        <v>159.25657295155386</v>
      </c>
      <c r="J62" s="52">
        <v>218.43402869628096</v>
      </c>
      <c r="K62" s="52">
        <v>218.49132922574589</v>
      </c>
      <c r="L62" s="52">
        <v>233.12070819655449</v>
      </c>
      <c r="M62" s="52">
        <v>252.55982489317989</v>
      </c>
      <c r="N62" s="52">
        <v>201.04910285526887</v>
      </c>
      <c r="O62" s="52">
        <v>191.44273546429835</v>
      </c>
      <c r="P62" s="52">
        <v>216.50872910709424</v>
      </c>
      <c r="Q62" s="52">
        <v>234.2195776074017</v>
      </c>
      <c r="R62" s="52">
        <v>235.28669064518436</v>
      </c>
      <c r="S62" s="52">
        <v>226.91511204445527</v>
      </c>
      <c r="T62" s="52">
        <v>249.01811099170197</v>
      </c>
      <c r="U62" s="52">
        <v>229.75472185016835</v>
      </c>
      <c r="V62" s="52">
        <v>229.26399247037136</v>
      </c>
      <c r="W62" s="52">
        <v>219.9456057959197</v>
      </c>
      <c r="X62" s="52">
        <v>240.68632965511887</v>
      </c>
      <c r="Y62" s="52">
        <v>226.92703634598618</v>
      </c>
      <c r="Z62" s="52">
        <v>219.92918608446902</v>
      </c>
    </row>
    <row r="63" spans="1:26" ht="11.25" customHeight="1" x14ac:dyDescent="0.2">
      <c r="A63" s="50" t="s">
        <v>94</v>
      </c>
      <c r="B63" s="51" t="s">
        <v>95</v>
      </c>
      <c r="C63" s="52">
        <v>2.4014677187277536</v>
      </c>
      <c r="D63" s="52">
        <v>2.2722358541590055</v>
      </c>
      <c r="E63" s="52">
        <v>1.672859387653497</v>
      </c>
      <c r="F63" s="52">
        <v>0.98684222472181737</v>
      </c>
      <c r="G63" s="52">
        <v>1.8555184397605051</v>
      </c>
      <c r="H63" s="52">
        <v>1.2491550713447708</v>
      </c>
      <c r="I63" s="52">
        <v>1.6514808848510103</v>
      </c>
      <c r="J63" s="52">
        <v>1.5749574137822946</v>
      </c>
      <c r="K63" s="52">
        <v>0.60906235421142607</v>
      </c>
      <c r="L63" s="52">
        <v>1.4025576000602742</v>
      </c>
      <c r="M63" s="52">
        <v>1.7762247249140735</v>
      </c>
      <c r="N63" s="52">
        <v>2.2095681520868165</v>
      </c>
      <c r="O63" s="52">
        <v>1.2601236291159403</v>
      </c>
      <c r="P63" s="52">
        <v>1.353154720703253</v>
      </c>
      <c r="Q63" s="52">
        <v>1.8358074241021878</v>
      </c>
      <c r="R63" s="52">
        <v>1.5533253548156432</v>
      </c>
      <c r="S63" s="52">
        <v>1.6341039555447177</v>
      </c>
      <c r="T63" s="52">
        <v>1.4725770082980356</v>
      </c>
      <c r="U63" s="52">
        <v>1.6751341498316805</v>
      </c>
      <c r="V63" s="52">
        <v>1.7544875296286511</v>
      </c>
      <c r="W63" s="52">
        <v>2.1244102040803021</v>
      </c>
      <c r="X63" s="52">
        <v>1.7259103448811117</v>
      </c>
      <c r="Y63" s="52">
        <v>1.512867654013873</v>
      </c>
      <c r="Z63" s="52">
        <v>1.8281259155309817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0.27484285023212968</v>
      </c>
      <c r="U64" s="52">
        <v>0.90141235086466032</v>
      </c>
      <c r="V64" s="52">
        <v>1.5973849383842524</v>
      </c>
      <c r="W64" s="52">
        <v>3.547157253221993</v>
      </c>
      <c r="X64" s="52">
        <v>5.2779947457467724</v>
      </c>
      <c r="Y64" s="52">
        <v>6.2391969908302842</v>
      </c>
      <c r="Z64" s="52">
        <v>7.3876963995089096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8127.6145999199998</v>
      </c>
      <c r="D2" s="21">
        <f t="shared" ref="D2:X2" si="0">SUM(D3,D17,D22,D25,D26,D51,D52)</f>
        <v>8428.2188637599975</v>
      </c>
      <c r="E2" s="21">
        <f t="shared" si="0"/>
        <v>8378.157047040002</v>
      </c>
      <c r="F2" s="21">
        <f t="shared" si="0"/>
        <v>8425.4503291200017</v>
      </c>
      <c r="G2" s="21">
        <f t="shared" si="0"/>
        <v>8383.9865749200017</v>
      </c>
      <c r="H2" s="21">
        <f t="shared" si="0"/>
        <v>8458.5914719200027</v>
      </c>
      <c r="I2" s="21">
        <f t="shared" si="0"/>
        <v>8328.673059839999</v>
      </c>
      <c r="J2" s="21">
        <f t="shared" si="0"/>
        <v>7934.6577560400001</v>
      </c>
      <c r="K2" s="21">
        <f t="shared" si="0"/>
        <v>7671.8143043999999</v>
      </c>
      <c r="L2" s="21">
        <f t="shared" si="0"/>
        <v>7750.3385959199995</v>
      </c>
      <c r="M2" s="21">
        <f t="shared" si="0"/>
        <v>7331.2570468800004</v>
      </c>
      <c r="N2" s="21">
        <f t="shared" si="0"/>
        <v>7186.9092768</v>
      </c>
      <c r="O2" s="21">
        <f t="shared" si="0"/>
        <v>6878.4508800000012</v>
      </c>
      <c r="P2" s="21">
        <f t="shared" si="0"/>
        <v>6808.8056572799997</v>
      </c>
      <c r="Q2" s="21">
        <f t="shared" si="0"/>
        <v>6812.9128789200013</v>
      </c>
      <c r="R2" s="21">
        <f t="shared" si="0"/>
        <v>6946.0797131999998</v>
      </c>
      <c r="S2" s="21">
        <f t="shared" si="0"/>
        <v>7023.0889746000003</v>
      </c>
      <c r="T2" s="21">
        <f t="shared" si="0"/>
        <v>7044.1772083697506</v>
      </c>
      <c r="U2" s="21">
        <f t="shared" si="0"/>
        <v>7443.4895599569581</v>
      </c>
      <c r="V2" s="21">
        <f t="shared" si="0"/>
        <v>7042.5625279708065</v>
      </c>
      <c r="W2" s="21">
        <f t="shared" si="0"/>
        <v>7090.6351080035247</v>
      </c>
      <c r="X2" s="21">
        <f t="shared" si="0"/>
        <v>7470.9590925151988</v>
      </c>
      <c r="Y2" s="21">
        <f t="shared" ref="Y2:Z2" si="1">SUM(Y3,Y17,Y22,Y25,Y26,Y51,Y52)</f>
        <v>7237.588013816443</v>
      </c>
      <c r="Z2" s="21">
        <f t="shared" si="1"/>
        <v>6947.5685659269238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7852.4945899199993</v>
      </c>
      <c r="D26" s="27">
        <f t="shared" si="16"/>
        <v>8141.5871337599974</v>
      </c>
      <c r="E26" s="27">
        <f t="shared" si="16"/>
        <v>8095.3120670400012</v>
      </c>
      <c r="F26" s="27">
        <f t="shared" si="16"/>
        <v>8113.6745791200019</v>
      </c>
      <c r="G26" s="27">
        <f t="shared" si="16"/>
        <v>8059.0834249200007</v>
      </c>
      <c r="H26" s="27">
        <f t="shared" si="16"/>
        <v>8062.0935019200024</v>
      </c>
      <c r="I26" s="27">
        <f t="shared" si="16"/>
        <v>7980.3425498399984</v>
      </c>
      <c r="J26" s="27">
        <f t="shared" si="16"/>
        <v>7567.7974160399999</v>
      </c>
      <c r="K26" s="27">
        <f t="shared" si="16"/>
        <v>7350.4959443999996</v>
      </c>
      <c r="L26" s="27">
        <f t="shared" si="16"/>
        <v>7417.5085159199998</v>
      </c>
      <c r="M26" s="27">
        <f t="shared" si="16"/>
        <v>6997.1647168800009</v>
      </c>
      <c r="N26" s="27">
        <f t="shared" si="16"/>
        <v>6881.0913467999999</v>
      </c>
      <c r="O26" s="27">
        <f t="shared" si="16"/>
        <v>6576.4197000000013</v>
      </c>
      <c r="P26" s="27">
        <f t="shared" si="16"/>
        <v>6507.4813372799999</v>
      </c>
      <c r="Q26" s="27">
        <f t="shared" si="16"/>
        <v>6528.1997689200016</v>
      </c>
      <c r="R26" s="27">
        <f t="shared" si="16"/>
        <v>6620.9746031999994</v>
      </c>
      <c r="S26" s="27">
        <f t="shared" si="16"/>
        <v>6718.0283946</v>
      </c>
      <c r="T26" s="27">
        <f t="shared" si="16"/>
        <v>6724.8496447199977</v>
      </c>
      <c r="U26" s="27">
        <f t="shared" si="16"/>
        <v>7122.3348841199977</v>
      </c>
      <c r="V26" s="27">
        <f t="shared" si="16"/>
        <v>6709.994974440001</v>
      </c>
      <c r="W26" s="27">
        <f t="shared" si="16"/>
        <v>6771.8821662</v>
      </c>
      <c r="X26" s="27">
        <f t="shared" si="16"/>
        <v>6661.3910399999986</v>
      </c>
      <c r="Y26" s="27">
        <f t="shared" ref="Y26:Z26" si="17">SUM(Y27,Y33)</f>
        <v>6344.1498330000013</v>
      </c>
      <c r="Z26" s="27">
        <f t="shared" si="17"/>
        <v>6094.0519012799996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7852.4945899199993</v>
      </c>
      <c r="D33" s="19">
        <f t="shared" si="20"/>
        <v>8141.5871337599974</v>
      </c>
      <c r="E33" s="19">
        <f t="shared" si="20"/>
        <v>8095.3120670400012</v>
      </c>
      <c r="F33" s="19">
        <f t="shared" si="20"/>
        <v>8113.6745791200019</v>
      </c>
      <c r="G33" s="19">
        <f t="shared" si="20"/>
        <v>8059.0834249200007</v>
      </c>
      <c r="H33" s="19">
        <f t="shared" si="20"/>
        <v>8062.0935019200024</v>
      </c>
      <c r="I33" s="19">
        <f t="shared" si="20"/>
        <v>7980.3425498399984</v>
      </c>
      <c r="J33" s="19">
        <f t="shared" si="20"/>
        <v>7567.7974160399999</v>
      </c>
      <c r="K33" s="19">
        <f t="shared" si="20"/>
        <v>7350.4959443999996</v>
      </c>
      <c r="L33" s="19">
        <f t="shared" si="20"/>
        <v>7417.5085159199998</v>
      </c>
      <c r="M33" s="19">
        <f t="shared" si="20"/>
        <v>6997.1647168800009</v>
      </c>
      <c r="N33" s="19">
        <f t="shared" si="20"/>
        <v>6881.0913467999999</v>
      </c>
      <c r="O33" s="19">
        <f t="shared" si="20"/>
        <v>6576.4197000000013</v>
      </c>
      <c r="P33" s="19">
        <f t="shared" si="20"/>
        <v>6507.4813372799999</v>
      </c>
      <c r="Q33" s="19">
        <f t="shared" si="20"/>
        <v>6528.1997689200016</v>
      </c>
      <c r="R33" s="19">
        <f t="shared" si="20"/>
        <v>6620.9746031999994</v>
      </c>
      <c r="S33" s="19">
        <f t="shared" si="20"/>
        <v>6718.0283946</v>
      </c>
      <c r="T33" s="19">
        <f t="shared" si="20"/>
        <v>6724.8496447199977</v>
      </c>
      <c r="U33" s="19">
        <f t="shared" si="20"/>
        <v>7122.3348841199977</v>
      </c>
      <c r="V33" s="19">
        <f t="shared" si="20"/>
        <v>6709.994974440001</v>
      </c>
      <c r="W33" s="19">
        <f t="shared" si="20"/>
        <v>6771.8821662</v>
      </c>
      <c r="X33" s="19">
        <f t="shared" si="20"/>
        <v>6661.3910399999986</v>
      </c>
      <c r="Y33" s="19">
        <f t="shared" ref="Y33:Z33" si="21">SUM(Y34:Y50)</f>
        <v>6344.1498330000013</v>
      </c>
      <c r="Z33" s="19">
        <f t="shared" si="21"/>
        <v>6094.0519012799996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203.18189903999999</v>
      </c>
      <c r="D36" s="8">
        <v>194.47417476000001</v>
      </c>
      <c r="E36" s="8">
        <v>194.47417476000001</v>
      </c>
      <c r="F36" s="8">
        <v>194.47417476000001</v>
      </c>
      <c r="G36" s="8">
        <v>191.57175144000001</v>
      </c>
      <c r="H36" s="8">
        <v>194.47440192000002</v>
      </c>
      <c r="I36" s="8">
        <v>194.47440192000002</v>
      </c>
      <c r="J36" s="8">
        <v>185.76645048</v>
      </c>
      <c r="K36" s="8">
        <v>179.96137668</v>
      </c>
      <c r="L36" s="8">
        <v>174.15607572000005</v>
      </c>
      <c r="M36" s="8">
        <v>179.96137668</v>
      </c>
      <c r="N36" s="8">
        <v>174.15607572000002</v>
      </c>
      <c r="O36" s="8">
        <v>156.74040000000002</v>
      </c>
      <c r="P36" s="8">
        <v>150.93532620000002</v>
      </c>
      <c r="Q36" s="8">
        <v>130.61700000000002</v>
      </c>
      <c r="R36" s="8">
        <v>153.83797668000003</v>
      </c>
      <c r="S36" s="8">
        <v>60.954751439999995</v>
      </c>
      <c r="T36" s="8">
        <v>55.149450479999999</v>
      </c>
      <c r="U36" s="8">
        <v>58.052100959999997</v>
      </c>
      <c r="V36" s="8">
        <v>62.391311280000011</v>
      </c>
      <c r="W36" s="8">
        <v>66.492685080000015</v>
      </c>
      <c r="X36" s="8">
        <v>72.811821960000003</v>
      </c>
      <c r="Y36" s="8">
        <v>70.132696920000015</v>
      </c>
      <c r="Z36" s="8">
        <v>67.917886920000001</v>
      </c>
    </row>
    <row r="37" spans="1:26" ht="11.25" customHeight="1" x14ac:dyDescent="0.2">
      <c r="A37" s="28" t="s">
        <v>60</v>
      </c>
      <c r="B37" s="7" t="s">
        <v>61</v>
      </c>
      <c r="C37" s="8">
        <v>158.55851088000003</v>
      </c>
      <c r="D37" s="8">
        <v>128.06631684000001</v>
      </c>
      <c r="E37" s="8">
        <v>97.574372280000006</v>
      </c>
      <c r="F37" s="8">
        <v>24.39365544</v>
      </c>
      <c r="G37" s="8">
        <v>57.934744560000013</v>
      </c>
      <c r="H37" s="8">
        <v>54.88559999999999</v>
      </c>
      <c r="I37" s="8">
        <v>45.737916840000011</v>
      </c>
      <c r="J37" s="8">
        <v>39.639627719999993</v>
      </c>
      <c r="K37" s="8">
        <v>39.63962772</v>
      </c>
      <c r="L37" s="8">
        <v>33.541089119999995</v>
      </c>
      <c r="M37" s="8">
        <v>33.541089120000002</v>
      </c>
      <c r="N37" s="8">
        <v>27.442799999999998</v>
      </c>
      <c r="O37" s="8">
        <v>27.442799999999998</v>
      </c>
      <c r="P37" s="8">
        <v>27.442799999999998</v>
      </c>
      <c r="Q37" s="8">
        <v>27.442799999999998</v>
      </c>
      <c r="R37" s="8">
        <v>24.39365544</v>
      </c>
      <c r="S37" s="8">
        <v>9.1476831600000015</v>
      </c>
      <c r="T37" s="8">
        <v>9.1476831600000015</v>
      </c>
      <c r="U37" s="8">
        <v>9.1476831600000015</v>
      </c>
      <c r="V37" s="8">
        <v>9.1476831600000015</v>
      </c>
      <c r="W37" s="8">
        <v>9.1476831600000015</v>
      </c>
      <c r="X37" s="8">
        <v>6.4063969199999988</v>
      </c>
      <c r="Y37" s="8">
        <v>4.4579581200000007</v>
      </c>
      <c r="Z37" s="8">
        <v>3.0309325199999995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7490.754179999999</v>
      </c>
      <c r="D43" s="8">
        <v>7819.0466421599976</v>
      </c>
      <c r="E43" s="8">
        <v>7803.2635200000013</v>
      </c>
      <c r="F43" s="8">
        <v>7894.8067489200021</v>
      </c>
      <c r="G43" s="8">
        <v>7809.5769289200007</v>
      </c>
      <c r="H43" s="8">
        <v>7812.7335000000021</v>
      </c>
      <c r="I43" s="8">
        <v>7740.1302310799983</v>
      </c>
      <c r="J43" s="8">
        <v>7342.3913378400002</v>
      </c>
      <c r="K43" s="8">
        <v>7130.8949399999992</v>
      </c>
      <c r="L43" s="8">
        <v>7209.8113510799994</v>
      </c>
      <c r="M43" s="8">
        <v>6783.6622510800007</v>
      </c>
      <c r="N43" s="8">
        <v>6679.4924710799996</v>
      </c>
      <c r="O43" s="8">
        <v>6392.2365000000009</v>
      </c>
      <c r="P43" s="8">
        <v>6329.1032110799997</v>
      </c>
      <c r="Q43" s="8">
        <v>6370.1399689200016</v>
      </c>
      <c r="R43" s="8">
        <v>6442.7429710799997</v>
      </c>
      <c r="S43" s="8">
        <v>6647.9259599999996</v>
      </c>
      <c r="T43" s="8">
        <v>6660.5525110799981</v>
      </c>
      <c r="U43" s="8">
        <v>7055.1350999999977</v>
      </c>
      <c r="V43" s="8">
        <v>6638.4559800000006</v>
      </c>
      <c r="W43" s="8">
        <v>6696.2417979600004</v>
      </c>
      <c r="X43" s="8">
        <v>6582.1728211199988</v>
      </c>
      <c r="Y43" s="8">
        <v>6269.5591779600009</v>
      </c>
      <c r="Z43" s="8">
        <v>6023.1030818399995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275.12001000000009</v>
      </c>
      <c r="D51" s="27">
        <v>286.63173</v>
      </c>
      <c r="E51" s="27">
        <v>282.84498000000002</v>
      </c>
      <c r="F51" s="27">
        <v>311.77574999999985</v>
      </c>
      <c r="G51" s="27">
        <v>324.90315000000015</v>
      </c>
      <c r="H51" s="27">
        <v>396.49797000000007</v>
      </c>
      <c r="I51" s="27">
        <v>348.33051000000006</v>
      </c>
      <c r="J51" s="27">
        <v>366.86034000000006</v>
      </c>
      <c r="K51" s="27">
        <v>321.3183600000001</v>
      </c>
      <c r="L51" s="27">
        <v>332.83008000000007</v>
      </c>
      <c r="M51" s="27">
        <v>334.09232999999989</v>
      </c>
      <c r="N51" s="27">
        <v>305.81793000000016</v>
      </c>
      <c r="O51" s="27">
        <v>302.03117999999989</v>
      </c>
      <c r="P51" s="27">
        <v>301.32432</v>
      </c>
      <c r="Q51" s="27">
        <v>284.71311000000009</v>
      </c>
      <c r="R51" s="27">
        <v>325.10511000000008</v>
      </c>
      <c r="S51" s="27">
        <v>305.06057999999996</v>
      </c>
      <c r="T51" s="27">
        <v>319.3275636497533</v>
      </c>
      <c r="U51" s="27">
        <v>321.15467583696051</v>
      </c>
      <c r="V51" s="27">
        <v>332.56755353080524</v>
      </c>
      <c r="W51" s="27">
        <v>318.75294180352455</v>
      </c>
      <c r="X51" s="27">
        <v>809.56805251519972</v>
      </c>
      <c r="Y51" s="27">
        <v>893.4381808164419</v>
      </c>
      <c r="Z51" s="27">
        <v>853.51666464692403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2.5760447999999996</v>
      </c>
      <c r="D61" s="49">
        <f t="shared" si="24"/>
        <v>2.7998208</v>
      </c>
      <c r="E61" s="49">
        <f t="shared" si="24"/>
        <v>2.5760447999999996</v>
      </c>
      <c r="F61" s="49">
        <f t="shared" si="24"/>
        <v>2.5760447999999996</v>
      </c>
      <c r="G61" s="49">
        <f t="shared" si="24"/>
        <v>2.5760447999999996</v>
      </c>
      <c r="H61" s="49">
        <f t="shared" si="24"/>
        <v>2.6881344</v>
      </c>
      <c r="I61" s="49">
        <f t="shared" si="24"/>
        <v>3.4719552</v>
      </c>
      <c r="J61" s="49">
        <f t="shared" si="24"/>
        <v>2.9119104</v>
      </c>
      <c r="K61" s="49">
        <f t="shared" si="24"/>
        <v>2.9119104</v>
      </c>
      <c r="L61" s="49">
        <f t="shared" si="24"/>
        <v>4.4799552</v>
      </c>
      <c r="M61" s="49">
        <f t="shared" si="24"/>
        <v>7.2801792000000001</v>
      </c>
      <c r="N61" s="49">
        <f t="shared" si="24"/>
        <v>7.8316207200000019</v>
      </c>
      <c r="O61" s="49">
        <f t="shared" si="24"/>
        <v>7.5039552000000018</v>
      </c>
      <c r="P61" s="49">
        <f t="shared" si="24"/>
        <v>8.3998655999999983</v>
      </c>
      <c r="Q61" s="49">
        <f t="shared" si="24"/>
        <v>100.12786559999999</v>
      </c>
      <c r="R61" s="49">
        <f t="shared" si="24"/>
        <v>160.27199999999999</v>
      </c>
      <c r="S61" s="49">
        <f t="shared" si="24"/>
        <v>163.74395519999999</v>
      </c>
      <c r="T61" s="49">
        <f t="shared" si="24"/>
        <v>165.43087746130965</v>
      </c>
      <c r="U61" s="49">
        <f t="shared" si="24"/>
        <v>160.65740702113999</v>
      </c>
      <c r="V61" s="49">
        <f t="shared" si="24"/>
        <v>161.76399544488481</v>
      </c>
      <c r="W61" s="49">
        <f t="shared" si="24"/>
        <v>162.99018596705102</v>
      </c>
      <c r="X61" s="49">
        <f t="shared" si="24"/>
        <v>227.18658537750633</v>
      </c>
      <c r="Y61" s="49">
        <f t="shared" ref="Y61:Z61" si="25">SUM(Y62:Y72)</f>
        <v>218.85570467576244</v>
      </c>
      <c r="Z61" s="49">
        <f t="shared" si="25"/>
        <v>204.78945502684408</v>
      </c>
    </row>
    <row r="62" spans="1:26" ht="11.25" customHeight="1" x14ac:dyDescent="0.2">
      <c r="A62" s="50" t="s">
        <v>92</v>
      </c>
      <c r="B62" s="51" t="s">
        <v>93</v>
      </c>
      <c r="C62" s="52">
        <v>2.5760447999999996</v>
      </c>
      <c r="D62" s="52">
        <v>2.7998208</v>
      </c>
      <c r="E62" s="52">
        <v>2.5760447999999996</v>
      </c>
      <c r="F62" s="52">
        <v>2.5760447999999996</v>
      </c>
      <c r="G62" s="52">
        <v>2.5760447999999996</v>
      </c>
      <c r="H62" s="52">
        <v>2.6881344</v>
      </c>
      <c r="I62" s="52">
        <v>3.4719552</v>
      </c>
      <c r="J62" s="52">
        <v>2.9119104</v>
      </c>
      <c r="K62" s="52">
        <v>2.9119104</v>
      </c>
      <c r="L62" s="52">
        <v>4.4799552</v>
      </c>
      <c r="M62" s="52">
        <v>7.2801792000000001</v>
      </c>
      <c r="N62" s="52">
        <v>7.5039552000000018</v>
      </c>
      <c r="O62" s="52">
        <v>7.5039552000000018</v>
      </c>
      <c r="P62" s="52">
        <v>8.3998655999999983</v>
      </c>
      <c r="Q62" s="52">
        <v>100.12786559999999</v>
      </c>
      <c r="R62" s="52">
        <v>160.27199999999999</v>
      </c>
      <c r="S62" s="52">
        <v>163.74395519999999</v>
      </c>
      <c r="T62" s="52">
        <v>165.39384960000004</v>
      </c>
      <c r="U62" s="52">
        <v>160.53367679999999</v>
      </c>
      <c r="V62" s="52">
        <v>161.54288639999999</v>
      </c>
      <c r="W62" s="52">
        <v>162.54564479999999</v>
      </c>
      <c r="X62" s="52">
        <v>178.90790400000003</v>
      </c>
      <c r="Y62" s="52">
        <v>164.22456959999997</v>
      </c>
      <c r="Z62" s="52">
        <v>165.10475519999994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3.7027861309612345E-2</v>
      </c>
      <c r="U64" s="52">
        <v>0.12373022113998952</v>
      </c>
      <c r="V64" s="52">
        <v>0.22110904488481747</v>
      </c>
      <c r="W64" s="52">
        <v>0.4445411670510187</v>
      </c>
      <c r="X64" s="52">
        <v>48.036824737506286</v>
      </c>
      <c r="Y64" s="52">
        <v>54.590156995762477</v>
      </c>
      <c r="Z64" s="52">
        <v>39.684699826844145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0.24185663999999996</v>
      </c>
      <c r="Y72" s="55">
        <v>4.0978079999999993E-2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2025-11-06T10:26:40Z</dcterms:created>
  <dcterms:modified xsi:type="dcterms:W3CDTF">2025-11-06T10:26:40Z</dcterms:modified>
</cp:coreProperties>
</file>