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26" i="149"/>
  <c r="B21" i="149"/>
  <c r="B48" i="149"/>
  <c r="B63" i="149"/>
  <c r="B23" i="149"/>
  <c r="B53" i="149"/>
  <c r="B57" i="149"/>
  <c r="B65" i="149"/>
  <c r="B29" i="149"/>
  <c r="B5" i="149"/>
  <c r="B39" i="149"/>
  <c r="B79" i="149"/>
  <c r="B69" i="149"/>
  <c r="B87" i="149"/>
  <c r="B77" i="149"/>
  <c r="B89" i="149"/>
  <c r="B80" i="149"/>
  <c r="B35" i="149"/>
  <c r="B8" i="149"/>
  <c r="B82" i="149"/>
  <c r="B31" i="149"/>
  <c r="B28" i="149"/>
  <c r="B11" i="149"/>
  <c r="B13" i="149"/>
  <c r="B47" i="149"/>
  <c r="B36" i="149"/>
  <c r="B78" i="149"/>
  <c r="B81" i="149"/>
  <c r="B40" i="149"/>
  <c r="B55" i="149"/>
  <c r="B46" i="149"/>
  <c r="B64" i="149"/>
  <c r="B34" i="149"/>
  <c r="B9" i="149"/>
  <c r="B54" i="149"/>
  <c r="B17" i="149"/>
  <c r="B83" i="149"/>
  <c r="B25" i="149"/>
  <c r="B76" i="149"/>
  <c r="B10" i="149"/>
  <c r="B68" i="149"/>
  <c r="B59" i="149"/>
  <c r="B84" i="149"/>
  <c r="B88" i="149"/>
  <c r="B86" i="149"/>
  <c r="B37" i="149"/>
  <c r="B16" i="149"/>
  <c r="B42" i="149"/>
  <c r="B32" i="149"/>
  <c r="B66" i="149"/>
  <c r="B93" i="149"/>
  <c r="B90" i="149"/>
  <c r="B72" i="149"/>
  <c r="B74" i="149"/>
  <c r="B50" i="149"/>
  <c r="B12" i="149"/>
  <c r="B85" i="149"/>
  <c r="B70" i="149"/>
  <c r="B4" i="149"/>
  <c r="B24" i="149"/>
  <c r="B56" i="149"/>
  <c r="B19" i="149"/>
  <c r="B52" i="149"/>
  <c r="B75" i="149"/>
  <c r="B91" i="149"/>
  <c r="B71" i="149"/>
  <c r="B27" i="149"/>
  <c r="B62" i="149"/>
  <c r="B18" i="149"/>
  <c r="B95" i="149"/>
  <c r="B15" i="149"/>
  <c r="B60" i="149"/>
  <c r="B58" i="149"/>
  <c r="B94" i="149"/>
  <c r="B92" i="149"/>
  <c r="B22" i="149"/>
  <c r="B45" i="149"/>
  <c r="B51" i="149"/>
  <c r="B30" i="149"/>
  <c r="B44" i="149"/>
  <c r="B6" i="149"/>
  <c r="B49" i="149"/>
  <c r="B38" i="149"/>
  <c r="B61" i="149"/>
  <c r="B67" i="149"/>
  <c r="B43" i="149"/>
  <c r="B33" i="149"/>
  <c r="B41" i="149"/>
  <c r="B7" i="149"/>
  <c r="B20" i="149"/>
  <c r="B14" i="149"/>
  <c r="B73" i="149"/>
  <c r="Y3" i="162" l="1"/>
  <c r="Y2" i="162" s="1"/>
  <c r="Y2" i="164"/>
  <c r="Z69" i="149" l="1"/>
  <c r="Y69" i="149"/>
  <c r="Z67" i="149"/>
  <c r="Y67" i="149"/>
  <c r="Z15" i="104" l="1"/>
  <c r="Z15" i="111"/>
  <c r="Z15" i="106"/>
  <c r="Z15" i="119"/>
  <c r="Z15" i="120"/>
  <c r="Z20" i="16"/>
  <c r="Z20" i="103"/>
  <c r="Z20" i="111"/>
  <c r="Z20" i="119"/>
  <c r="Z20" i="117"/>
  <c r="Z25" i="111"/>
  <c r="Z25" i="120"/>
  <c r="Z25" i="119"/>
  <c r="Z36" i="8"/>
  <c r="Z36" i="104"/>
  <c r="Z36" i="111"/>
  <c r="Z36" i="120"/>
  <c r="Z36" i="119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03"/>
  <c r="Z48" i="119"/>
  <c r="Z48" i="118"/>
  <c r="Z48" i="120"/>
  <c r="Z64" i="8"/>
  <c r="Z64" i="103"/>
  <c r="Z64" i="111"/>
  <c r="Z64" i="119"/>
  <c r="Z72" i="8"/>
  <c r="Z72" i="16"/>
  <c r="Z72" i="117"/>
  <c r="Z72" i="111"/>
  <c r="Z72" i="119"/>
  <c r="Y6" i="8"/>
  <c r="Y6" i="104"/>
  <c r="Y6" i="103"/>
  <c r="Y6" i="111"/>
  <c r="Y6" i="117"/>
  <c r="Y6" i="124"/>
  <c r="Y16" i="105"/>
  <c r="Y16" i="106"/>
  <c r="Y16" i="125"/>
  <c r="Y21" i="103"/>
  <c r="Y21" i="119"/>
  <c r="Y21" i="125"/>
  <c r="Y32" i="103"/>
  <c r="Y32" i="111"/>
  <c r="Y32" i="117"/>
  <c r="Y32" i="119"/>
  <c r="Y32" i="125"/>
  <c r="Y32" i="120"/>
  <c r="Y37" i="8"/>
  <c r="Y37" i="117"/>
  <c r="Y37" i="104"/>
  <c r="Y37" i="118"/>
  <c r="Y37" i="125"/>
  <c r="Y37" i="124"/>
  <c r="Y41" i="106"/>
  <c r="Y41" i="117"/>
  <c r="Y41" i="104"/>
  <c r="Y41" i="120"/>
  <c r="Y41" i="118"/>
  <c r="Y45" i="103"/>
  <c r="Y45" i="106"/>
  <c r="Y45" i="118"/>
  <c r="Y49" i="104"/>
  <c r="Y49" i="117"/>
  <c r="Y54" i="8"/>
  <c r="Y54" i="106"/>
  <c r="Y54" i="104"/>
  <c r="Y54" i="105"/>
  <c r="Y54" i="120"/>
  <c r="Y65" i="103"/>
  <c r="Y65" i="106"/>
  <c r="Y69" i="8"/>
  <c r="Y69" i="16"/>
  <c r="Y69" i="117"/>
  <c r="Y69" i="111"/>
  <c r="Z6" i="10"/>
  <c r="Z6" i="106"/>
  <c r="Z6" i="103"/>
  <c r="Z6" i="120"/>
  <c r="Z16" i="120"/>
  <c r="Z21" i="8"/>
  <c r="Z21" i="103"/>
  <c r="Z21" i="111"/>
  <c r="Z21" i="120"/>
  <c r="Z32" i="111"/>
  <c r="Z37" i="16"/>
  <c r="Z37" i="103"/>
  <c r="Z37" i="119"/>
  <c r="Z41" i="10"/>
  <c r="Z41" i="111"/>
  <c r="Z41" i="125"/>
  <c r="Z41" i="124"/>
  <c r="Z45" i="103"/>
  <c r="Z45" i="117"/>
  <c r="Z49" i="8"/>
  <c r="Z49" i="103"/>
  <c r="Z49" i="118"/>
  <c r="Z49" i="119"/>
  <c r="Z49" i="124"/>
  <c r="Z52" i="161"/>
  <c r="Z54" i="8"/>
  <c r="Z52" i="189"/>
  <c r="Z52" i="198"/>
  <c r="Z54" i="104"/>
  <c r="Z52" i="195"/>
  <c r="Z52" i="168"/>
  <c r="Z52" i="112"/>
  <c r="Z54" i="117"/>
  <c r="Z54" i="120"/>
  <c r="Z52" i="203"/>
  <c r="Z65" i="103"/>
  <c r="Z65" i="105"/>
  <c r="Z65" i="118"/>
  <c r="Z65" i="120"/>
  <c r="Z69" i="103"/>
  <c r="Z69" i="106"/>
  <c r="Z69" i="119"/>
  <c r="Z69" i="117"/>
  <c r="Z69" i="118"/>
  <c r="Y13" i="8"/>
  <c r="Y13" i="103"/>
  <c r="Y13" i="104"/>
  <c r="Y29" i="8"/>
  <c r="Y38" i="10"/>
  <c r="Y38" i="119"/>
  <c r="Y42" i="16"/>
  <c r="Y42" i="103"/>
  <c r="Y42" i="117"/>
  <c r="Y42" i="124"/>
  <c r="Y46" i="10"/>
  <c r="Y46" i="105"/>
  <c r="Y46" i="104"/>
  <c r="Y50" i="106"/>
  <c r="Y50" i="125"/>
  <c r="Y66" i="117"/>
  <c r="Y66" i="120"/>
  <c r="Y70" i="75"/>
  <c r="Y70" i="117"/>
  <c r="Z4" i="153"/>
  <c r="Z7" i="120"/>
  <c r="Z7" i="119"/>
  <c r="Z7" i="125"/>
  <c r="Z4" i="172"/>
  <c r="Z46" i="10"/>
  <c r="Z46" i="16"/>
  <c r="Z46" i="105"/>
  <c r="Z46" i="117"/>
  <c r="Z46" i="120"/>
  <c r="Z46" i="125"/>
  <c r="Z66" i="111"/>
  <c r="Z66" i="119"/>
  <c r="Z13" i="104"/>
  <c r="Z13" i="117"/>
  <c r="Z29" i="111"/>
  <c r="Z38" i="8"/>
  <c r="Z38" i="111"/>
  <c r="Z38" i="117"/>
  <c r="Z38" i="120"/>
  <c r="Z42" i="106"/>
  <c r="Z42" i="117"/>
  <c r="Z50" i="103"/>
  <c r="Z50" i="104"/>
  <c r="Z50" i="117"/>
  <c r="Z70" i="104"/>
  <c r="Z70" i="117"/>
  <c r="Z70" i="118"/>
  <c r="Y14" i="16"/>
  <c r="Y14" i="111"/>
  <c r="Y19" i="117"/>
  <c r="Y19" i="120"/>
  <c r="Y19" i="125"/>
  <c r="Y24" i="16"/>
  <c r="Y22" i="85"/>
  <c r="Y22" i="89"/>
  <c r="Y24" i="104"/>
  <c r="Y22" i="110"/>
  <c r="Y22" i="115"/>
  <c r="Y22" i="168"/>
  <c r="Y22" i="170"/>
  <c r="Y24" i="120"/>
  <c r="Y22" i="203"/>
  <c r="Y22" i="174"/>
  <c r="Y30" i="8"/>
  <c r="Y30" i="103"/>
  <c r="Y30" i="106"/>
  <c r="Y35" i="103"/>
  <c r="Y35" i="117"/>
  <c r="Y35" i="119"/>
  <c r="Y39" i="16"/>
  <c r="Y39" i="104"/>
  <c r="Y43" i="103"/>
  <c r="Y43" i="120"/>
  <c r="Y43" i="119"/>
  <c r="Y47" i="119"/>
  <c r="Y51" i="120"/>
  <c r="Y51" i="117"/>
  <c r="Y67" i="104"/>
  <c r="Y67" i="120"/>
  <c r="Y71" i="106"/>
  <c r="Y71" i="119"/>
  <c r="Y71" i="111"/>
  <c r="Z14" i="8"/>
  <c r="Z11" i="161"/>
  <c r="Z14" i="120"/>
  <c r="Z14" i="125"/>
  <c r="Z17" i="153"/>
  <c r="Z19" i="16"/>
  <c r="Z17" i="199"/>
  <c r="Z17" i="165"/>
  <c r="Z17" i="121"/>
  <c r="Z19" i="118"/>
  <c r="Z19" i="106"/>
  <c r="Z17" i="109"/>
  <c r="Z24" i="8"/>
  <c r="Z22" i="154"/>
  <c r="Z22" i="192"/>
  <c r="Z24" i="106"/>
  <c r="Z24" i="111"/>
  <c r="Z22" i="110"/>
  <c r="Z24" i="103"/>
  <c r="Z22" i="113"/>
  <c r="Z22" i="170"/>
  <c r="Z24" i="119"/>
  <c r="Z22" i="115"/>
  <c r="Z22" i="203"/>
  <c r="Z30" i="120"/>
  <c r="Z35" i="10"/>
  <c r="Z35" i="105"/>
  <c r="Z35" i="120"/>
  <c r="Z39" i="117"/>
  <c r="Z39" i="120"/>
  <c r="Z39" i="119"/>
  <c r="Z43" i="10"/>
  <c r="Z43" i="103"/>
  <c r="Z43" i="124"/>
  <c r="Z47" i="104"/>
  <c r="Z47" i="117"/>
  <c r="Z47" i="119"/>
  <c r="Z51" i="10"/>
  <c r="Z51" i="106"/>
  <c r="Z51" i="117"/>
  <c r="Z51" i="111"/>
  <c r="Z51" i="120"/>
  <c r="Z51" i="119"/>
  <c r="Z63" i="8"/>
  <c r="Z63" i="16"/>
  <c r="Z63" i="124"/>
  <c r="Z71" i="8"/>
  <c r="Z71" i="104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8" i="192"/>
  <c r="Y8" i="195"/>
  <c r="Y10" i="111"/>
  <c r="Y8" i="108"/>
  <c r="Y8" i="114"/>
  <c r="Y8" i="87"/>
  <c r="Y10" i="120"/>
  <c r="Y8" i="203"/>
  <c r="Y15" i="103"/>
  <c r="Y11" i="190"/>
  <c r="Y15" i="120"/>
  <c r="Y20" i="8"/>
  <c r="Y17" i="79"/>
  <c r="Y25" i="8"/>
  <c r="Y25" i="105"/>
  <c r="Y25" i="117"/>
  <c r="Y25" i="120"/>
  <c r="Y31" i="103"/>
  <c r="Y31" i="117"/>
  <c r="Y36" i="104"/>
  <c r="Y36" i="103"/>
  <c r="Y40" i="111"/>
  <c r="Y40" i="120"/>
  <c r="Y44" i="103"/>
  <c r="Y44" i="117"/>
  <c r="Y48" i="103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1" i="153"/>
  <c r="Y64" i="103"/>
  <c r="Y64" i="111"/>
  <c r="Y68" i="103"/>
  <c r="Y68" i="120"/>
  <c r="Y72" i="111"/>
  <c r="Y72" i="120"/>
  <c r="Z8" i="161"/>
  <c r="Z8" i="152"/>
  <c r="Z8" i="195"/>
  <c r="Z8" i="108"/>
  <c r="Z8" i="165"/>
  <c r="Z8" i="112"/>
  <c r="Z10" i="120"/>
  <c r="Z8" i="168"/>
  <c r="Z31" i="16"/>
  <c r="Z31" i="119"/>
  <c r="Z68" i="103"/>
  <c r="Z68" i="120"/>
  <c r="Z68" i="124"/>
  <c r="C62" i="119"/>
  <c r="C63" i="119"/>
  <c r="Z41" i="123" l="1"/>
  <c r="Y37" i="123"/>
  <c r="Y25" i="103"/>
  <c r="Z68" i="16"/>
  <c r="Z10" i="106"/>
  <c r="Z10" i="75"/>
  <c r="Y51" i="104"/>
  <c r="Y30" i="120"/>
  <c r="Y30" i="16"/>
  <c r="Y10" i="105"/>
  <c r="Z31" i="106"/>
  <c r="Z10" i="111"/>
  <c r="Y68" i="16"/>
  <c r="Y64" i="105"/>
  <c r="Y48" i="8"/>
  <c r="Y40" i="10"/>
  <c r="Y31" i="125"/>
  <c r="Y31" i="120"/>
  <c r="Y31" i="10"/>
  <c r="Y25" i="118"/>
  <c r="Y20" i="111"/>
  <c r="Y15" i="104"/>
  <c r="Y10" i="10"/>
  <c r="Y8" i="115"/>
  <c r="Y15" i="117"/>
  <c r="Y31" i="118"/>
  <c r="Y25" i="16"/>
  <c r="Z68" i="119"/>
  <c r="Y64" i="120"/>
  <c r="Y36" i="75"/>
  <c r="Y36" i="106"/>
  <c r="Y20" i="120"/>
  <c r="Y20" i="103"/>
  <c r="Y20" i="16"/>
  <c r="Y31" i="104"/>
  <c r="Z68" i="105"/>
  <c r="Z31" i="75"/>
  <c r="Z68" i="111"/>
  <c r="Z8" i="203"/>
  <c r="Y72" i="104"/>
  <c r="Y72" i="124"/>
  <c r="Y72" i="16"/>
  <c r="Y68" i="118"/>
  <c r="Y68" i="10"/>
  <c r="Y48" i="119"/>
  <c r="Y44" i="120"/>
  <c r="Y44" i="8"/>
  <c r="Y8" i="172"/>
  <c r="Y10" i="103"/>
  <c r="Z67" i="117"/>
  <c r="Z11" i="183"/>
  <c r="Y67" i="103"/>
  <c r="Y51" i="119"/>
  <c r="Y21" i="124"/>
  <c r="Y21" i="123" s="1"/>
  <c r="Z51" i="104"/>
  <c r="Z47" i="103"/>
  <c r="Z43" i="125"/>
  <c r="Z43" i="123" s="1"/>
  <c r="Z43" i="104"/>
  <c r="Z39" i="106"/>
  <c r="Z30" i="117"/>
  <c r="Z19" i="117"/>
  <c r="Z17" i="196"/>
  <c r="Z14" i="111"/>
  <c r="Z14" i="106"/>
  <c r="Y71" i="117"/>
  <c r="Y67" i="10"/>
  <c r="Y51" i="105"/>
  <c r="Y43" i="125"/>
  <c r="Y19" i="124"/>
  <c r="Y19" i="123" s="1"/>
  <c r="Y19" i="8"/>
  <c r="Y14" i="120"/>
  <c r="Z13" i="118"/>
  <c r="Z13" i="16"/>
  <c r="Z13" i="10"/>
  <c r="Z66" i="106"/>
  <c r="Z7" i="103"/>
  <c r="Y70" i="119"/>
  <c r="Y42" i="119"/>
  <c r="Y38" i="105"/>
  <c r="Z65" i="119"/>
  <c r="Z41" i="16"/>
  <c r="Z37" i="120"/>
  <c r="Z16" i="105"/>
  <c r="Z16" i="16"/>
  <c r="Y6" i="106"/>
  <c r="Y6" i="10"/>
  <c r="Z25" i="103"/>
  <c r="Z20" i="125"/>
  <c r="Z17" i="169"/>
  <c r="Z30" i="104"/>
  <c r="Z11" i="91"/>
  <c r="Y71" i="120"/>
  <c r="Y67" i="111"/>
  <c r="Y39" i="117"/>
  <c r="Y35" i="120"/>
  <c r="Z66" i="104"/>
  <c r="Y50" i="104"/>
  <c r="Y42" i="106"/>
  <c r="Z69" i="111"/>
  <c r="Z41" i="117"/>
  <c r="Z21" i="117"/>
  <c r="Y69" i="125"/>
  <c r="Y69" i="119"/>
  <c r="Y69" i="10"/>
  <c r="Y65" i="105"/>
  <c r="Y65" i="75"/>
  <c r="Y65" i="10"/>
  <c r="Y54" i="124"/>
  <c r="Y54" i="117"/>
  <c r="Y21" i="104"/>
  <c r="Z20" i="105"/>
  <c r="Z67" i="105"/>
  <c r="Z47" i="125"/>
  <c r="Z43" i="118"/>
  <c r="Z19" i="120"/>
  <c r="Y63" i="119"/>
  <c r="Y51" i="16"/>
  <c r="Y24" i="106"/>
  <c r="Y14" i="105"/>
  <c r="Z50" i="118"/>
  <c r="Z42" i="125"/>
  <c r="Z38" i="119"/>
  <c r="Z38" i="104"/>
  <c r="Z29" i="106"/>
  <c r="Z46" i="118"/>
  <c r="Z7" i="10"/>
  <c r="Y50" i="105"/>
  <c r="Y46" i="120"/>
  <c r="Y46" i="103"/>
  <c r="Z37" i="104"/>
  <c r="Z16" i="125"/>
  <c r="Y65" i="125"/>
  <c r="Y54" i="111"/>
  <c r="Y45" i="16"/>
  <c r="Y6" i="16"/>
  <c r="Y40" i="117"/>
  <c r="Y40" i="16"/>
  <c r="Y36" i="117"/>
  <c r="Y25" i="10"/>
  <c r="Y20" i="10"/>
  <c r="Y15" i="118"/>
  <c r="Y10" i="106"/>
  <c r="Z71" i="125"/>
  <c r="Z67" i="103"/>
  <c r="Z51" i="105"/>
  <c r="Z47" i="120"/>
  <c r="Z43" i="117"/>
  <c r="Z39" i="10"/>
  <c r="Z35" i="119"/>
  <c r="Z30" i="119"/>
  <c r="Z30" i="103"/>
  <c r="Z24" i="117"/>
  <c r="Z24" i="104"/>
  <c r="Z17" i="81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20"/>
  <c r="Y39" i="103"/>
  <c r="Y39" i="8"/>
  <c r="Y35" i="118"/>
  <c r="Y30" i="124"/>
  <c r="Y30" i="117"/>
  <c r="Y24" i="105"/>
  <c r="Y19" i="106"/>
  <c r="Y14" i="119"/>
  <c r="Y14" i="104"/>
  <c r="Y14" i="103"/>
  <c r="Y14" i="8"/>
  <c r="Z42" i="16"/>
  <c r="Z42" i="10"/>
  <c r="Z29" i="16"/>
  <c r="Z13" i="119"/>
  <c r="Z66" i="120"/>
  <c r="Y66" i="106"/>
  <c r="Y66" i="103"/>
  <c r="Y66" i="16"/>
  <c r="Y50" i="119"/>
  <c r="Y50" i="103"/>
  <c r="Y50" i="10"/>
  <c r="Y46" i="125"/>
  <c r="Y46" i="118"/>
  <c r="Y42" i="104"/>
  <c r="Y42" i="10"/>
  <c r="Y38" i="106"/>
  <c r="Y38" i="117"/>
  <c r="Y29" i="125"/>
  <c r="Y29" i="119"/>
  <c r="Y13" i="119"/>
  <c r="Y13" i="105"/>
  <c r="Y13" i="106"/>
  <c r="Y13" i="10"/>
  <c r="Y7" i="117"/>
  <c r="Z69" i="75"/>
  <c r="Z54" i="125"/>
  <c r="Z54" i="105"/>
  <c r="Z45" i="125"/>
  <c r="Z37" i="125"/>
  <c r="Z37" i="75"/>
  <c r="Z32" i="124"/>
  <c r="Z32" i="119"/>
  <c r="Z32" i="118"/>
  <c r="Z32" i="104"/>
  <c r="Z32" i="16"/>
  <c r="Z32" i="10"/>
  <c r="Z21" i="119"/>
  <c r="Z16" i="111"/>
  <c r="Z16" i="8"/>
  <c r="Y16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3" s="1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116" s="1"/>
  <c r="Z39" i="8"/>
  <c r="Z35" i="124"/>
  <c r="Z35" i="103"/>
  <c r="Z35" i="8"/>
  <c r="Z30" i="118"/>
  <c r="Z30" i="106"/>
  <c r="Z24" i="105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19" s="1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6" i="199" s="1"/>
  <c r="Y27" i="17"/>
  <c r="Y28" i="16"/>
  <c r="Y21" i="111"/>
  <c r="Y16" i="16"/>
  <c r="Y12" i="119"/>
  <c r="Y11" i="155"/>
  <c r="Y11" i="202"/>
  <c r="Y11" i="166"/>
  <c r="Y12" i="118"/>
  <c r="Y11" i="109"/>
  <c r="Y3" i="109" s="1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06"/>
  <c r="Y35" i="124"/>
  <c r="Y33" i="121"/>
  <c r="Y35" i="105"/>
  <c r="Y35" i="102" s="1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6" i="107" s="1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10" i="123" s="1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06" s="1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39" i="125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6" i="110" s="1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72" i="123"/>
  <c r="Y48" i="75"/>
  <c r="Y44" i="111"/>
  <c r="Y36" i="8"/>
  <c r="Y31" i="106"/>
  <c r="Y25" i="124"/>
  <c r="Y15" i="106"/>
  <c r="Y10" i="104"/>
  <c r="Y10" i="102" s="1"/>
  <c r="Y4" i="171"/>
  <c r="Y5" i="125"/>
  <c r="Y3" i="167"/>
  <c r="Y4" i="197"/>
  <c r="Y5" i="111"/>
  <c r="Y4" i="111" s="1"/>
  <c r="Y3" i="190"/>
  <c r="Y3" i="90"/>
  <c r="Y4" i="160"/>
  <c r="Y5" i="8"/>
  <c r="Z63" i="119"/>
  <c r="Z63" i="111"/>
  <c r="Z51" i="124"/>
  <c r="Z47" i="10"/>
  <c r="Z33" i="153"/>
  <c r="Z24" i="75"/>
  <c r="Z24" i="10"/>
  <c r="Z14" i="102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19" i="10"/>
  <c r="Y8" i="113"/>
  <c r="Y8" i="163"/>
  <c r="Y9" i="117"/>
  <c r="Y8" i="198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Z7" i="102" s="1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32" i="123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02" s="1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6" i="119"/>
  <c r="Y4" i="115"/>
  <c r="Y4" i="114"/>
  <c r="Y3" i="114" s="1"/>
  <c r="Y4" i="192"/>
  <c r="Z72" i="103"/>
  <c r="Z72" i="102" s="1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1" i="102" l="1"/>
  <c r="Z51" i="102"/>
  <c r="Y67" i="116"/>
  <c r="Y26" i="108"/>
  <c r="Z16" i="102"/>
  <c r="Y42" i="102"/>
  <c r="Z22" i="120"/>
  <c r="Y31" i="102"/>
  <c r="Y4" i="124"/>
  <c r="Y8" i="118"/>
  <c r="Z43" i="102"/>
  <c r="Z43" i="93" s="1"/>
  <c r="Z43" i="11" s="1"/>
  <c r="Z43" i="9" s="1"/>
  <c r="Z43" i="7" s="1"/>
  <c r="Y51" i="116"/>
  <c r="Z22" i="105"/>
  <c r="Z30" i="116"/>
  <c r="Y39" i="116"/>
  <c r="Y38" i="116"/>
  <c r="Y27" i="119"/>
  <c r="Y54" i="102"/>
  <c r="Z52" i="75"/>
  <c r="Y43" i="102"/>
  <c r="Y43" i="93" s="1"/>
  <c r="Y43" i="11" s="1"/>
  <c r="Y43" i="9" s="1"/>
  <c r="Y43" i="7" s="1"/>
  <c r="Z26" i="152"/>
  <c r="Y17" i="106"/>
  <c r="Z26" i="170"/>
  <c r="Z66" i="102"/>
  <c r="Y50" i="102"/>
  <c r="Y52" i="111"/>
  <c r="Z26" i="174"/>
  <c r="Y39" i="123"/>
  <c r="Y67" i="102"/>
  <c r="Y36" i="123"/>
  <c r="Y3" i="85"/>
  <c r="Z26" i="112"/>
  <c r="Y49" i="102"/>
  <c r="Y66" i="102"/>
  <c r="Y44" i="123"/>
  <c r="Y3" i="192"/>
  <c r="Y26" i="204"/>
  <c r="Y2" i="204" s="1"/>
  <c r="Y26" i="169"/>
  <c r="Y2" i="169" s="1"/>
  <c r="Y11" i="75"/>
  <c r="Y54" i="123"/>
  <c r="Y26" i="190"/>
  <c r="Y2" i="190" s="1"/>
  <c r="Y3" i="198"/>
  <c r="Y2" i="198" s="1"/>
  <c r="Z3" i="84"/>
  <c r="Y69" i="116"/>
  <c r="Z31" i="102"/>
  <c r="Z52" i="111"/>
  <c r="Y6" i="102"/>
  <c r="Y29" i="123"/>
  <c r="Y15" i="116"/>
  <c r="Z64" i="116"/>
  <c r="Z26" i="173"/>
  <c r="Y26" i="87"/>
  <c r="Y48" i="116"/>
  <c r="Y3" i="154"/>
  <c r="Y2" i="154" s="1"/>
  <c r="Z47" i="123"/>
  <c r="Y26" i="91"/>
  <c r="Z40" i="116"/>
  <c r="Y3" i="204"/>
  <c r="Y20" i="102"/>
  <c r="Y27" i="125"/>
  <c r="Y26" i="159"/>
  <c r="Z11" i="120"/>
  <c r="Z3" i="120" s="1"/>
  <c r="Z16" i="116"/>
  <c r="Y13" i="116"/>
  <c r="Y26" i="115"/>
  <c r="Y30" i="102"/>
  <c r="Y71" i="123"/>
  <c r="Z42" i="116"/>
  <c r="Y21" i="116"/>
  <c r="Y21" i="93" s="1"/>
  <c r="Y21" i="11" s="1"/>
  <c r="Y21" i="9" s="1"/>
  <c r="Y21" i="7" s="1"/>
  <c r="Z3" i="199"/>
  <c r="Z26" i="156"/>
  <c r="Y25" i="102"/>
  <c r="Z30" i="123"/>
  <c r="Z30" i="93" s="1"/>
  <c r="Z30" i="11" s="1"/>
  <c r="Z30" i="9" s="1"/>
  <c r="Z30" i="7" s="1"/>
  <c r="Z26" i="202"/>
  <c r="Y36" i="102"/>
  <c r="Z51" i="123"/>
  <c r="Z51" i="93" s="1"/>
  <c r="Z51" i="11" s="1"/>
  <c r="Z51" i="9" s="1"/>
  <c r="Z51" i="7" s="1"/>
  <c r="Y48" i="102"/>
  <c r="Z27" i="119"/>
  <c r="Y3" i="185"/>
  <c r="Z3" i="110"/>
  <c r="Z2" i="110" s="1"/>
  <c r="Y3" i="155"/>
  <c r="Y24" i="102"/>
  <c r="Y51" i="123"/>
  <c r="Z3" i="113"/>
  <c r="Y3" i="112"/>
  <c r="Y26" i="78"/>
  <c r="Z27" i="111"/>
  <c r="Y26" i="201"/>
  <c r="Z26" i="159"/>
  <c r="Z26" i="114"/>
  <c r="Z26" i="89"/>
  <c r="Z26" i="167"/>
  <c r="Y3" i="82"/>
  <c r="Y3" i="183"/>
  <c r="Y3" i="203"/>
  <c r="Z3" i="81"/>
  <c r="Z15" i="102"/>
  <c r="Z26" i="172"/>
  <c r="Z2" i="172" s="1"/>
  <c r="Z27" i="104"/>
  <c r="Y29" i="102"/>
  <c r="Z3" i="168"/>
  <c r="Y3" i="160"/>
  <c r="Y2" i="160" s="1"/>
  <c r="Z20" i="102"/>
  <c r="Z26" i="78"/>
  <c r="Y37" i="102"/>
  <c r="Y37" i="93" s="1"/>
  <c r="Y37" i="11" s="1"/>
  <c r="Y37" i="9" s="1"/>
  <c r="Y37" i="7" s="1"/>
  <c r="Z24" i="116"/>
  <c r="Z3" i="17"/>
  <c r="Z2" i="17" s="1"/>
  <c r="Z38" i="123"/>
  <c r="Z66" i="116"/>
  <c r="Y14" i="116"/>
  <c r="Y2" i="80"/>
  <c r="Z50" i="116"/>
  <c r="Z8" i="105"/>
  <c r="Y26" i="121"/>
  <c r="Z3" i="197"/>
  <c r="Y26" i="195"/>
  <c r="Y3" i="83"/>
  <c r="Z45" i="102"/>
  <c r="Y26" i="166"/>
  <c r="Y3" i="84"/>
  <c r="Y47" i="123"/>
  <c r="Y4" i="119"/>
  <c r="Y19" i="116"/>
  <c r="Z3" i="173"/>
  <c r="Z35" i="116"/>
  <c r="Y45" i="123"/>
  <c r="Y11" i="105"/>
  <c r="Y26" i="161"/>
  <c r="Y2" i="161" s="1"/>
  <c r="Y35" i="123"/>
  <c r="Y35" i="93" s="1"/>
  <c r="Y35" i="11" s="1"/>
  <c r="Y35" i="9" s="1"/>
  <c r="Y35" i="7" s="1"/>
  <c r="Z13" i="123"/>
  <c r="Y3" i="196"/>
  <c r="Z16" i="123"/>
  <c r="Z3" i="183"/>
  <c r="Y26" i="89"/>
  <c r="Y22" i="119"/>
  <c r="Z24" i="102"/>
  <c r="Y13" i="123"/>
  <c r="Z3" i="82"/>
  <c r="Y3" i="110"/>
  <c r="Y2" i="110" s="1"/>
  <c r="Y64" i="102"/>
  <c r="Z3" i="195"/>
  <c r="Z3" i="80"/>
  <c r="Z4" i="119"/>
  <c r="Y11" i="106"/>
  <c r="Z69" i="102"/>
  <c r="Z69" i="93" s="1"/>
  <c r="Z69" i="11" s="1"/>
  <c r="Z69" i="9" s="1"/>
  <c r="Z69" i="7" s="1"/>
  <c r="Y61" i="120"/>
  <c r="Z67" i="102"/>
  <c r="Z4" i="75"/>
  <c r="Y3" i="78"/>
  <c r="Y3" i="170"/>
  <c r="Y2" i="170" s="1"/>
  <c r="Z19" i="123"/>
  <c r="Y26" i="192"/>
  <c r="Z26" i="115"/>
  <c r="Z44" i="116"/>
  <c r="Y22" i="75"/>
  <c r="Y20" i="116"/>
  <c r="Z67" i="116"/>
  <c r="Z41" i="116"/>
  <c r="Y26" i="197"/>
  <c r="Z10" i="116"/>
  <c r="Z3" i="156"/>
  <c r="Y20" i="123"/>
  <c r="Z26" i="121"/>
  <c r="Z3" i="159"/>
  <c r="Z49" i="116"/>
  <c r="Y3" i="168"/>
  <c r="Y61" i="111"/>
  <c r="Y7" i="116"/>
  <c r="Y3" i="186"/>
  <c r="Y2" i="186" s="1"/>
  <c r="Y3" i="107"/>
  <c r="Y2" i="107" s="1"/>
  <c r="Y17" i="75"/>
  <c r="Y8" i="125"/>
  <c r="Z48" i="102"/>
  <c r="Z26" i="161"/>
  <c r="Z2" i="161" s="1"/>
  <c r="Y42" i="116"/>
  <c r="Y42" i="93" s="1"/>
  <c r="Y42" i="11" s="1"/>
  <c r="Y42" i="9" s="1"/>
  <c r="Y42" i="7" s="1"/>
  <c r="Z3" i="107"/>
  <c r="Y11" i="119"/>
  <c r="Y3" i="189"/>
  <c r="Y2" i="167"/>
  <c r="Y26" i="171"/>
  <c r="Z20" i="116"/>
  <c r="Y61" i="118"/>
  <c r="Y38" i="123"/>
  <c r="Z26" i="169"/>
  <c r="Z6" i="123"/>
  <c r="Y22" i="118"/>
  <c r="Y52" i="125"/>
  <c r="Z22" i="125"/>
  <c r="Z71" i="102"/>
  <c r="Z71" i="93" s="1"/>
  <c r="Z71" i="11" s="1"/>
  <c r="Z71" i="9" s="1"/>
  <c r="Z71" i="7" s="1"/>
  <c r="Y3" i="81"/>
  <c r="Y3" i="20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3" i="187"/>
  <c r="Y3" i="191"/>
  <c r="Y2" i="191" s="1"/>
  <c r="Z3" i="194"/>
  <c r="Y26" i="85"/>
  <c r="Z6" i="102"/>
  <c r="Z26" i="84"/>
  <c r="Z7" i="116"/>
  <c r="Z7" i="93" s="1"/>
  <c r="Z7" i="11" s="1"/>
  <c r="Z7" i="9" s="1"/>
  <c r="Z7" i="7" s="1"/>
  <c r="Y33" i="120"/>
  <c r="Y3" i="159"/>
  <c r="Z3" i="167"/>
  <c r="Y4" i="104"/>
  <c r="Y44" i="102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Y3" i="115"/>
  <c r="Y61" i="106"/>
  <c r="Z3" i="189"/>
  <c r="Y66" i="123"/>
  <c r="Y66" i="93" s="1"/>
  <c r="Y66" i="11" s="1"/>
  <c r="Y66" i="9" s="1"/>
  <c r="Y66" i="7" s="1"/>
  <c r="Z26" i="190"/>
  <c r="Z47" i="102"/>
  <c r="Y3" i="18"/>
  <c r="Y3" i="89"/>
  <c r="Y3" i="77"/>
  <c r="Y26" i="155"/>
  <c r="Y54" i="116"/>
  <c r="Z65" i="93"/>
  <c r="Z65" i="11" s="1"/>
  <c r="Z65" i="9" s="1"/>
  <c r="Z65" i="7" s="1"/>
  <c r="Z11" i="106"/>
  <c r="Z52" i="118"/>
  <c r="Y16" i="102"/>
  <c r="Y3" i="199"/>
  <c r="Y2" i="199" s="1"/>
  <c r="Z3" i="196"/>
  <c r="Z2" i="196" s="1"/>
  <c r="Z26" i="186"/>
  <c r="Z3" i="79"/>
  <c r="Y3" i="193"/>
  <c r="Z25" i="116"/>
  <c r="Z64" i="102"/>
  <c r="Y26" i="168"/>
  <c r="Z3" i="153"/>
  <c r="Z4" i="118"/>
  <c r="Y26" i="203"/>
  <c r="Z37" i="102"/>
  <c r="Y30" i="116"/>
  <c r="Y32" i="93"/>
  <c r="Y32" i="11" s="1"/>
  <c r="Y32" i="9" s="1"/>
  <c r="Y32" i="7" s="1"/>
  <c r="Z26" i="191"/>
  <c r="Y3" i="152"/>
  <c r="Y17" i="125"/>
  <c r="Y4" i="8"/>
  <c r="Z13" i="102"/>
  <c r="Z3" i="88"/>
  <c r="Z3" i="191"/>
  <c r="Y26" i="18"/>
  <c r="Y23" i="123"/>
  <c r="Y22" i="124"/>
  <c r="Z33" i="125"/>
  <c r="Y33" i="125"/>
  <c r="Z3" i="18"/>
  <c r="Y2" i="90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Y72" i="93" s="1"/>
  <c r="Y72" i="11" s="1"/>
  <c r="Y72" i="9" s="1"/>
  <c r="Y72" i="7" s="1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72" i="93" s="1"/>
  <c r="Z72" i="11" s="1"/>
  <c r="Z72" i="9" s="1"/>
  <c r="Z72" i="7" s="1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Z8" i="117"/>
  <c r="Z9" i="116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Y6" i="116"/>
  <c r="Z26" i="153"/>
  <c r="Z22" i="16"/>
  <c r="Y4" i="106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Z3" i="165"/>
  <c r="Z2" i="165" s="1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Y67" i="93" s="1"/>
  <c r="Y67" i="11" s="1"/>
  <c r="Y67" i="9" s="1"/>
  <c r="Y67" i="7" s="1"/>
  <c r="Z35" i="102"/>
  <c r="Y3" i="194"/>
  <c r="Z3" i="193"/>
  <c r="Z15" i="123"/>
  <c r="Y26" i="113"/>
  <c r="Y45" i="116"/>
  <c r="Y22" i="111"/>
  <c r="Z33" i="117"/>
  <c r="Z34" i="116"/>
  <c r="Y17" i="104"/>
  <c r="Y11" i="120"/>
  <c r="Y3" i="111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65" i="93" s="1"/>
  <c r="Y65" i="11" s="1"/>
  <c r="Y65" i="9" s="1"/>
  <c r="Y65" i="7" s="1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Z2" i="109" s="1"/>
  <c r="Y3" i="166"/>
  <c r="Z3" i="152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25" i="93" s="1"/>
  <c r="Y25" i="11" s="1"/>
  <c r="Y25" i="9" s="1"/>
  <c r="Y25" i="7" s="1"/>
  <c r="Y64" i="116"/>
  <c r="Y33" i="8"/>
  <c r="Y11" i="125"/>
  <c r="Y69" i="102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" i="87" s="1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3" i="174"/>
  <c r="Y26" i="185"/>
  <c r="Z11" i="111"/>
  <c r="Y19" i="102"/>
  <c r="Z24" i="123"/>
  <c r="Z31" i="123"/>
  <c r="Z4" i="105"/>
  <c r="Y26" i="202"/>
  <c r="Z26" i="168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2" i="158" s="1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6" i="117" s="1"/>
  <c r="Z28" i="116"/>
  <c r="Z40" i="102"/>
  <c r="Z40" i="93" s="1"/>
  <c r="Z40" i="11" s="1"/>
  <c r="Z40" i="9" s="1"/>
  <c r="Z40" i="7" s="1"/>
  <c r="Z64" i="123"/>
  <c r="Y27" i="16"/>
  <c r="Z26" i="160"/>
  <c r="Z33" i="16"/>
  <c r="Y33" i="104"/>
  <c r="Y26" i="104" s="1"/>
  <c r="Y52" i="103"/>
  <c r="Y53" i="102"/>
  <c r="Z4" i="8"/>
  <c r="Z36" i="102"/>
  <c r="Y3" i="91"/>
  <c r="Y27" i="106"/>
  <c r="Y23" i="102"/>
  <c r="Y22" i="103"/>
  <c r="Y33" i="124"/>
  <c r="Y34" i="123"/>
  <c r="Y70" i="123"/>
  <c r="Y63" i="102"/>
  <c r="Y8" i="119"/>
  <c r="Z10" i="102"/>
  <c r="Z25" i="102"/>
  <c r="Y11" i="16"/>
  <c r="Z2" i="84"/>
  <c r="Z26" i="203"/>
  <c r="Z2" i="203" s="1"/>
  <c r="Z49" i="102"/>
  <c r="Z49" i="93" s="1"/>
  <c r="Z49" i="11" s="1"/>
  <c r="Z49" i="9" s="1"/>
  <c r="Z49" i="7" s="1"/>
  <c r="Z38" i="102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Y26" i="119" s="1"/>
  <c r="Y46" i="93"/>
  <c r="Y46" i="11" s="1"/>
  <c r="Y46" i="9" s="1"/>
  <c r="Y46" i="7" s="1"/>
  <c r="Z52" i="103"/>
  <c r="Z53" i="102"/>
  <c r="Z11" i="119"/>
  <c r="Z19" i="102"/>
  <c r="Y15" i="102"/>
  <c r="Y29" i="116"/>
  <c r="Y29" i="93" s="1"/>
  <c r="Y29" i="11" s="1"/>
  <c r="Y29" i="9" s="1"/>
  <c r="Y29" i="7" s="1"/>
  <c r="Z4" i="104"/>
  <c r="Z3" i="104" s="1"/>
  <c r="Z42" i="102"/>
  <c r="Y47" i="102"/>
  <c r="Z8" i="10"/>
  <c r="Z39" i="123"/>
  <c r="Y4" i="105"/>
  <c r="Y3" i="105" s="1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2" i="189" s="1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2" i="197" l="1"/>
  <c r="Z2" i="115"/>
  <c r="Y17" i="116"/>
  <c r="Z2" i="113"/>
  <c r="Y39" i="93"/>
  <c r="Y39" i="11" s="1"/>
  <c r="Y39" i="9" s="1"/>
  <c r="Y39" i="7" s="1"/>
  <c r="Z2" i="174"/>
  <c r="Y50" i="93"/>
  <c r="Y50" i="11" s="1"/>
  <c r="Y50" i="9" s="1"/>
  <c r="Y50" i="7" s="1"/>
  <c r="Z64" i="93"/>
  <c r="Z64" i="11" s="1"/>
  <c r="Z64" i="9" s="1"/>
  <c r="Z64" i="7" s="1"/>
  <c r="Y2" i="196"/>
  <c r="Z32" i="93"/>
  <c r="Z32" i="11" s="1"/>
  <c r="Z32" i="9" s="1"/>
  <c r="Z32" i="7" s="1"/>
  <c r="Z2" i="152"/>
  <c r="Y6" i="93"/>
  <c r="Y6" i="11" s="1"/>
  <c r="Y6" i="9" s="1"/>
  <c r="Y6" i="7" s="1"/>
  <c r="Y2" i="183"/>
  <c r="Z47" i="93"/>
  <c r="Z47" i="11" s="1"/>
  <c r="Z47" i="9" s="1"/>
  <c r="Z47" i="7" s="1"/>
  <c r="Z26" i="111"/>
  <c r="Y2" i="91"/>
  <c r="Z2" i="82"/>
  <c r="Y54" i="93"/>
  <c r="Y54" i="11" s="1"/>
  <c r="Y54" i="9" s="1"/>
  <c r="Y54" i="7" s="1"/>
  <c r="Y17" i="123"/>
  <c r="Y2" i="192"/>
  <c r="Z2" i="173"/>
  <c r="Z2" i="170"/>
  <c r="Y51" i="93"/>
  <c r="Y51" i="11" s="1"/>
  <c r="Y51" i="9" s="1"/>
  <c r="Y51" i="7" s="1"/>
  <c r="Y2" i="112"/>
  <c r="Y2" i="85"/>
  <c r="Y2" i="78"/>
  <c r="Z22" i="116"/>
  <c r="Z2" i="199"/>
  <c r="Z42" i="93"/>
  <c r="Z42" i="11" s="1"/>
  <c r="Z42" i="9" s="1"/>
  <c r="Z42" i="7" s="1"/>
  <c r="Y3" i="118"/>
  <c r="Z3" i="106"/>
  <c r="Z2" i="106" s="1"/>
  <c r="Z2" i="81"/>
  <c r="Y2" i="159"/>
  <c r="Y55" i="149"/>
  <c r="Z2" i="168"/>
  <c r="Y52" i="123"/>
  <c r="Z37" i="93"/>
  <c r="Z37" i="11" s="1"/>
  <c r="Z37" i="9" s="1"/>
  <c r="Z37" i="7" s="1"/>
  <c r="Z19" i="93"/>
  <c r="Z19" i="11" s="1"/>
  <c r="Z19" i="9" s="1"/>
  <c r="Z19" i="7" s="1"/>
  <c r="Y69" i="93"/>
  <c r="Y69" i="11" s="1"/>
  <c r="Y69" i="9" s="1"/>
  <c r="Y69" i="7" s="1"/>
  <c r="Y19" i="93"/>
  <c r="Y19" i="11" s="1"/>
  <c r="Y19" i="9" s="1"/>
  <c r="Y19" i="7" s="1"/>
  <c r="Z2" i="89"/>
  <c r="Y30" i="93"/>
  <c r="Y30" i="11" s="1"/>
  <c r="Y30" i="9" s="1"/>
  <c r="Y30" i="7" s="1"/>
  <c r="Y2" i="115"/>
  <c r="Z66" i="93"/>
  <c r="Z66" i="11" s="1"/>
  <c r="Z66" i="9" s="1"/>
  <c r="Z66" i="7" s="1"/>
  <c r="Z2" i="185"/>
  <c r="Y26" i="120"/>
  <c r="Y36" i="93"/>
  <c r="Y36" i="11" s="1"/>
  <c r="Y36" i="9" s="1"/>
  <c r="Y36" i="7" s="1"/>
  <c r="Z2" i="156"/>
  <c r="Z16" i="93"/>
  <c r="Z16" i="11" s="1"/>
  <c r="Z16" i="9" s="1"/>
  <c r="Z16" i="7" s="1"/>
  <c r="Y26" i="125"/>
  <c r="Z20" i="93"/>
  <c r="Z20" i="11" s="1"/>
  <c r="Z20" i="9" s="1"/>
  <c r="Z20" i="7" s="1"/>
  <c r="Z2" i="186"/>
  <c r="Y2" i="165"/>
  <c r="Z25" i="93"/>
  <c r="Z25" i="11" s="1"/>
  <c r="Z25" i="9" s="1"/>
  <c r="Z25" i="7" s="1"/>
  <c r="Z26" i="119"/>
  <c r="Y13" i="149"/>
  <c r="Z2" i="202"/>
  <c r="Z45" i="93"/>
  <c r="Z45" i="11" s="1"/>
  <c r="Z45" i="9" s="1"/>
  <c r="Z45" i="7" s="1"/>
  <c r="Y48" i="93"/>
  <c r="Y48" i="11" s="1"/>
  <c r="Y48" i="9" s="1"/>
  <c r="Y48" i="7" s="1"/>
  <c r="Z2" i="80"/>
  <c r="Y44" i="93"/>
  <c r="Y44" i="11" s="1"/>
  <c r="Y44" i="9" s="1"/>
  <c r="Y44" i="7" s="1"/>
  <c r="Y2" i="185"/>
  <c r="Y13" i="93"/>
  <c r="Y13" i="11" s="1"/>
  <c r="Y13" i="9" s="1"/>
  <c r="Y13" i="7" s="1"/>
  <c r="Y2" i="203"/>
  <c r="Y2" i="82"/>
  <c r="Y2" i="201"/>
  <c r="Y2" i="168"/>
  <c r="Z2" i="114"/>
  <c r="Z2" i="159"/>
  <c r="Z8" i="123"/>
  <c r="Z2" i="189"/>
  <c r="Y2" i="83"/>
  <c r="Z3" i="75"/>
  <c r="Y2" i="84"/>
  <c r="Z67" i="93"/>
  <c r="Z67" i="11" s="1"/>
  <c r="Z67" i="9" s="1"/>
  <c r="Z67" i="7" s="1"/>
  <c r="Z2" i="194"/>
  <c r="Y2" i="195"/>
  <c r="Z2" i="167"/>
  <c r="Z10" i="93"/>
  <c r="Z10" i="11" s="1"/>
  <c r="Z10" i="9" s="1"/>
  <c r="Z10" i="7" s="1"/>
  <c r="Z2" i="107"/>
  <c r="Z3" i="118"/>
  <c r="Z2" i="197"/>
  <c r="Y3" i="119"/>
  <c r="Y2" i="119" s="1"/>
  <c r="Y2" i="81"/>
  <c r="Y3" i="106"/>
  <c r="Y2" i="155"/>
  <c r="Y2" i="166"/>
  <c r="Z15" i="93"/>
  <c r="Z15" i="11" s="1"/>
  <c r="Z15" i="9" s="1"/>
  <c r="Z15" i="7" s="1"/>
  <c r="Z2" i="19"/>
  <c r="Y57" i="149"/>
  <c r="Y7" i="93"/>
  <c r="Y7" i="11" s="1"/>
  <c r="Y7" i="9" s="1"/>
  <c r="Y7" i="7" s="1"/>
  <c r="Y20" i="93"/>
  <c r="Y20" i="11" s="1"/>
  <c r="Y20" i="9" s="1"/>
  <c r="Y20" i="7" s="1"/>
  <c r="Y26" i="117"/>
  <c r="Y23" i="149"/>
  <c r="Z50" i="93"/>
  <c r="Z50" i="11" s="1"/>
  <c r="Z50" i="9" s="1"/>
  <c r="Z50" i="7" s="1"/>
  <c r="Y38" i="93"/>
  <c r="Y38" i="11" s="1"/>
  <c r="Y38" i="9" s="1"/>
  <c r="Y38" i="7" s="1"/>
  <c r="Z2" i="78"/>
  <c r="Y14" i="93"/>
  <c r="Y14" i="11" s="1"/>
  <c r="Y14" i="9" s="1"/>
  <c r="Y14" i="7" s="1"/>
  <c r="Z2" i="121"/>
  <c r="Y41" i="93"/>
  <c r="Y41" i="11" s="1"/>
  <c r="Y41" i="9" s="1"/>
  <c r="Y41" i="7" s="1"/>
  <c r="Z39" i="93"/>
  <c r="Z39" i="11" s="1"/>
  <c r="Z39" i="9" s="1"/>
  <c r="Z39" i="7" s="1"/>
  <c r="Z2" i="169"/>
  <c r="Y4" i="116"/>
  <c r="Z3" i="103"/>
  <c r="Z4" i="123"/>
  <c r="Z26" i="104"/>
  <c r="Z2" i="104" s="1"/>
  <c r="Y47" i="93"/>
  <c r="Y47" i="11" s="1"/>
  <c r="Y47" i="9" s="1"/>
  <c r="Y47" i="7" s="1"/>
  <c r="Z38" i="93"/>
  <c r="Z38" i="11" s="1"/>
  <c r="Z38" i="9" s="1"/>
  <c r="Z38" i="7" s="1"/>
  <c r="Z16" i="149"/>
  <c r="Y15" i="93"/>
  <c r="Y15" i="11" s="1"/>
  <c r="Y15" i="9" s="1"/>
  <c r="Y15" i="7" s="1"/>
  <c r="Y52" i="116"/>
  <c r="Y11" i="116"/>
  <c r="Z48" i="93"/>
  <c r="Z48" i="11" s="1"/>
  <c r="Z48" i="9" s="1"/>
  <c r="Z48" i="7" s="1"/>
  <c r="Z2" i="201"/>
  <c r="Y2" i="89"/>
  <c r="Y2" i="121"/>
  <c r="Y2" i="77"/>
  <c r="Q3" i="161"/>
  <c r="Z3" i="105"/>
  <c r="Y26" i="105"/>
  <c r="Y2" i="105" s="1"/>
  <c r="Y49" i="93"/>
  <c r="Y49" i="11" s="1"/>
  <c r="Y49" i="9" s="1"/>
  <c r="Y49" i="7" s="1"/>
  <c r="Y24" i="93"/>
  <c r="Y24" i="11" s="1"/>
  <c r="Y24" i="9" s="1"/>
  <c r="Y24" i="7" s="1"/>
  <c r="Y7" i="149"/>
  <c r="Z2" i="183"/>
  <c r="Z41" i="93"/>
  <c r="Z41" i="11" s="1"/>
  <c r="Z41" i="9" s="1"/>
  <c r="Z41" i="7" s="1"/>
  <c r="Z70" i="93"/>
  <c r="Z70" i="11" s="1"/>
  <c r="Z70" i="9" s="1"/>
  <c r="Z70" i="7" s="1"/>
  <c r="Z44" i="93"/>
  <c r="Z44" i="11" s="1"/>
  <c r="Z44" i="9" s="1"/>
  <c r="Z44" i="7" s="1"/>
  <c r="Z6" i="93"/>
  <c r="Z6" i="11" s="1"/>
  <c r="Z6" i="9" s="1"/>
  <c r="Z6" i="7" s="1"/>
  <c r="Y2" i="187"/>
  <c r="Y2" i="18"/>
  <c r="Y8" i="116"/>
  <c r="Z26" i="16"/>
  <c r="Z24" i="93"/>
  <c r="Z24" i="11" s="1"/>
  <c r="Z24" i="9" s="1"/>
  <c r="Z24" i="7" s="1"/>
  <c r="Y2" i="113"/>
  <c r="Z17" i="116"/>
  <c r="Y73" i="149"/>
  <c r="Y26" i="16"/>
  <c r="Y3" i="104"/>
  <c r="Y2" i="104" s="1"/>
  <c r="Y2" i="193"/>
  <c r="Z8" i="116"/>
  <c r="Y44" i="149"/>
  <c r="Y2" i="171"/>
  <c r="Y68" i="93"/>
  <c r="Y68" i="11" s="1"/>
  <c r="Y68" i="9" s="1"/>
  <c r="Y68" i="7" s="1"/>
  <c r="Z2" i="190"/>
  <c r="Y56" i="149"/>
  <c r="Y3" i="125"/>
  <c r="Y3" i="103"/>
  <c r="Z27" i="116"/>
  <c r="Z3" i="119"/>
  <c r="Z2" i="153"/>
  <c r="Y39" i="149"/>
  <c r="Z57" i="149"/>
  <c r="Y31" i="149"/>
  <c r="Y75" i="149"/>
  <c r="Y3" i="124"/>
  <c r="Y89" i="149"/>
  <c r="Z92" i="149"/>
  <c r="Y33" i="123"/>
  <c r="Y26" i="123" s="1"/>
  <c r="Z33" i="116"/>
  <c r="Z2" i="187"/>
  <c r="Y40" i="93"/>
  <c r="Y40" i="11" s="1"/>
  <c r="Y40" i="9" s="1"/>
  <c r="Y40" i="7" s="1"/>
  <c r="Z2" i="151"/>
  <c r="Y26" i="124"/>
  <c r="Z26" i="120"/>
  <c r="Z2" i="120" s="1"/>
  <c r="Y26" i="103"/>
  <c r="Z2" i="87"/>
  <c r="Y2" i="152"/>
  <c r="Z2" i="191"/>
  <c r="Z2" i="79"/>
  <c r="Z3" i="8"/>
  <c r="Z4" i="116"/>
  <c r="Z2" i="188"/>
  <c r="Y63" i="93"/>
  <c r="Y63" i="11" s="1"/>
  <c r="Y63" i="9" s="1"/>
  <c r="Y63" i="7" s="1"/>
  <c r="Z26" i="10"/>
  <c r="Y2" i="188"/>
  <c r="Z13" i="93"/>
  <c r="Z13" i="11" s="1"/>
  <c r="Z13" i="9" s="1"/>
  <c r="Z13" i="7" s="1"/>
  <c r="Y22" i="116"/>
  <c r="Z61" i="116"/>
  <c r="Z52" i="149"/>
  <c r="Z31" i="93"/>
  <c r="Z31" i="11" s="1"/>
  <c r="Z31" i="9" s="1"/>
  <c r="Z31" i="7" s="1"/>
  <c r="Z29" i="93"/>
  <c r="Z29" i="11" s="1"/>
  <c r="Z29" i="9" s="1"/>
  <c r="Z29" i="7" s="1"/>
  <c r="Z2" i="154"/>
  <c r="Z26" i="124"/>
  <c r="Y64" i="93"/>
  <c r="Y64" i="11" s="1"/>
  <c r="Y64" i="9" s="1"/>
  <c r="Y64" i="7" s="1"/>
  <c r="Z27" i="123"/>
  <c r="Y16" i="93"/>
  <c r="Y16" i="11" s="1"/>
  <c r="Y16" i="9" s="1"/>
  <c r="Y16" i="7" s="1"/>
  <c r="Y12" i="149"/>
  <c r="Y93" i="149"/>
  <c r="Z63" i="149"/>
  <c r="Y22" i="149"/>
  <c r="Z51" i="149"/>
  <c r="Z88" i="149"/>
  <c r="Y34" i="149"/>
  <c r="Y94" i="149"/>
  <c r="Y43" i="149"/>
  <c r="Z26" i="149"/>
  <c r="Y52" i="149"/>
  <c r="Z53" i="93"/>
  <c r="Z52" i="102"/>
  <c r="Y29" i="149"/>
  <c r="Y11" i="123"/>
  <c r="Y3" i="123" s="1"/>
  <c r="Y2" i="202"/>
  <c r="Y26" i="106"/>
  <c r="Z11" i="149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" i="158"/>
  <c r="Z62" i="149"/>
  <c r="Y62" i="149"/>
  <c r="Z3" i="16"/>
  <c r="Y27" i="116"/>
  <c r="Z26" i="8"/>
  <c r="Z4" i="102"/>
  <c r="Z5" i="93"/>
  <c r="Y26" i="10"/>
  <c r="Y3" i="10"/>
  <c r="Z3" i="111"/>
  <c r="Z2" i="111" s="1"/>
  <c r="Y2" i="194"/>
  <c r="Y79" i="149"/>
  <c r="Y45" i="93"/>
  <c r="Y45" i="11" s="1"/>
  <c r="Y45" i="9" s="1"/>
  <c r="Y45" i="7" s="1"/>
  <c r="Z26" i="75"/>
  <c r="Z2" i="86"/>
  <c r="Y18" i="93"/>
  <c r="Y17" i="102"/>
  <c r="Y33" i="149"/>
  <c r="Z11" i="116"/>
  <c r="Z27" i="149"/>
  <c r="Z7" i="149"/>
  <c r="Y59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Y81" i="149"/>
  <c r="Y18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Z2" i="160"/>
  <c r="Z55" i="149"/>
  <c r="Z94" i="149"/>
  <c r="Y5" i="93"/>
  <c r="Y4" i="102"/>
  <c r="Y68" i="149"/>
  <c r="Z64" i="149"/>
  <c r="Y26" i="75"/>
  <c r="Z62" i="93"/>
  <c r="Z61" i="102"/>
  <c r="Z61" i="123"/>
  <c r="Z26" i="103"/>
  <c r="Y6" i="149"/>
  <c r="Z36" i="93"/>
  <c r="Z36" i="11" s="1"/>
  <c r="Z36" i="9" s="1"/>
  <c r="Z36" i="7" s="1"/>
  <c r="Y46" i="149"/>
  <c r="Z26" i="105"/>
  <c r="Z70" i="149"/>
  <c r="Z93" i="149"/>
  <c r="Y33" i="116"/>
  <c r="Y61" i="123"/>
  <c r="Z3" i="10"/>
  <c r="Z12" i="93"/>
  <c r="Z11" i="102"/>
  <c r="Z2" i="155"/>
  <c r="Z34" i="149"/>
  <c r="Y60" i="149"/>
  <c r="Z61" i="149"/>
  <c r="Z59" i="149"/>
  <c r="Y3" i="120"/>
  <c r="Z3" i="117"/>
  <c r="Z2" i="117" s="1"/>
  <c r="Y3" i="75"/>
  <c r="Z26" i="125"/>
  <c r="Y26" i="111"/>
  <c r="Y2" i="111" s="1"/>
  <c r="Y54" i="149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95" i="149" l="1"/>
  <c r="Y61" i="149"/>
  <c r="Z76" i="149"/>
  <c r="Z79" i="149"/>
  <c r="Y21" i="149"/>
  <c r="Y47" i="149"/>
  <c r="Y28" i="149"/>
  <c r="Z25" i="149"/>
  <c r="Z24" i="149"/>
  <c r="Z32" i="149"/>
  <c r="Y2" i="118"/>
  <c r="Y82" i="149"/>
  <c r="Z56" i="149"/>
  <c r="Z74" i="149"/>
  <c r="Y2" i="120"/>
  <c r="Z58" i="149"/>
  <c r="Z38" i="149"/>
  <c r="Y64" i="149"/>
  <c r="Z39" i="149"/>
  <c r="Z21" i="149"/>
  <c r="Y2" i="125"/>
  <c r="Z2" i="119"/>
  <c r="Z77" i="149" s="1"/>
  <c r="Y20" i="149"/>
  <c r="Y70" i="149"/>
  <c r="Z23" i="149"/>
  <c r="Z82" i="149"/>
  <c r="Z73" i="149"/>
  <c r="Y26" i="149"/>
  <c r="Y74" i="149"/>
  <c r="Y25" i="149"/>
  <c r="Z42" i="149"/>
  <c r="Y88" i="149"/>
  <c r="Z87" i="149"/>
  <c r="Y2" i="106"/>
  <c r="Z83" i="149"/>
  <c r="Z2" i="75"/>
  <c r="Z60" i="149"/>
  <c r="Y86" i="149"/>
  <c r="Z95" i="149"/>
  <c r="Z50" i="149"/>
  <c r="Y27" i="149"/>
  <c r="Y3" i="116"/>
  <c r="Y2" i="117"/>
  <c r="Z75" i="149"/>
  <c r="Y38" i="149"/>
  <c r="Y17" i="149"/>
  <c r="Y83" i="149"/>
  <c r="Y41" i="149"/>
  <c r="Y78" i="149"/>
  <c r="Z2" i="118"/>
  <c r="Y24" i="149"/>
  <c r="Y2" i="103"/>
  <c r="Z41" i="149"/>
  <c r="Z54" i="149"/>
  <c r="Y51" i="149"/>
  <c r="Z18" i="149"/>
  <c r="Y72" i="149"/>
  <c r="Z43" i="149"/>
  <c r="Z26" i="116"/>
  <c r="Y48" i="149"/>
  <c r="Y2" i="16"/>
  <c r="Z3" i="123"/>
  <c r="Y63" i="149"/>
  <c r="Z2" i="103"/>
  <c r="Z12" i="149"/>
  <c r="Z2" i="8"/>
  <c r="Z2" i="105"/>
  <c r="Z86" i="149"/>
  <c r="Z2" i="16"/>
  <c r="Y32" i="149"/>
  <c r="Y91" i="149"/>
  <c r="Z22" i="149"/>
  <c r="Z44" i="149"/>
  <c r="Y2" i="124"/>
  <c r="Y85" i="149" s="1"/>
  <c r="Z3" i="116"/>
  <c r="Y26" i="102"/>
  <c r="Y2" i="10"/>
  <c r="Z2" i="10"/>
  <c r="Z2" i="125"/>
  <c r="Z13" i="149"/>
  <c r="Y11" i="149"/>
  <c r="Z30" i="149"/>
  <c r="Z46" i="149"/>
  <c r="Y42" i="149"/>
  <c r="Z10" i="149"/>
  <c r="Z26" i="123"/>
  <c r="Z26" i="102"/>
  <c r="Z2" i="124"/>
  <c r="Z3" i="102"/>
  <c r="Z45" i="149"/>
  <c r="Y2" i="123"/>
  <c r="Y53" i="149"/>
  <c r="Y71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Z6" i="149"/>
  <c r="Z28" i="149"/>
  <c r="Z11" i="93"/>
  <c r="Z12" i="11"/>
  <c r="Y52" i="93"/>
  <c r="Y53" i="11"/>
  <c r="Y87" i="149"/>
  <c r="Y61" i="93"/>
  <c r="Y62" i="11"/>
  <c r="Y17" i="93"/>
  <c r="Y18" i="11"/>
  <c r="Z89" i="149"/>
  <c r="Z66" i="149"/>
  <c r="Y8" i="93"/>
  <c r="Y9" i="11"/>
  <c r="Y16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Z53" i="149"/>
  <c r="Y40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90" i="149" l="1"/>
  <c r="Y80" i="149"/>
  <c r="Z19" i="149"/>
  <c r="Z5" i="149"/>
  <c r="Z37" i="149"/>
  <c r="Y49" i="149"/>
  <c r="Z40" i="149"/>
  <c r="Z9" i="149"/>
  <c r="Y66" i="149"/>
  <c r="Y2" i="116"/>
  <c r="Z2" i="116"/>
  <c r="Y37" i="149"/>
  <c r="Z71" i="149"/>
  <c r="Y15" i="149"/>
  <c r="Z2" i="123"/>
  <c r="Z90" i="149"/>
  <c r="Y2" i="102"/>
  <c r="Z65" i="149"/>
  <c r="Z15" i="149"/>
  <c r="Z2" i="102"/>
  <c r="Y9" i="149"/>
  <c r="Z85" i="149"/>
  <c r="Y84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36" i="149" l="1"/>
  <c r="Y65" i="149"/>
  <c r="Z84" i="149"/>
  <c r="Z36" i="149"/>
  <c r="Y2" i="93"/>
  <c r="Z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35" i="149"/>
  <c r="Y2" i="11"/>
  <c r="Y3" i="9"/>
  <c r="Z26" i="9"/>
  <c r="Z2" i="11"/>
  <c r="Y26" i="7"/>
  <c r="Y26" i="9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Z2" i="9" l="1"/>
  <c r="Z14" i="149"/>
  <c r="Y2" i="7"/>
  <c r="Y4" i="149" s="1"/>
  <c r="Y2" i="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Z8" i="149" l="1"/>
  <c r="Y8" i="149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Q11" i="118" s="1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P49" i="123" s="1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U20" i="102" s="1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N38" i="123" s="1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V68" i="123" s="1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D63" i="123" s="1"/>
  <c r="L63" i="124"/>
  <c r="T63" i="124"/>
  <c r="F64" i="124"/>
  <c r="N64" i="124"/>
  <c r="V64" i="124"/>
  <c r="H65" i="124"/>
  <c r="P65" i="124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W20" i="102" s="1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I45" i="102" s="1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H47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H35" i="102"/>
  <c r="X47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F44" i="123"/>
  <c r="V44" i="123"/>
  <c r="H45" i="123"/>
  <c r="T47" i="123"/>
  <c r="F48" i="123"/>
  <c r="X49" i="123"/>
  <c r="R50" i="123"/>
  <c r="P63" i="123"/>
  <c r="L65" i="123"/>
  <c r="R68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G50" i="116"/>
  <c r="C61" i="163"/>
  <c r="K61" i="163"/>
  <c r="S61" i="163"/>
  <c r="E65" i="116"/>
  <c r="M65" i="116"/>
  <c r="U65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H25" i="103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T42" i="102"/>
  <c r="H44" i="102"/>
  <c r="P44" i="102"/>
  <c r="R45" i="102"/>
  <c r="F47" i="102"/>
  <c r="N47" i="102"/>
  <c r="P48" i="102"/>
  <c r="D50" i="102"/>
  <c r="L50" i="102"/>
  <c r="N51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K3" i="203" l="1"/>
  <c r="V3" i="183"/>
  <c r="S8" i="111"/>
  <c r="F50" i="123"/>
  <c r="F46" i="123"/>
  <c r="L16" i="123"/>
  <c r="P35" i="123"/>
  <c r="V26" i="113"/>
  <c r="P65" i="123"/>
  <c r="L41" i="123"/>
  <c r="F64" i="123"/>
  <c r="U26" i="188"/>
  <c r="N17" i="105"/>
  <c r="L4" i="106"/>
  <c r="K7" i="102"/>
  <c r="V22" i="106"/>
  <c r="H25" i="102"/>
  <c r="V24" i="102"/>
  <c r="D27" i="106"/>
  <c r="Q26" i="188"/>
  <c r="K27" i="111"/>
  <c r="R52" i="104"/>
  <c r="W41" i="102"/>
  <c r="M26" i="192"/>
  <c r="O26" i="188"/>
  <c r="H26" i="19"/>
  <c r="H2" i="19" s="1"/>
  <c r="G11" i="105"/>
  <c r="V15" i="102"/>
  <c r="H17" i="16"/>
  <c r="C17" i="106"/>
  <c r="G16" i="102"/>
  <c r="G16" i="93" s="1"/>
  <c r="G16" i="11" s="1"/>
  <c r="G16" i="9" s="1"/>
  <c r="G16" i="7" s="1"/>
  <c r="I13" i="102"/>
  <c r="I13" i="93" s="1"/>
  <c r="I13" i="11" s="1"/>
  <c r="I13" i="9" s="1"/>
  <c r="I13" i="7" s="1"/>
  <c r="S26" i="114"/>
  <c r="H24" i="102"/>
  <c r="F52" i="16"/>
  <c r="R11" i="16"/>
  <c r="U26" i="186"/>
  <c r="T26" i="112"/>
  <c r="V26" i="203"/>
  <c r="L26" i="114"/>
  <c r="F7" i="102"/>
  <c r="M41" i="116"/>
  <c r="O38" i="116"/>
  <c r="N26" i="190"/>
  <c r="E26" i="190"/>
  <c r="S47" i="102"/>
  <c r="U44" i="102"/>
  <c r="U44" i="93" s="1"/>
  <c r="U44" i="11" s="1"/>
  <c r="U44" i="9" s="1"/>
  <c r="U44" i="7" s="1"/>
  <c r="C39" i="102"/>
  <c r="C39" i="93" s="1"/>
  <c r="C39" i="11" s="1"/>
  <c r="C39" i="9" s="1"/>
  <c r="C39" i="7" s="1"/>
  <c r="M31" i="102"/>
  <c r="Q26" i="195"/>
  <c r="H3" i="110"/>
  <c r="J74" i="149"/>
  <c r="H17" i="105"/>
  <c r="R8" i="75"/>
  <c r="T26" i="173"/>
  <c r="O3" i="190"/>
  <c r="V11" i="104"/>
  <c r="S26" i="17"/>
  <c r="M52" i="16"/>
  <c r="L26" i="193"/>
  <c r="H27" i="105"/>
  <c r="O66" i="116"/>
  <c r="C11" i="106"/>
  <c r="H22" i="105"/>
  <c r="G6" i="102"/>
  <c r="E13" i="102"/>
  <c r="C6" i="102"/>
  <c r="M68" i="102"/>
  <c r="N3" i="186"/>
  <c r="L26" i="107"/>
  <c r="M3" i="121"/>
  <c r="M2" i="121" s="1"/>
  <c r="Q50" i="102"/>
  <c r="W26" i="19"/>
  <c r="N3" i="19"/>
  <c r="S22" i="16"/>
  <c r="D17" i="106"/>
  <c r="H3" i="201"/>
  <c r="H14" i="102"/>
  <c r="R22" i="16"/>
  <c r="H11" i="105"/>
  <c r="M25" i="102"/>
  <c r="T26" i="86"/>
  <c r="U68" i="102"/>
  <c r="F26" i="81"/>
  <c r="T26" i="78"/>
  <c r="K71" i="102"/>
  <c r="V26" i="81"/>
  <c r="N26" i="108"/>
  <c r="F66" i="116"/>
  <c r="W26" i="201"/>
  <c r="L17" i="106"/>
  <c r="K3" i="190"/>
  <c r="E36" i="102"/>
  <c r="O26" i="17"/>
  <c r="N27" i="125"/>
  <c r="N3" i="86"/>
  <c r="U3" i="91"/>
  <c r="R26" i="191"/>
  <c r="P3" i="192"/>
  <c r="H3" i="19"/>
  <c r="C26" i="17"/>
  <c r="W26" i="194"/>
  <c r="T26" i="191"/>
  <c r="J3" i="107"/>
  <c r="R26" i="91"/>
  <c r="M3" i="17"/>
  <c r="H3" i="112"/>
  <c r="D50" i="123"/>
  <c r="M26" i="17"/>
  <c r="K26" i="191"/>
  <c r="X51" i="123"/>
  <c r="N29" i="123"/>
  <c r="N26" i="187"/>
  <c r="D71" i="123"/>
  <c r="R70" i="123"/>
  <c r="J40" i="123"/>
  <c r="J40" i="93" s="1"/>
  <c r="J40" i="11" s="1"/>
  <c r="J40" i="9" s="1"/>
  <c r="J40" i="7" s="1"/>
  <c r="L6" i="123"/>
  <c r="H26" i="185"/>
  <c r="J70" i="123"/>
  <c r="J70" i="93" s="1"/>
  <c r="J70" i="11" s="1"/>
  <c r="J70" i="9" s="1"/>
  <c r="J70" i="7" s="1"/>
  <c r="X69" i="123"/>
  <c r="P69" i="123"/>
  <c r="J26" i="86"/>
  <c r="R27" i="104"/>
  <c r="H69" i="123"/>
  <c r="D49" i="123"/>
  <c r="L21" i="123"/>
  <c r="L21" i="93" s="1"/>
  <c r="L21" i="11" s="1"/>
  <c r="L21" i="9" s="1"/>
  <c r="L21" i="7" s="1"/>
  <c r="S26" i="186"/>
  <c r="N68" i="123"/>
  <c r="X26" i="193"/>
  <c r="K26" i="186"/>
  <c r="F68" i="123"/>
  <c r="P26" i="193"/>
  <c r="L37" i="123"/>
  <c r="T3" i="186"/>
  <c r="D3" i="83"/>
  <c r="D2" i="83" s="1"/>
  <c r="H26" i="193"/>
  <c r="D67" i="123"/>
  <c r="D67" i="93" s="1"/>
  <c r="D67" i="11" s="1"/>
  <c r="D67" i="9" s="1"/>
  <c r="D67" i="7" s="1"/>
  <c r="L3" i="163"/>
  <c r="C11" i="111"/>
  <c r="C3" i="193"/>
  <c r="S3" i="85"/>
  <c r="L26" i="187"/>
  <c r="T3" i="83"/>
  <c r="T2" i="83" s="1"/>
  <c r="I26" i="89"/>
  <c r="D26" i="187"/>
  <c r="K26" i="85"/>
  <c r="I3" i="80"/>
  <c r="F26" i="108"/>
  <c r="C27" i="111"/>
  <c r="S26" i="191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T45" i="123"/>
  <c r="T45" i="93" s="1"/>
  <c r="T45" i="11" s="1"/>
  <c r="T45" i="9" s="1"/>
  <c r="T45" i="7" s="1"/>
  <c r="V42" i="123"/>
  <c r="V42" i="93" s="1"/>
  <c r="V42" i="11" s="1"/>
  <c r="V42" i="9" s="1"/>
  <c r="V42" i="7" s="1"/>
  <c r="X39" i="123"/>
  <c r="D37" i="123"/>
  <c r="D37" i="93" s="1"/>
  <c r="D37" i="11" s="1"/>
  <c r="D37" i="9" s="1"/>
  <c r="D37" i="7" s="1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W48" i="93" s="1"/>
  <c r="W48" i="11" s="1"/>
  <c r="W48" i="9" s="1"/>
  <c r="W48" i="7" s="1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O66" i="93" s="1"/>
  <c r="O66" i="11" s="1"/>
  <c r="O66" i="9" s="1"/>
  <c r="O66" i="7" s="1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S68" i="93"/>
  <c r="S68" i="11" s="1"/>
  <c r="S68" i="9" s="1"/>
  <c r="S68" i="7" s="1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F69" i="93"/>
  <c r="F69" i="11" s="1"/>
  <c r="F69" i="9" s="1"/>
  <c r="F69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O3" i="111" l="1"/>
  <c r="X17" i="123"/>
  <c r="R3" i="125"/>
  <c r="C26" i="16"/>
  <c r="H26" i="104"/>
  <c r="I2" i="82"/>
  <c r="K2" i="112"/>
  <c r="Q2" i="91"/>
  <c r="P2" i="114"/>
  <c r="Q2" i="82"/>
  <c r="N2" i="187"/>
  <c r="G3" i="105"/>
  <c r="P80" i="149"/>
  <c r="N2" i="108"/>
  <c r="M3" i="106"/>
  <c r="V7" i="93"/>
  <c r="V7" i="11" s="1"/>
  <c r="M26" i="111"/>
  <c r="E26" i="105"/>
  <c r="O2" i="190"/>
  <c r="K26" i="117"/>
  <c r="T7" i="149"/>
  <c r="L17" i="123"/>
  <c r="E47" i="93"/>
  <c r="E47" i="11" s="1"/>
  <c r="E47" i="9" s="1"/>
  <c r="E47" i="7" s="1"/>
  <c r="J27" i="123"/>
  <c r="L2" i="188"/>
  <c r="W65" i="93"/>
  <c r="W65" i="11" s="1"/>
  <c r="W65" i="9" s="1"/>
  <c r="W65" i="7" s="1"/>
  <c r="O87" i="149"/>
  <c r="J2" i="107"/>
  <c r="P2" i="193"/>
  <c r="R2" i="108"/>
  <c r="G3" i="125"/>
  <c r="I51" i="93"/>
  <c r="I51" i="11" s="1"/>
  <c r="I51" i="9" s="1"/>
  <c r="I51" i="7" s="1"/>
  <c r="I27" i="123"/>
  <c r="K26" i="125"/>
  <c r="X51" i="93"/>
  <c r="X51" i="11" s="1"/>
  <c r="X51" i="9" s="1"/>
  <c r="X51" i="7" s="1"/>
  <c r="N89" i="149"/>
  <c r="I2" i="195"/>
  <c r="D26" i="149"/>
  <c r="N26" i="125"/>
  <c r="N2" i="125" s="1"/>
  <c r="K26" i="104"/>
  <c r="K2" i="104" s="1"/>
  <c r="W3" i="104"/>
  <c r="Q77" i="149"/>
  <c r="X26" i="16"/>
  <c r="M2" i="17"/>
  <c r="U10" i="149"/>
  <c r="H3" i="104"/>
  <c r="D36" i="93"/>
  <c r="D36" i="11" s="1"/>
  <c r="D36" i="9" s="1"/>
  <c r="D36" i="7" s="1"/>
  <c r="H2" i="17"/>
  <c r="T2" i="173"/>
  <c r="V2" i="115"/>
  <c r="E27" i="123"/>
  <c r="X2" i="77"/>
  <c r="V2" i="81"/>
  <c r="H2" i="203"/>
  <c r="C26" i="125"/>
  <c r="N3" i="16"/>
  <c r="N24" i="93"/>
  <c r="N24" i="11" s="1"/>
  <c r="N24" i="9" s="1"/>
  <c r="N24" i="7" s="1"/>
  <c r="H2" i="183"/>
  <c r="V2" i="19"/>
  <c r="N18" i="149"/>
  <c r="Q26" i="16"/>
  <c r="E2" i="85"/>
  <c r="F3" i="125"/>
  <c r="G26" i="103"/>
  <c r="K36" i="93"/>
  <c r="K36" i="11" s="1"/>
  <c r="K36" i="9" s="1"/>
  <c r="K36" i="7" s="1"/>
  <c r="J2" i="186"/>
  <c r="P2" i="192"/>
  <c r="G3" i="16"/>
  <c r="V4" i="123"/>
  <c r="U22" i="123"/>
  <c r="X24" i="93"/>
  <c r="X24" i="11" s="1"/>
  <c r="X24" i="9" s="1"/>
  <c r="X24" i="7" s="1"/>
  <c r="E3" i="111"/>
  <c r="X3" i="104"/>
  <c r="X2" i="104" s="1"/>
  <c r="X22" i="123"/>
  <c r="S40" i="93"/>
  <c r="S40" i="11" s="1"/>
  <c r="S40" i="9" s="1"/>
  <c r="S40" i="7" s="1"/>
  <c r="E2" i="201"/>
  <c r="G48" i="93"/>
  <c r="G48" i="11" s="1"/>
  <c r="G48" i="9" s="1"/>
  <c r="G48" i="7" s="1"/>
  <c r="G2" i="81"/>
  <c r="T11" i="123"/>
  <c r="G3" i="104"/>
  <c r="L2" i="19"/>
  <c r="X2" i="121"/>
  <c r="D3" i="106"/>
  <c r="D2" i="106" s="1"/>
  <c r="J2" i="192"/>
  <c r="J26" i="125"/>
  <c r="T2" i="163"/>
  <c r="H3" i="16"/>
  <c r="C2" i="192"/>
  <c r="L2" i="113"/>
  <c r="V2" i="163"/>
  <c r="L6" i="93"/>
  <c r="L6" i="11" s="1"/>
  <c r="L6" i="9" s="1"/>
  <c r="L6" i="7" s="1"/>
  <c r="R2" i="198"/>
  <c r="D4" i="123"/>
  <c r="M3" i="111"/>
  <c r="D6" i="93"/>
  <c r="D6" i="11" s="1"/>
  <c r="D6" i="9" s="1"/>
  <c r="D6" i="7" s="1"/>
  <c r="W3" i="16"/>
  <c r="M47" i="93"/>
  <c r="M47" i="11" s="1"/>
  <c r="M47" i="9" s="1"/>
  <c r="M47" i="7" s="1"/>
  <c r="L4" i="123"/>
  <c r="K2" i="189"/>
  <c r="M2" i="114"/>
  <c r="S26" i="105"/>
  <c r="K2" i="85"/>
  <c r="C2" i="193"/>
  <c r="Q4" i="123"/>
  <c r="M26" i="103"/>
  <c r="Q2" i="19"/>
  <c r="U26" i="111"/>
  <c r="C2" i="86"/>
  <c r="P39" i="149"/>
  <c r="W25" i="93"/>
  <c r="W25" i="11" s="1"/>
  <c r="W25" i="9" s="1"/>
  <c r="W25" i="7" s="1"/>
  <c r="U14" i="93"/>
  <c r="U14" i="11" s="1"/>
  <c r="U14" i="9" s="1"/>
  <c r="U14" i="7" s="1"/>
  <c r="T26" i="125"/>
  <c r="W2" i="171"/>
  <c r="X26" i="75"/>
  <c r="J2" i="189"/>
  <c r="N2" i="112"/>
  <c r="R26" i="105"/>
  <c r="R2" i="105" s="1"/>
  <c r="N2" i="188"/>
  <c r="W2" i="108"/>
  <c r="D2" i="91"/>
  <c r="O2" i="186"/>
  <c r="O27" i="123"/>
  <c r="U24" i="93"/>
  <c r="U24" i="11" s="1"/>
  <c r="U24" i="9" s="1"/>
  <c r="U24" i="7" s="1"/>
  <c r="O2" i="80"/>
  <c r="R66" i="93"/>
  <c r="R66" i="11" s="1"/>
  <c r="R66" i="9" s="1"/>
  <c r="R66" i="7" s="1"/>
  <c r="N26" i="104"/>
  <c r="U2" i="81"/>
  <c r="X2" i="18"/>
  <c r="R2" i="195"/>
  <c r="V2" i="193"/>
  <c r="G2" i="19"/>
  <c r="G2" i="110"/>
  <c r="W17" i="123"/>
  <c r="T61" i="149"/>
  <c r="M26" i="16"/>
  <c r="I25" i="149"/>
  <c r="K3" i="106"/>
  <c r="D2" i="114"/>
  <c r="C26" i="117"/>
  <c r="O3" i="125"/>
  <c r="V2" i="198"/>
  <c r="V3" i="106"/>
  <c r="M72" i="93"/>
  <c r="M72" i="11" s="1"/>
  <c r="M72" i="9" s="1"/>
  <c r="M72" i="7" s="1"/>
  <c r="J2" i="194"/>
  <c r="J3" i="16"/>
  <c r="U41" i="93"/>
  <c r="U41" i="11" s="1"/>
  <c r="U41" i="9" s="1"/>
  <c r="U41" i="7" s="1"/>
  <c r="N3" i="105"/>
  <c r="F2" i="17"/>
  <c r="W2" i="115"/>
  <c r="M2" i="186"/>
  <c r="X3" i="16"/>
  <c r="T2" i="113"/>
  <c r="X2" i="183"/>
  <c r="D2" i="108"/>
  <c r="F2" i="109"/>
  <c r="V26" i="106"/>
  <c r="E3" i="105"/>
  <c r="E2" i="105" s="1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M76" i="149"/>
  <c r="M17" i="123"/>
  <c r="J2" i="105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H22" i="123"/>
  <c r="I81" i="149"/>
  <c r="O11" i="123"/>
  <c r="M2" i="187"/>
  <c r="C3" i="105"/>
  <c r="U17" i="123"/>
  <c r="N26" i="16"/>
  <c r="V26" i="104"/>
  <c r="V2" i="104" s="1"/>
  <c r="D89" i="149"/>
  <c r="O61" i="102"/>
  <c r="H2" i="113"/>
  <c r="R26" i="16"/>
  <c r="T3" i="16"/>
  <c r="X3" i="106"/>
  <c r="E93" i="149"/>
  <c r="X80" i="149"/>
  <c r="G2" i="183"/>
  <c r="O48" i="93"/>
  <c r="O48" i="11" s="1"/>
  <c r="O48" i="9" s="1"/>
  <c r="O48" i="7" s="1"/>
  <c r="M3" i="16"/>
  <c r="M2" i="16" s="1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R2" i="106" s="1"/>
  <c r="T57" i="149"/>
  <c r="T3" i="125"/>
  <c r="T2" i="125" s="1"/>
  <c r="T21" i="149"/>
  <c r="P56" i="149"/>
  <c r="W64" i="149"/>
  <c r="I57" i="149"/>
  <c r="P21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X61" i="102"/>
  <c r="X79" i="149"/>
  <c r="H86" i="149"/>
  <c r="J79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M3" i="75"/>
  <c r="Q78" i="149"/>
  <c r="W26" i="103"/>
  <c r="T4" i="123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J34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G76" i="149"/>
  <c r="X39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P27" i="149"/>
  <c r="F29" i="149"/>
  <c r="H63" i="149"/>
  <c r="G89" i="149"/>
  <c r="H76" i="149"/>
  <c r="D31" i="149"/>
  <c r="T31" i="149"/>
  <c r="I47" i="149"/>
  <c r="V21" i="149"/>
  <c r="K48" i="149"/>
  <c r="E61" i="116"/>
  <c r="H32" i="149"/>
  <c r="V89" i="149"/>
  <c r="V25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E32" i="9"/>
  <c r="E32" i="7" s="1"/>
  <c r="D3" i="103"/>
  <c r="X11" i="102"/>
  <c r="X12" i="93"/>
  <c r="D26" i="117"/>
  <c r="I23" i="149"/>
  <c r="P5" i="149"/>
  <c r="G64" i="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G34" i="93"/>
  <c r="G33" i="102"/>
  <c r="T5" i="93"/>
  <c r="T4" i="102"/>
  <c r="Q27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O59" i="149"/>
  <c r="E9" i="93"/>
  <c r="G60" i="149"/>
  <c r="G5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C2" i="125" l="1"/>
  <c r="H91" i="149"/>
  <c r="J58" i="149"/>
  <c r="P20" i="149"/>
  <c r="R60" i="149"/>
  <c r="D52" i="149"/>
  <c r="I2" i="16"/>
  <c r="J2" i="125"/>
  <c r="V44" i="149"/>
  <c r="L24" i="149"/>
  <c r="W2" i="105"/>
  <c r="I58" i="149"/>
  <c r="V54" i="149"/>
  <c r="W28" i="149"/>
  <c r="G2" i="105"/>
  <c r="R59" i="149"/>
  <c r="W2" i="16"/>
  <c r="O30" i="149"/>
  <c r="G2" i="111"/>
  <c r="K2" i="105"/>
  <c r="J28" i="149"/>
  <c r="G88" i="149"/>
  <c r="F26" i="123"/>
  <c r="O44" i="149"/>
  <c r="E33" i="149"/>
  <c r="U91" i="149"/>
  <c r="K9" i="149"/>
  <c r="C2" i="104"/>
  <c r="S2" i="75"/>
  <c r="K62" i="149"/>
  <c r="C33" i="149"/>
  <c r="P47" i="149"/>
  <c r="N47" i="149"/>
  <c r="F2" i="75"/>
  <c r="G2" i="125"/>
  <c r="O2" i="125"/>
  <c r="M39" i="149"/>
  <c r="G47" i="149"/>
  <c r="N2" i="16"/>
  <c r="F42" i="149"/>
  <c r="G39" i="149"/>
  <c r="I38" i="149"/>
  <c r="I62" i="149"/>
  <c r="C48" i="149"/>
  <c r="X42" i="149"/>
  <c r="I26" i="123"/>
  <c r="G32" i="149"/>
  <c r="G3" i="123"/>
  <c r="F2" i="125"/>
  <c r="F24" i="149"/>
  <c r="X2" i="16"/>
  <c r="D54" i="149"/>
  <c r="V64" i="149"/>
  <c r="E26" i="123"/>
  <c r="E2" i="123" s="1"/>
  <c r="X41" i="149"/>
  <c r="W42" i="149"/>
  <c r="E44" i="149"/>
  <c r="T3" i="123"/>
  <c r="D88" i="149"/>
  <c r="I64" i="149"/>
  <c r="K28" i="149"/>
  <c r="N2" i="104"/>
  <c r="I9" i="149"/>
  <c r="I22" i="149"/>
  <c r="O41" i="149"/>
  <c r="H42" i="149"/>
  <c r="H95" i="149"/>
  <c r="V18" i="149"/>
  <c r="L50" i="149"/>
  <c r="X91" i="149"/>
  <c r="O57" i="149"/>
  <c r="P9" i="149"/>
  <c r="D48" i="149"/>
  <c r="G2" i="16"/>
  <c r="M16" i="149"/>
  <c r="F86" i="149"/>
  <c r="O23" i="149"/>
  <c r="Q59" i="149"/>
  <c r="L47" i="149"/>
  <c r="C86" i="149"/>
  <c r="X20" i="149"/>
  <c r="X9" i="149"/>
  <c r="M60" i="149"/>
  <c r="G54" i="149"/>
  <c r="T50" i="149"/>
  <c r="P41" i="149"/>
  <c r="O22" i="102"/>
  <c r="T70" i="149"/>
  <c r="W2" i="104"/>
  <c r="K91" i="149"/>
  <c r="C29" i="149"/>
  <c r="U54" i="149"/>
  <c r="J48" i="149"/>
  <c r="T63" i="149"/>
  <c r="R26" i="123"/>
  <c r="S42" i="149"/>
  <c r="G50" i="149"/>
  <c r="G57" i="149"/>
  <c r="W91" i="149"/>
  <c r="F91" i="149"/>
  <c r="H53" i="149"/>
  <c r="L62" i="149"/>
  <c r="C30" i="149"/>
  <c r="J5" i="149"/>
  <c r="P55" i="149"/>
  <c r="D70" i="149"/>
  <c r="R55" i="149"/>
  <c r="M70" i="149"/>
  <c r="R2" i="103"/>
  <c r="T93" i="149"/>
  <c r="S2" i="125"/>
  <c r="M2" i="103"/>
  <c r="N42" i="149"/>
  <c r="X19" i="149"/>
  <c r="D50" i="149"/>
  <c r="H59" i="149"/>
  <c r="L93" i="149"/>
  <c r="L63" i="149"/>
  <c r="P90" i="149"/>
  <c r="U68" i="149"/>
  <c r="D26" i="102"/>
  <c r="K2" i="106"/>
  <c r="S2" i="105"/>
  <c r="F2" i="116"/>
  <c r="J50" i="149"/>
  <c r="V68" i="149"/>
  <c r="I50" i="149"/>
  <c r="J24" i="149"/>
  <c r="Q54" i="149"/>
  <c r="I30" i="149"/>
  <c r="H68" i="149"/>
  <c r="S70" i="149"/>
  <c r="I3" i="123"/>
  <c r="I2" i="123" s="1"/>
  <c r="J2" i="75"/>
  <c r="R51" i="149"/>
  <c r="S2" i="124"/>
  <c r="I21" i="149"/>
  <c r="S26" i="149"/>
  <c r="M29" i="149"/>
  <c r="W32" i="149"/>
  <c r="J83" i="149"/>
  <c r="J2" i="16"/>
  <c r="J33" i="149"/>
  <c r="H90" i="149"/>
  <c r="O26" i="123"/>
  <c r="O2" i="123" s="1"/>
  <c r="X53" i="149"/>
  <c r="L68" i="149"/>
  <c r="U2" i="111"/>
  <c r="V2" i="106"/>
  <c r="Q18" i="149"/>
  <c r="U18" i="149"/>
  <c r="M18" i="149"/>
  <c r="K43" i="149"/>
  <c r="O93" i="149"/>
  <c r="N53" i="149"/>
  <c r="J30" i="149"/>
  <c r="W24" i="149"/>
  <c r="R46" i="149"/>
  <c r="M61" i="149"/>
  <c r="C70" i="149"/>
  <c r="X55" i="149"/>
  <c r="E2" i="124"/>
  <c r="P93" i="149"/>
  <c r="D51" i="149"/>
  <c r="J51" i="149"/>
  <c r="X45" i="149"/>
  <c r="C31" i="149"/>
  <c r="U2" i="105"/>
  <c r="I61" i="149"/>
  <c r="K83" i="149"/>
  <c r="K32" i="149"/>
  <c r="W68" i="149"/>
  <c r="J43" i="149"/>
  <c r="D28" i="149"/>
  <c r="K26" i="149"/>
  <c r="N32" i="149"/>
  <c r="E2" i="16"/>
  <c r="F2" i="16"/>
  <c r="N83" i="149"/>
  <c r="D2" i="125"/>
  <c r="Q2" i="106"/>
  <c r="V59" i="149"/>
  <c r="P83" i="149"/>
  <c r="P2" i="117"/>
  <c r="W41" i="149"/>
  <c r="C16" i="149"/>
  <c r="K2" i="16"/>
  <c r="D2" i="105"/>
  <c r="U46" i="149"/>
  <c r="E47" i="149"/>
  <c r="J61" i="149"/>
  <c r="H83" i="149"/>
  <c r="I2" i="124"/>
  <c r="U26" i="123"/>
  <c r="U2" i="123" s="1"/>
  <c r="O2" i="103"/>
  <c r="Q28" i="149"/>
  <c r="W22" i="149"/>
  <c r="R18" i="149"/>
  <c r="R3" i="123"/>
  <c r="C41" i="149"/>
  <c r="K17" i="149"/>
  <c r="S2" i="16"/>
  <c r="F16" i="149"/>
  <c r="T83" i="149"/>
  <c r="S83" i="149"/>
  <c r="V58" i="149"/>
  <c r="C38" i="149"/>
  <c r="U33" i="149"/>
  <c r="U2" i="16"/>
  <c r="N2" i="105"/>
  <c r="M86" i="149"/>
  <c r="K68" i="149"/>
  <c r="V45" i="149"/>
  <c r="T2" i="16"/>
  <c r="R2" i="116"/>
  <c r="Q88" i="149"/>
  <c r="D83" i="149"/>
  <c r="T47" i="149"/>
  <c r="H64" i="149"/>
  <c r="W30" i="149"/>
  <c r="X88" i="149"/>
  <c r="J93" i="149"/>
  <c r="S2" i="116"/>
  <c r="J25" i="149"/>
  <c r="C80" i="149"/>
  <c r="P61" i="149"/>
  <c r="U2" i="117"/>
  <c r="P91" i="149"/>
  <c r="Q2" i="104"/>
  <c r="F32" i="149"/>
  <c r="J3" i="123"/>
  <c r="J2" i="123" s="1"/>
  <c r="C2" i="105"/>
  <c r="X17" i="149"/>
  <c r="F38" i="149"/>
  <c r="D39" i="149"/>
  <c r="G26" i="123"/>
  <c r="G18" i="149"/>
  <c r="C54" i="149"/>
  <c r="K33" i="149"/>
  <c r="I59" i="149"/>
  <c r="U44" i="149"/>
  <c r="I18" i="149"/>
  <c r="O39" i="149"/>
  <c r="E46" i="149"/>
  <c r="I17" i="149"/>
  <c r="D2" i="104"/>
  <c r="I42" i="149"/>
  <c r="M41" i="149"/>
  <c r="X43" i="149"/>
  <c r="N3" i="102"/>
  <c r="D60" i="149"/>
  <c r="R34" i="149"/>
  <c r="I2" i="106"/>
  <c r="P2" i="104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K47" i="149"/>
  <c r="G58" i="149"/>
  <c r="W29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M34" i="149"/>
  <c r="L44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N15" i="149" l="1"/>
  <c r="S85" i="149"/>
  <c r="S90" i="149"/>
  <c r="J90" i="149"/>
  <c r="M37" i="149"/>
  <c r="F2" i="123"/>
  <c r="R37" i="149"/>
  <c r="S19" i="149"/>
  <c r="G40" i="149"/>
  <c r="C45" i="149"/>
  <c r="T2" i="123"/>
  <c r="G2" i="123"/>
  <c r="F19" i="149"/>
  <c r="E15" i="149"/>
  <c r="K49" i="149"/>
  <c r="U53" i="149"/>
  <c r="R2" i="123"/>
  <c r="S40" i="149"/>
  <c r="T15" i="149"/>
  <c r="G15" i="149"/>
  <c r="E85" i="149"/>
  <c r="I85" i="149"/>
  <c r="N40" i="149"/>
  <c r="F15" i="149"/>
  <c r="J15" i="149"/>
  <c r="V49" i="149"/>
  <c r="J19" i="149"/>
  <c r="H65" i="149"/>
  <c r="D40" i="149"/>
  <c r="U40" i="149"/>
  <c r="Q49" i="149"/>
  <c r="D90" i="149"/>
  <c r="U15" i="149"/>
  <c r="S15" i="149"/>
  <c r="K15" i="149"/>
  <c r="U66" i="149"/>
  <c r="O37" i="149"/>
  <c r="H84" i="149"/>
  <c r="P45" i="149"/>
  <c r="D45" i="149"/>
  <c r="Q45" i="149"/>
  <c r="C40" i="149"/>
  <c r="I49" i="149"/>
  <c r="P84" i="149"/>
  <c r="M45" i="149"/>
  <c r="W2" i="123"/>
  <c r="I45" i="149"/>
  <c r="X37" i="149"/>
  <c r="P49" i="149"/>
  <c r="N19" i="149"/>
  <c r="I19" i="149"/>
  <c r="W85" i="149"/>
  <c r="T45" i="149"/>
  <c r="W53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G84" i="149" l="1"/>
  <c r="R84" i="149"/>
  <c r="W84" i="149"/>
  <c r="W36" i="149"/>
  <c r="I36" i="149"/>
  <c r="V26" i="11"/>
  <c r="F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<sst xmlns="http://schemas.openxmlformats.org/spreadsheetml/2006/main" count="12477" uniqueCount="330">
  <si>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</si>
  <si>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</si>
  <si>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</si>
  <si>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</si>
  <si>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</si>
  <si>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</si>
  <si>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</si>
  <si>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</si>
  <si>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</si>
  <si>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</si>
  <si>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</si>
  <si>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</si>
  <si>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</si>
  <si>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</si>
  <si>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</si>
  <si>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</si>
  <si>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</si>
  <si>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</si>
  <si>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</si>
  <si>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</si>
  <si>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</si>
  <si>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</si>
  <si>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</si>
  <si>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</si>
  <si>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</si>
  <si>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</si>
  <si>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</si>
  <si>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</si>
  <si>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</si>
  <si>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</si>
  <si>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</si>
  <si>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</si>
  <si>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</si>
  <si>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</si>
  <si>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</si>
  <si>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</si>
  <si>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</si>
  <si>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</si>
  <si>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</si>
  <si>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</si>
  <si>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</si>
  <si>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</si>
  <si>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</si>
  <si>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</si>
  <si>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</si>
  <si>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</si>
  <si>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</si>
  <si>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</si>
  <si>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</si>
  <si>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</si>
  <si>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</si>
  <si>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</si>
  <si>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</si>
  <si>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</si>
  <si>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</si>
  <si>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</si>
  <si>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</si>
  <si>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</si>
  <si>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</si>
  <si>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</si>
  <si>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</si>
  <si>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</si>
  <si>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</si>
  <si>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</si>
  <si>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</si>
  <si>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</si>
  <si>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</si>
  <si>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</si>
  <si>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</si>
  <si>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</si>
  <si>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</si>
  <si>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</si>
  <si>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</si>
  <si>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</si>
  <si>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</si>
  <si>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</si>
  <si>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</si>
  <si>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</si>
  <si>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</si>
  <si>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</si>
  <si>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</si>
  <si>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</si>
  <si>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</si>
  <si>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</si>
  <si>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</si>
  <si>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</si>
  <si>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</si>
  <si>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</si>
  <si>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</si>
  <si>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</si>
  <si>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</si>
  <si>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</si>
  <si>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</si>
  <si>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</si>
  <si>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</si>
  <si>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</si>
  <si>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</si>
  <si>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</si>
  <si>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</si>
  <si>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</si>
  <si>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</si>
  <si>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</si>
  <si>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</si>
  <si>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</si>
  <si>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</si>
  <si>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</si>
  <si>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</si>
  <si>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</si>
  <si>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</si>
  <si>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</si>
  <si>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</si>
  <si>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</si>
  <si>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</si>
  <si>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</si>
  <si>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</si>
  <si>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</si>
  <si>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</si>
  <si>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</si>
  <si>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</si>
  <si>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</si>
  <si>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</si>
  <si>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</si>
  <si>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</si>
  <si>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</si>
  <si>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</si>
  <si>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</si>
  <si>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</si>
  <si>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</si>
  <si>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</si>
  <si>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</si>
  <si>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</si>
  <si>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</si>
  <si>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</si>
  <si>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</si>
  <si>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</si>
  <si>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</si>
  <si>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</si>
  <si>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</si>
  <si>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</si>
  <si>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</si>
  <si>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</si>
  <si>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</si>
  <si>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</si>
  <si>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</si>
  <si>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</si>
  <si>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</si>
  <si>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</si>
  <si>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</si>
  <si>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</si>
  <si>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</si>
  <si>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</si>
  <si>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</si>
  <si>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</si>
  <si>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</si>
  <si>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</si>
  <si>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</si>
  <si>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</si>
  <si>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</si>
  <si>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</si>
  <si>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</si>
  <si>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</si>
  <si>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</si>
  <si>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</si>
  <si>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</si>
  <si>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</si>
  <si>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</si>
  <si>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</si>
  <si>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</si>
  <si>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</si>
  <si>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</si>
  <si>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</si>
  <si>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</si>
  <si>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</si>
  <si>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</si>
  <si>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</si>
  <si>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</si>
  <si>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</si>
  <si>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</si>
  <si>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</si>
  <si>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</si>
  <si>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</si>
  <si>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</si>
  <si>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</si>
  <si>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</si>
  <si>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</si>
  <si>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</si>
  <si>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</si>
  <si>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</si>
  <si>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</si>
  <si>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</si>
  <si>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</si>
  <si>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</si>
  <si>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</si>
  <si>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</si>
  <si>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</si>
  <si>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</si>
  <si>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</si>
  <si>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</si>
  <si>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</si>
  <si>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</si>
  <si>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</si>
  <si>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</si>
  <si>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</si>
  <si>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</si>
  <si>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</si>
  <si>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</si>
  <si>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</si>
  <si>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</si>
  <si>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</si>
  <si>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</si>
  <si>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</si>
  <si>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</si>
  <si>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</si>
  <si>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</si>
  <si>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</si>
  <si>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</si>
  <si>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</si>
  <si>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</si>
  <si>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</si>
  <si>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</si>
  <si>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</si>
  <si>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</si>
  <si>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</si>
  <si>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</si>
  <si>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</si>
  <si>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</si>
  <si>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</si>
  <si>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</si>
  <si>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</si>
  <si>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</si>
  <si>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</si>
  <si>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</si>
  <si>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</si>
  <si>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</si>
  <si>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</si>
  <si>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</si>
  <si>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</si>
  <si>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</si>
  <si>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</si>
  <si>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</si>
  <si>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</si>
  <si>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</si>
  <si>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</si>
  <si>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</si>
  <si>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</si>
  <si>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</si>
  <si>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</si>
  <si>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</si>
  <si>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</si>
  <si>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</si>
  <si>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</si>
  <si>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</si>
  <si>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</si>
  <si>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</si>
  <si>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</si>
  <si>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</si>
  <si>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</si>
  <si>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</si>
  <si>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</si>
  <si>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</si>
  <si>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</si>
  <si>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</si>
  <si>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</si>
  <si>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</si>
  <si>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</si>
  <si>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</si>
  <si>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</si>
  <si>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</si>
  <si>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</si>
  <si>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</si>
  <si>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</si>
  <si>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</si>
  <si>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</si>
  <si>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</si>
  <si>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</si>
  <si>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</si>
  <si>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</si>
  <si>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</si>
  <si>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</si>
  <si>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</si>
  <si>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</si>
  <si>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</si>
  <si>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</si>
  <si>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</si>
  <si>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</si>
  <si>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</si>
  <si>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</si>
  <si>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</si>
  <si>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</si>
  <si>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</si>
  <si>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</si>
  <si>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</si>
  <si>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</si>
  <si>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</si>
  <si>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</si>
  <si>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</si>
  <si>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</si>
  <si>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</si>
  <si>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</si>
  <si>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</si>
  <si>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</si>
  <si>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</si>
  <si>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</si>
  <si>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</si>
  <si>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</si>
  <si>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</si>
  <si>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</si>
  <si>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</si>
  <si>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</si>
  <si>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</si>
  <si>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</si>
  <si>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</si>
  <si>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</si>
  <si>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</si>
  <si>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</si>
  <si>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</si>
  <si>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</si>
  <si>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</si>
  <si>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</si>
  <si>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</si>
  <si>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</si>
  <si>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</si>
  <si>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</si>
  <si>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</si>
  <si>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</si>
  <si>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</si>
  <si>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</si>
  <si>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</si>
  <si>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Lithuania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</si>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</sst>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45967.477199074077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10634.626256328</v>
      </c>
      <c r="D4" s="8">
        <f>GAE!D$2</f>
        <v>11359.124506188</v>
      </c>
      <c r="E4" s="8">
        <f>GAE!E$2</f>
        <v>11466.17009082</v>
      </c>
      <c r="F4" s="8">
        <f>GAE!F$2</f>
        <v>11441.500219907999</v>
      </c>
      <c r="G4" s="8">
        <f>GAE!G$2</f>
        <v>12129.427399823999</v>
      </c>
      <c r="H4" s="8">
        <f>GAE!H$2</f>
        <v>13134.241078056</v>
      </c>
      <c r="I4" s="8">
        <f>GAE!I$2</f>
        <v>13148.763517079999</v>
      </c>
      <c r="J4" s="8">
        <f>GAE!J$2</f>
        <v>13396.235311728</v>
      </c>
      <c r="K4" s="8">
        <f>GAE!K$2</f>
        <v>13156.228745207998</v>
      </c>
      <c r="L4" s="8">
        <f>GAE!L$2</f>
        <v>11903.510724372001</v>
      </c>
      <c r="M4" s="8">
        <f>GAE!M$2</f>
        <v>12897.187353828002</v>
      </c>
      <c r="N4" s="8">
        <f>GAE!N$2</f>
        <v>12132.717205355999</v>
      </c>
      <c r="O4" s="8">
        <f>GAE!O$2</f>
        <v>12091.511840796</v>
      </c>
      <c r="P4" s="8">
        <f>GAE!P$2</f>
        <v>11343.752494164004</v>
      </c>
      <c r="Q4" s="8">
        <f>GAE!Q$2</f>
        <v>10718.326689876003</v>
      </c>
      <c r="R4" s="8">
        <f>GAE!R$2</f>
        <v>10931.281930944</v>
      </c>
      <c r="S4" s="8">
        <f>GAE!S$2</f>
        <v>11487.246981155999</v>
      </c>
      <c r="T4" s="8">
        <f>GAE!T$2</f>
        <v>11571.333092820001</v>
      </c>
      <c r="U4" s="8">
        <f>GAE!U$2</f>
        <v>12094.688408291997</v>
      </c>
      <c r="V4" s="8">
        <f>GAE!V$2</f>
        <v>12108.589513164003</v>
      </c>
      <c r="W4" s="8">
        <f>GAE!W$2</f>
        <v>11862.046930104003</v>
      </c>
      <c r="X4" s="8">
        <f>GAE!X$2</f>
        <v>12266.83594098</v>
      </c>
      <c r="Y4" s="8">
        <f>GAE!Y$2</f>
        <v>11819.525283792</v>
      </c>
      <c r="Z4" s="8">
        <f>GAE!Z$2</f>
        <v>11652.98812121318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292.54041108000001</v>
      </c>
      <c r="D5" s="10">
        <f>INTMARB!D$2</f>
        <v>317.22057000000001</v>
      </c>
      <c r="E5" s="10">
        <f>INTMARB!E$2</f>
        <v>348.24054708</v>
      </c>
      <c r="F5" s="10">
        <f>INTMARB!F$2</f>
        <v>347.93839008000009</v>
      </c>
      <c r="G5" s="10">
        <f>INTMARB!G$2</f>
        <v>360.4673480400001</v>
      </c>
      <c r="H5" s="10">
        <f>INTMARB!H$2</f>
        <v>456.24436488000015</v>
      </c>
      <c r="I5" s="10">
        <f>INTMARB!I$2</f>
        <v>440.54549784</v>
      </c>
      <c r="J5" s="10">
        <f>INTMARB!J$2</f>
        <v>379.55025144000024</v>
      </c>
      <c r="K5" s="10">
        <f>INTMARB!K$2</f>
        <v>286.53102432000003</v>
      </c>
      <c r="L5" s="10">
        <f>INTMARB!L$2</f>
        <v>404.53724160000019</v>
      </c>
      <c r="M5" s="10">
        <f>INTMARB!M$2</f>
        <v>448.37785008000014</v>
      </c>
      <c r="N5" s="10">
        <f>INTMARB!N$2</f>
        <v>451.68274728000006</v>
      </c>
      <c r="O5" s="10">
        <f>INTMARB!O$2</f>
        <v>386.73176328</v>
      </c>
      <c r="P5" s="10">
        <f>INTMARB!P$2</f>
        <v>278.51066460000004</v>
      </c>
      <c r="Q5" s="10">
        <f>INTMARB!Q$2</f>
        <v>34.698286440000004</v>
      </c>
      <c r="R5" s="10">
        <f>INTMARB!R$2</f>
        <v>239.83073136000002</v>
      </c>
      <c r="S5" s="10">
        <f>INTMARB!S$2</f>
        <v>516.10334111999998</v>
      </c>
      <c r="T5" s="10">
        <f>INTMARB!T$2</f>
        <v>555.86488680000002</v>
      </c>
      <c r="U5" s="10">
        <f>INTMARB!U$2</f>
        <v>640.29878460000009</v>
      </c>
      <c r="V5" s="10">
        <f>INTMARB!V$2</f>
        <v>619.05317256000012</v>
      </c>
      <c r="W5" s="10">
        <f>INTMARB!W$2</f>
        <v>578.97739980000006</v>
      </c>
      <c r="X5" s="10">
        <f>INTMARB!X$2</f>
        <v>595.73527704000014</v>
      </c>
      <c r="Y5" s="10">
        <f>INTMARB!Y$2</f>
        <v>489.86994995999999</v>
      </c>
      <c r="Z5" s="10">
        <f>INTMARB!Z$2</f>
        <v>394.13574756000003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163.67805542689848</v>
      </c>
      <c r="D6" s="12">
        <f>INTMARB_IN!D$2</f>
        <v>177.49729456634134</v>
      </c>
      <c r="E6" s="12">
        <f>INTMARB_IN!E$2</f>
        <v>194.20272119471389</v>
      </c>
      <c r="F6" s="12">
        <f>INTMARB_IN!F$2</f>
        <v>194.28159122724975</v>
      </c>
      <c r="G6" s="12">
        <f>INTMARB_IN!G$2</f>
        <v>201.31941951108109</v>
      </c>
      <c r="H6" s="12">
        <f>INTMARB_IN!H$2</f>
        <v>257.5533074666015</v>
      </c>
      <c r="I6" s="12">
        <f>INTMARB_IN!I$2</f>
        <v>211.62791117682352</v>
      </c>
      <c r="J6" s="12">
        <f>INTMARB_IN!J$2</f>
        <v>159.66748522839637</v>
      </c>
      <c r="K6" s="12">
        <f>INTMARB_IN!K$2</f>
        <v>114.41453770000459</v>
      </c>
      <c r="L6" s="12">
        <f>INTMARB_IN!L$2</f>
        <v>148.05152465247369</v>
      </c>
      <c r="M6" s="12">
        <f>INTMARB_IN!M$2</f>
        <v>166.03978021133636</v>
      </c>
      <c r="N6" s="12">
        <f>INTMARB_IN!N$2</f>
        <v>177.43544052099494</v>
      </c>
      <c r="O6" s="12">
        <f>INTMARB_IN!O$2</f>
        <v>156.11975164587301</v>
      </c>
      <c r="P6" s="12">
        <f>INTMARB_IN!P$2</f>
        <v>104.01027520581871</v>
      </c>
      <c r="Q6" s="12">
        <f>INTMARB_IN!Q$2</f>
        <v>12.35529219201196</v>
      </c>
      <c r="R6" s="12">
        <f>INTMARB_IN!R$2</f>
        <v>80.997557798011499</v>
      </c>
      <c r="S6" s="12">
        <f>INTMARB_IN!S$2</f>
        <v>162.41370020378071</v>
      </c>
      <c r="T6" s="12">
        <f>INTMARB_IN!T$2</f>
        <v>175.21579559019565</v>
      </c>
      <c r="U6" s="12">
        <f>INTMARB_IN!U$2</f>
        <v>204.5110490210902</v>
      </c>
      <c r="V6" s="12">
        <f>INTMARB_IN!V$2</f>
        <v>202.21546325756566</v>
      </c>
      <c r="W6" s="12">
        <f>INTMARB_IN!W$2</f>
        <v>164.75893145334328</v>
      </c>
      <c r="X6" s="12">
        <f>INTMARB_IN!X$2</f>
        <v>160.2018718407196</v>
      </c>
      <c r="Y6" s="12">
        <f>INTMARB_IN!Y$2</f>
        <v>175.42373935963883</v>
      </c>
      <c r="Z6" s="12">
        <f>INTMARB_IN!Z$2</f>
        <v>149.96250462513024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128.86235565310153</v>
      </c>
      <c r="D7" s="12">
        <f>INTMARB_EX!D$2</f>
        <v>139.72327543365867</v>
      </c>
      <c r="E7" s="12">
        <f>INTMARB_EX!E$2</f>
        <v>154.03782588528614</v>
      </c>
      <c r="F7" s="12">
        <f>INTMARB_EX!F$2</f>
        <v>153.65679885275031</v>
      </c>
      <c r="G7" s="12">
        <f>INTMARB_EX!G$2</f>
        <v>159.14792852891901</v>
      </c>
      <c r="H7" s="12">
        <f>INTMARB_EX!H$2</f>
        <v>198.69105741339862</v>
      </c>
      <c r="I7" s="12">
        <f>INTMARB_EX!I$2</f>
        <v>228.91758666317651</v>
      </c>
      <c r="J7" s="12">
        <f>INTMARB_EX!J$2</f>
        <v>219.88276621160384</v>
      </c>
      <c r="K7" s="12">
        <f>INTMARB_EX!K$2</f>
        <v>172.11648661999544</v>
      </c>
      <c r="L7" s="12">
        <f>INTMARB_EX!L$2</f>
        <v>256.4857169475265</v>
      </c>
      <c r="M7" s="12">
        <f>INTMARB_EX!M$2</f>
        <v>282.33806986866375</v>
      </c>
      <c r="N7" s="12">
        <f>INTMARB_EX!N$2</f>
        <v>274.24730675900514</v>
      </c>
      <c r="O7" s="12">
        <f>INTMARB_EX!O$2</f>
        <v>230.61201163412701</v>
      </c>
      <c r="P7" s="12">
        <f>INTMARB_EX!P$2</f>
        <v>174.50038939418135</v>
      </c>
      <c r="Q7" s="12">
        <f>INTMARB_EX!Q$2</f>
        <v>22.342994247988045</v>
      </c>
      <c r="R7" s="12">
        <f>INTMARB_EX!R$2</f>
        <v>158.8331735619885</v>
      </c>
      <c r="S7" s="12">
        <f>INTMARB_EX!S$2</f>
        <v>353.68964091621922</v>
      </c>
      <c r="T7" s="12">
        <f>INTMARB_EX!T$2</f>
        <v>380.64909120980434</v>
      </c>
      <c r="U7" s="12">
        <f>INTMARB_EX!U$2</f>
        <v>435.78773557890992</v>
      </c>
      <c r="V7" s="12">
        <f>INTMARB_EX!V$2</f>
        <v>416.83770930243452</v>
      </c>
      <c r="W7" s="12">
        <f>INTMARB_EX!W$2</f>
        <v>414.21846834665683</v>
      </c>
      <c r="X7" s="12">
        <f>INTMARB_EX!X$2</f>
        <v>435.53340519928054</v>
      </c>
      <c r="Y7" s="12">
        <f>INTMARB_EX!Y$2</f>
        <v>314.44621060036116</v>
      </c>
      <c r="Z7" s="12">
        <f>INTMARB_EX!Z$2</f>
        <v>244.17324293486979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10342.085845248001</v>
      </c>
      <c r="D8" s="8">
        <f>GIC!D$2</f>
        <v>11041.903936188</v>
      </c>
      <c r="E8" s="8">
        <f>GIC!E$2</f>
        <v>11117.92954374</v>
      </c>
      <c r="F8" s="8">
        <f>GIC!F$2</f>
        <v>11093.561829828001</v>
      </c>
      <c r="G8" s="8">
        <f>GIC!G$2</f>
        <v>11768.960051784001</v>
      </c>
      <c r="H8" s="8">
        <f>GIC!H$2</f>
        <v>12677.996713176</v>
      </c>
      <c r="I8" s="8">
        <f>GIC!I$2</f>
        <v>12708.218019240001</v>
      </c>
      <c r="J8" s="8">
        <f>GIC!J$2</f>
        <v>13016.685060287999</v>
      </c>
      <c r="K8" s="8">
        <f>GIC!K$2</f>
        <v>12869.697720887998</v>
      </c>
      <c r="L8" s="8">
        <f>GIC!L$2</f>
        <v>11498.973482772</v>
      </c>
      <c r="M8" s="8">
        <f>GIC!M$2</f>
        <v>12448.809503748002</v>
      </c>
      <c r="N8" s="8">
        <f>GIC!N$2</f>
        <v>11681.034458075999</v>
      </c>
      <c r="O8" s="8">
        <f>GIC!O$2</f>
        <v>11704.780077515999</v>
      </c>
      <c r="P8" s="8">
        <f>GIC!P$2</f>
        <v>11065.241829564002</v>
      </c>
      <c r="Q8" s="8">
        <f>GIC!Q$2</f>
        <v>10683.628403436003</v>
      </c>
      <c r="R8" s="8">
        <f>GIC!R$2</f>
        <v>10691.451199584</v>
      </c>
      <c r="S8" s="8">
        <f>GIC!S$2</f>
        <v>10971.143640035998</v>
      </c>
      <c r="T8" s="8">
        <f>GIC!T$2</f>
        <v>11015.468206019999</v>
      </c>
      <c r="U8" s="8">
        <f>GIC!U$2</f>
        <v>11454.389623691997</v>
      </c>
      <c r="V8" s="8">
        <f>GIC!V$2</f>
        <v>11489.536340604001</v>
      </c>
      <c r="W8" s="8">
        <f>GIC!W$2</f>
        <v>11283.069530304001</v>
      </c>
      <c r="X8" s="8">
        <f>GIC!X$2</f>
        <v>11671.10066394</v>
      </c>
      <c r="Y8" s="8">
        <f>GIC!Y$2</f>
        <v>11329.655333832001</v>
      </c>
      <c r="Z8" s="8">
        <f>GIC!Z$2</f>
        <v>11258.852373653182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71.43983999999999</v>
      </c>
      <c r="D9" s="10">
        <f>INTAVI!D$2</f>
        <v>93.843995039999982</v>
      </c>
      <c r="E9" s="10">
        <f>INTAVI!E$2</f>
        <v>84.360356280000019</v>
      </c>
      <c r="F9" s="10">
        <f>INTAVI!F$2</f>
        <v>96.619277520000026</v>
      </c>
      <c r="G9" s="10">
        <f>INTAVI!G$2</f>
        <v>103.22823924000002</v>
      </c>
      <c r="H9" s="10">
        <f>INTAVI!H$2</f>
        <v>139.77360000000004</v>
      </c>
      <c r="I9" s="10">
        <f>INTAVI!I$2</f>
        <v>158.41008000000002</v>
      </c>
      <c r="J9" s="10">
        <f>INTAVI!J$2</f>
        <v>198.6050847599999</v>
      </c>
      <c r="K9" s="10">
        <f>INTAVI!K$2</f>
        <v>229.63715352000003</v>
      </c>
      <c r="L9" s="10">
        <f>INTAVI!L$2</f>
        <v>108.61211123999996</v>
      </c>
      <c r="M9" s="10">
        <f>INTAVI!M$2</f>
        <v>145.85064551999994</v>
      </c>
      <c r="N9" s="10">
        <f>INTAVI!N$2</f>
        <v>167.57301600000002</v>
      </c>
      <c r="O9" s="10">
        <f>INTAVI!O$2</f>
        <v>189.29538648000002</v>
      </c>
      <c r="P9" s="10">
        <f>INTAVI!P$2</f>
        <v>211.01775696000001</v>
      </c>
      <c r="Q9" s="10">
        <f>INTAVI!Q$2</f>
        <v>232.74038628</v>
      </c>
      <c r="R9" s="10">
        <f>INTAVI!R$2</f>
        <v>245.60758152000008</v>
      </c>
      <c r="S9" s="10">
        <f>INTAVI!S$2</f>
        <v>288.86544000000009</v>
      </c>
      <c r="T9" s="10">
        <f>INTAVI!T$2</f>
        <v>318.66801876</v>
      </c>
      <c r="U9" s="10">
        <f>INTAVI!U$2</f>
        <v>379.33234956000007</v>
      </c>
      <c r="V9" s="10">
        <f>INTAVI!V$2</f>
        <v>371.24152884000017</v>
      </c>
      <c r="W9" s="10">
        <f>INTAVI!W$2</f>
        <v>163.05988176000002</v>
      </c>
      <c r="X9" s="10">
        <f>INTAVI!X$2</f>
        <v>186.08758236000006</v>
      </c>
      <c r="Y9" s="10">
        <f>INTAVI!Y$2</f>
        <v>305.61031728000006</v>
      </c>
      <c r="Z9" s="10">
        <f>INTAVI!Z$2</f>
        <v>315.86995836000017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59.278813637277949</v>
      </c>
      <c r="D10" s="12">
        <f>INTAVI_PA_IN!D$2</f>
        <v>78.23104277124142</v>
      </c>
      <c r="E10" s="12">
        <f>INTAVI_PA_IN!E$2</f>
        <v>70.223302133907083</v>
      </c>
      <c r="F10" s="12">
        <f>INTAVI_PA_IN!F$2</f>
        <v>81.184925138990394</v>
      </c>
      <c r="G10" s="12">
        <f>INTAVI_PA_IN!G$2</f>
        <v>86.715293614623363</v>
      </c>
      <c r="H10" s="12">
        <f>INTAVI_PA_IN!H$2</f>
        <v>120.29420366336238</v>
      </c>
      <c r="I10" s="12">
        <f>INTAVI_PA_IN!I$2</f>
        <v>137.22331834848075</v>
      </c>
      <c r="J10" s="12">
        <f>INTAVI_PA_IN!J$2</f>
        <v>172.48192751906146</v>
      </c>
      <c r="K10" s="12">
        <f>INTAVI_PA_IN!K$2</f>
        <v>199.61237410963969</v>
      </c>
      <c r="L10" s="12">
        <f>INTAVI_PA_IN!L$2</f>
        <v>92.537481378522131</v>
      </c>
      <c r="M10" s="12">
        <f>INTAVI_PA_IN!M$2</f>
        <v>126.14037089636631</v>
      </c>
      <c r="N10" s="12">
        <f>INTAVI_PA_IN!N$2</f>
        <v>145.91635127355511</v>
      </c>
      <c r="O10" s="12">
        <f>INTAVI_PA_IN!O$2</f>
        <v>166.02111270795726</v>
      </c>
      <c r="P10" s="12">
        <f>INTAVI_PA_IN!P$2</f>
        <v>185.6791687696666</v>
      </c>
      <c r="Q10" s="12">
        <f>INTAVI_PA_IN!Q$2</f>
        <v>205.48671753590659</v>
      </c>
      <c r="R10" s="12">
        <f>INTAVI_PA_IN!R$2</f>
        <v>218.10172867989579</v>
      </c>
      <c r="S10" s="12">
        <f>INTAVI_PA_IN!S$2</f>
        <v>259.87959435163333</v>
      </c>
      <c r="T10" s="12">
        <f>INTAVI_PA_IN!T$2</f>
        <v>287.14592826958716</v>
      </c>
      <c r="U10" s="12">
        <f>INTAVI_PA_IN!U$2</f>
        <v>343.36527721125361</v>
      </c>
      <c r="V10" s="12">
        <f>INTAVI_PA_IN!V$2</f>
        <v>335.40002748099454</v>
      </c>
      <c r="W10" s="12">
        <f>INTAVI_PA_IN!W$2</f>
        <v>137.96444943541474</v>
      </c>
      <c r="X10" s="12">
        <f>INTAVI_PA_IN!X$2</f>
        <v>161.09257949183424</v>
      </c>
      <c r="Y10" s="12">
        <f>INTAVI_PA_IN!Y$2</f>
        <v>277.09806187589146</v>
      </c>
      <c r="Z10" s="12">
        <f>INTAVI_PA_IN!Z$2</f>
        <v>283.87173209400186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10.676619947669852</v>
      </c>
      <c r="D11" s="12">
        <f>INTAVI_PA_EX!D$2</f>
        <v>14.094371364798262</v>
      </c>
      <c r="E11" s="12">
        <f>INTAVI_PA_EX!E$2</f>
        <v>12.650989933035072</v>
      </c>
      <c r="F11" s="12">
        <f>INTAVI_PA_EX!F$2</f>
        <v>14.612167217771741</v>
      </c>
      <c r="G11" s="12">
        <f>INTAVI_PA_EX!G$2</f>
        <v>15.613734165284233</v>
      </c>
      <c r="H11" s="12">
        <f>INTAVI_PA_EX!H$2</f>
        <v>18.365744606219224</v>
      </c>
      <c r="I11" s="12">
        <f>INTAVI_PA_EX!I$2</f>
        <v>19.557743693319523</v>
      </c>
      <c r="J11" s="12">
        <f>INTAVI_PA_EX!J$2</f>
        <v>24.050440361798831</v>
      </c>
      <c r="K11" s="12">
        <f>INTAVI_PA_EX!K$2</f>
        <v>27.950779147992083</v>
      </c>
      <c r="L11" s="12">
        <f>INTAVI_PA_EX!L$2</f>
        <v>15.153995401899833</v>
      </c>
      <c r="M11" s="12">
        <f>INTAVI_PA_EX!M$2</f>
        <v>18.472560749313729</v>
      </c>
      <c r="N11" s="12">
        <f>INTAVI_PA_EX!N$2</f>
        <v>20.355448175998024</v>
      </c>
      <c r="O11" s="12">
        <f>INTAVI_PA_EX!O$2</f>
        <v>20.723479814960164</v>
      </c>
      <c r="P11" s="12">
        <f>INTAVI_PA_EX!P$2</f>
        <v>22.561560125421348</v>
      </c>
      <c r="Q11" s="12">
        <f>INTAVI_PA_EX!Q$2</f>
        <v>24.817143364532406</v>
      </c>
      <c r="R11" s="12">
        <f>INTAVI_PA_EX!R$2</f>
        <v>24.973435762728649</v>
      </c>
      <c r="S11" s="12">
        <f>INTAVI_PA_EX!S$2</f>
        <v>26.506925572522785</v>
      </c>
      <c r="T11" s="12">
        <f>INTAVI_PA_EX!T$2</f>
        <v>28.509419997406958</v>
      </c>
      <c r="U11" s="12">
        <f>INTAVI_PA_EX!U$2</f>
        <v>32.564532457921359</v>
      </c>
      <c r="V11" s="12">
        <f>INTAVI_PA_EX!V$2</f>
        <v>32.474624711479329</v>
      </c>
      <c r="W11" s="12">
        <f>INTAVI_PA_EX!W$2</f>
        <v>19.652470217617065</v>
      </c>
      <c r="X11" s="12">
        <f>INTAVI_PA_EX!X$2</f>
        <v>20.175835161195042</v>
      </c>
      <c r="Y11" s="12">
        <f>INTAVI_PA_EX!Y$2</f>
        <v>24.959377281185322</v>
      </c>
      <c r="Z11" s="12">
        <f>INTAVI_PA_EX!Z$2</f>
        <v>28.45359163880406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1.4559092924239698</v>
      </c>
      <c r="D12" s="12">
        <f>INTAVI_FR_IN!D$2</f>
        <v>1.4899781990270529</v>
      </c>
      <c r="E12" s="12">
        <f>INTAVI_FR_IN!E$2</f>
        <v>1.4575352645950135</v>
      </c>
      <c r="F12" s="12">
        <f>INTAVI_FR_IN!F$2</f>
        <v>0.79341570681398688</v>
      </c>
      <c r="G12" s="12">
        <f>INTAVI_FR_IN!G$2</f>
        <v>0.8632934494958111</v>
      </c>
      <c r="H12" s="12">
        <f>INTAVI_FR_IN!H$2</f>
        <v>1.0629762658461075</v>
      </c>
      <c r="I12" s="12">
        <f>INTAVI_FR_IN!I$2</f>
        <v>1.5105630771905765</v>
      </c>
      <c r="J12" s="12">
        <f>INTAVI_FR_IN!J$2</f>
        <v>1.8493933063188051</v>
      </c>
      <c r="K12" s="12">
        <f>INTAVI_FR_IN!K$2</f>
        <v>1.9360604077087322</v>
      </c>
      <c r="L12" s="12">
        <f>INTAVI_FR_IN!L$2</f>
        <v>0.90400628701499774</v>
      </c>
      <c r="M12" s="12">
        <f>INTAVI_FR_IN!M$2</f>
        <v>1.2059505832825586</v>
      </c>
      <c r="N12" s="12">
        <f>INTAVI_FR_IN!N$2</f>
        <v>1.2398897165034808</v>
      </c>
      <c r="O12" s="12">
        <f>INTAVI_FR_IN!O$2</f>
        <v>1.2453514603519678</v>
      </c>
      <c r="P12" s="12">
        <f>INTAVI_FR_IN!P$2</f>
        <v>2.1813384106828582</v>
      </c>
      <c r="Q12" s="12">
        <f>INTAVI_FR_IN!Q$2</f>
        <v>2.1663708430849837</v>
      </c>
      <c r="R12" s="12">
        <f>INTAVI_FR_IN!R$2</f>
        <v>2.2884017972504167</v>
      </c>
      <c r="S12" s="12">
        <f>INTAVI_FR_IN!S$2</f>
        <v>2.3179882848673454</v>
      </c>
      <c r="T12" s="12">
        <f>INTAVI_FR_IN!T$2</f>
        <v>2.9294141604268535</v>
      </c>
      <c r="U12" s="12">
        <f>INTAVI_FR_IN!U$2</f>
        <v>3.2655830941948172</v>
      </c>
      <c r="V12" s="12">
        <f>INTAVI_FR_IN!V$2</f>
        <v>3.2082783869127751</v>
      </c>
      <c r="W12" s="12">
        <f>INTAVI_FR_IN!W$2</f>
        <v>5.0490221739293828</v>
      </c>
      <c r="X12" s="12">
        <f>INTAVI_FR_IN!X$2</f>
        <v>4.498952330126154</v>
      </c>
      <c r="Y12" s="12">
        <f>INTAVI_FR_IN!Y$2</f>
        <v>3.2530064279734745</v>
      </c>
      <c r="Z12" s="12">
        <f>INTAVI_FR_IN!Z$2</f>
        <v>3.2246451191255483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2.849712262822586E-2</v>
      </c>
      <c r="D13" s="12">
        <f>INTAVI_FR_EX!D$2</f>
        <v>2.8602704933248409E-2</v>
      </c>
      <c r="E13" s="12">
        <f>INTAVI_FR_EX!E$2</f>
        <v>2.8528948462836184E-2</v>
      </c>
      <c r="F13" s="12">
        <f>INTAVI_FR_EX!F$2</f>
        <v>2.8769456423877585E-2</v>
      </c>
      <c r="G13" s="12">
        <f>INTAVI_FR_EX!G$2</f>
        <v>3.591801059661287E-2</v>
      </c>
      <c r="H13" s="12">
        <f>INTAVI_FR_EX!H$2</f>
        <v>5.0675464572309668E-2</v>
      </c>
      <c r="I13" s="12">
        <f>INTAVI_FR_EX!I$2</f>
        <v>0.11845488100917365</v>
      </c>
      <c r="J13" s="12">
        <f>INTAVI_FR_EX!J$2</f>
        <v>0.22332357282083054</v>
      </c>
      <c r="K13" s="12">
        <f>INTAVI_FR_EX!K$2</f>
        <v>0.13793985465950992</v>
      </c>
      <c r="L13" s="12">
        <f>INTAVI_FR_EX!L$2</f>
        <v>1.6628172563008661E-2</v>
      </c>
      <c r="M13" s="12">
        <f>INTAVI_FR_EX!M$2</f>
        <v>3.1763291037355305E-2</v>
      </c>
      <c r="N13" s="12">
        <f>INTAVI_FR_EX!N$2</f>
        <v>6.1326833943397809E-2</v>
      </c>
      <c r="O13" s="12">
        <f>INTAVI_FR_EX!O$2</f>
        <v>1.3054424967306082</v>
      </c>
      <c r="P13" s="12">
        <f>INTAVI_FR_EX!P$2</f>
        <v>0.59568965422920539</v>
      </c>
      <c r="Q13" s="12">
        <f>INTAVI_FR_EX!Q$2</f>
        <v>0.27015453647600085</v>
      </c>
      <c r="R13" s="12">
        <f>INTAVI_FR_EX!R$2</f>
        <v>0.24401528012520279</v>
      </c>
      <c r="S13" s="12">
        <f>INTAVI_FR_EX!S$2</f>
        <v>0.16093179097663207</v>
      </c>
      <c r="T13" s="12">
        <f>INTAVI_FR_EX!T$2</f>
        <v>8.3256332579013242E-2</v>
      </c>
      <c r="U13" s="12">
        <f>INTAVI_FR_EX!U$2</f>
        <v>0.13695679663025279</v>
      </c>
      <c r="V13" s="12">
        <f>INTAVI_FR_EX!V$2</f>
        <v>0.15859826061352894</v>
      </c>
      <c r="W13" s="12">
        <f>INTAVI_FR_EX!W$2</f>
        <v>0.39393993303882641</v>
      </c>
      <c r="X13" s="12">
        <f>INTAVI_FR_EX!X$2</f>
        <v>0.32021537684462792</v>
      </c>
      <c r="Y13" s="12">
        <f>INTAVI_FR_EX!Y$2</f>
        <v>0.29987169494977334</v>
      </c>
      <c r="Z13" s="12">
        <f>INTAVI_FR_EX!Z$2</f>
        <v>0.31998950806864068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10270.646005248</v>
      </c>
      <c r="D14" s="8">
        <f>NRGSUP!D$2</f>
        <v>10948.059941148</v>
      </c>
      <c r="E14" s="8">
        <f>NRGSUP!E$2</f>
        <v>11033.56918746</v>
      </c>
      <c r="F14" s="8">
        <f>NRGSUP!F$2</f>
        <v>10996.942552308001</v>
      </c>
      <c r="G14" s="8">
        <f>NRGSUP!G$2</f>
        <v>11665.731812544</v>
      </c>
      <c r="H14" s="8">
        <f>NRGSUP!H$2</f>
        <v>12538.223113176</v>
      </c>
      <c r="I14" s="8">
        <f>NRGSUP!I$2</f>
        <v>12549.807939240001</v>
      </c>
      <c r="J14" s="8">
        <f>NRGSUP!J$2</f>
        <v>12818.079975527999</v>
      </c>
      <c r="K14" s="8">
        <f>NRGSUP!K$2</f>
        <v>12640.060567368</v>
      </c>
      <c r="L14" s="8">
        <f>NRGSUP!L$2</f>
        <v>11390.361371531999</v>
      </c>
      <c r="M14" s="8">
        <f>NRGSUP!M$2</f>
        <v>12302.958858228001</v>
      </c>
      <c r="N14" s="8">
        <f>NRGSUP!N$2</f>
        <v>11513.461442076001</v>
      </c>
      <c r="O14" s="8">
        <f>NRGSUP!O$2</f>
        <v>11515.484691035999</v>
      </c>
      <c r="P14" s="8">
        <f>NRGSUP!P$2</f>
        <v>10854.224072604004</v>
      </c>
      <c r="Q14" s="8">
        <f>NRGSUP!Q$2</f>
        <v>10450.888017156001</v>
      </c>
      <c r="R14" s="8">
        <f>NRGSUP!R$2</f>
        <v>10445.843618064</v>
      </c>
      <c r="S14" s="8">
        <f>NRGSUP!S$2</f>
        <v>10682.278200035998</v>
      </c>
      <c r="T14" s="8">
        <f>NRGSUP!T$2</f>
        <v>10696.80018726</v>
      </c>
      <c r="U14" s="8">
        <f>NRGSUP!U$2</f>
        <v>11075.057274131999</v>
      </c>
      <c r="V14" s="8">
        <f>NRGSUP!V$2</f>
        <v>11118.294811764001</v>
      </c>
      <c r="W14" s="8">
        <f>NRGSUP!W$2</f>
        <v>11120.009648544001</v>
      </c>
      <c r="X14" s="8">
        <f>NRGSUP!X$2</f>
        <v>11485.01308158</v>
      </c>
      <c r="Y14" s="8">
        <f>NRGSUP!Y$2</f>
        <v>11024.045016552</v>
      </c>
      <c r="Z14" s="8">
        <f>NRGSUP!Z$2</f>
        <v>10942.98241529318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3966.3144330840005</v>
      </c>
      <c r="D15" s="10">
        <f>TI_EHG_E!D$2</f>
        <v>4141.6374876479995</v>
      </c>
      <c r="E15" s="10">
        <f>TI_EHG_E!E$2</f>
        <v>3940.4638594800008</v>
      </c>
      <c r="F15" s="10">
        <f>TI_EHG_E!F$2</f>
        <v>3806.6270775840003</v>
      </c>
      <c r="G15" s="10">
        <f>TI_EHG_E!G$2</f>
        <v>3783.9182325840002</v>
      </c>
      <c r="H15" s="10">
        <f>TI_EHG_E!H$2</f>
        <v>3968.6209498800008</v>
      </c>
      <c r="I15" s="10">
        <f>TI_EHG_E!I$2</f>
        <v>3738.8144670480006</v>
      </c>
      <c r="J15" s="10">
        <f>TI_EHG_E!J$2</f>
        <v>3366.2551345919996</v>
      </c>
      <c r="K15" s="10">
        <f>TI_EHG_E!K$2</f>
        <v>3022.0650804240004</v>
      </c>
      <c r="L15" s="10">
        <f>TI_EHG_E!L$2</f>
        <v>3108.4245231840005</v>
      </c>
      <c r="M15" s="10">
        <f>TI_EHG_E!M$2</f>
        <v>3761.8858278000007</v>
      </c>
      <c r="N15" s="10">
        <f>TI_EHG_E!N$2</f>
        <v>2915.0878965839997</v>
      </c>
      <c r="O15" s="10">
        <f>TI_EHG_E!O$2</f>
        <v>2976.8076673200007</v>
      </c>
      <c r="P15" s="10">
        <f>TI_EHG_E!P$2</f>
        <v>2358.9695762639994</v>
      </c>
      <c r="Q15" s="10">
        <f>TI_EHG_E!Q$2</f>
        <v>1816.0766277119999</v>
      </c>
      <c r="R15" s="10">
        <f>TI_EHG_E!R$2</f>
        <v>1653.873650712</v>
      </c>
      <c r="S15" s="10">
        <f>TI_EHG_E!S$2</f>
        <v>1358.789499576</v>
      </c>
      <c r="T15" s="10">
        <f>TI_EHG_E!T$2</f>
        <v>1060.5187663920001</v>
      </c>
      <c r="U15" s="10">
        <f>TI_EHG_E!U$2</f>
        <v>1010.3516209439997</v>
      </c>
      <c r="V15" s="10">
        <f>TI_EHG_E!V$2</f>
        <v>836.35841059200004</v>
      </c>
      <c r="W15" s="10">
        <f>TI_EHG_E!W$2</f>
        <v>1289.3076869760002</v>
      </c>
      <c r="X15" s="10">
        <f>TI_EHG_E!X$2</f>
        <v>1419.2357644799999</v>
      </c>
      <c r="Y15" s="10">
        <f>TI_EHG_E!Y$2</f>
        <v>1127.22363864</v>
      </c>
      <c r="Z15" s="10">
        <f>TI_EHG_E!Z$2</f>
        <v>979.76025318850202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0</v>
      </c>
      <c r="H16" s="12">
        <f>TI_EHG_E_E!H$2</f>
        <v>0</v>
      </c>
      <c r="I16" s="12">
        <f>TI_EHG_E_E!I$2</f>
        <v>0</v>
      </c>
      <c r="J16" s="12">
        <f>TI_EHG_E_E!J$2</f>
        <v>0</v>
      </c>
      <c r="K16" s="12">
        <f>TI_EHG_E_E!K$2</f>
        <v>0</v>
      </c>
      <c r="L16" s="12">
        <f>TI_EHG_E_E!L$2</f>
        <v>0</v>
      </c>
      <c r="M16" s="12">
        <f>TI_EHG_E_E!M$2</f>
        <v>0</v>
      </c>
      <c r="N16" s="12">
        <f>TI_EHG_E_E!N$2</f>
        <v>0</v>
      </c>
      <c r="O16" s="12">
        <f>TI_EHG_E_E!O$2</f>
        <v>0</v>
      </c>
      <c r="P16" s="12">
        <f>TI_EHG_E_E!P$2</f>
        <v>0</v>
      </c>
      <c r="Q16" s="12">
        <f>TI_EHG_E_E!Q$2</f>
        <v>0</v>
      </c>
      <c r="R16" s="12">
        <f>TI_EHG_E_E!R$2</f>
        <v>0</v>
      </c>
      <c r="S16" s="12">
        <f>TI_EHG_E_E!S$2</f>
        <v>0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  <c r="Y16" s="12">
        <f>TI_EHG_E_E!Y$2</f>
        <v>0</v>
      </c>
      <c r="Z16" s="12">
        <f>TI_EHG_E_E!Z$2</f>
        <v>0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2325.6192448108832</v>
      </c>
      <c r="D17" s="12">
        <f>TI_EHG_CHP_E!D$2</f>
        <v>2539.4235771600001</v>
      </c>
      <c r="E17" s="12">
        <f>TI_EHG_CHP_E!E$2</f>
        <v>2483.0346798</v>
      </c>
      <c r="F17" s="12">
        <f>TI_EHG_CHP_E!F$2</f>
        <v>2519.4458548799998</v>
      </c>
      <c r="G17" s="12">
        <f>TI_EHG_CHP_E!G$2</f>
        <v>2820.24390924</v>
      </c>
      <c r="H17" s="12">
        <f>TI_EHG_CHP_E!H$2</f>
        <v>3039.1512562800008</v>
      </c>
      <c r="I17" s="12">
        <f>TI_EHG_CHP_E!I$2</f>
        <v>2845.3214247840006</v>
      </c>
      <c r="J17" s="12">
        <f>TI_EHG_CHP_E!J$2</f>
        <v>2479.1308288559999</v>
      </c>
      <c r="K17" s="12">
        <f>TI_EHG_CHP_E!K$2</f>
        <v>2306.7837156240003</v>
      </c>
      <c r="L17" s="12">
        <f>TI_EHG_CHP_E!L$2</f>
        <v>2446.0005369599999</v>
      </c>
      <c r="M17" s="12">
        <f>TI_EHG_CHP_E!M$2</f>
        <v>3025.9974470400007</v>
      </c>
      <c r="N17" s="12">
        <f>TI_EHG_CHP_E!N$2</f>
        <v>2290.7494029599998</v>
      </c>
      <c r="O17" s="12">
        <f>TI_EHG_CHP_E!O$2</f>
        <v>2360.4253956000002</v>
      </c>
      <c r="P17" s="12">
        <f>TI_EHG_CHP_E!P$2</f>
        <v>1828.02243168</v>
      </c>
      <c r="Q17" s="12">
        <f>TI_EHG_CHP_E!Q$2</f>
        <v>1419.5556499680001</v>
      </c>
      <c r="R17" s="12">
        <f>TI_EHG_CHP_E!R$2</f>
        <v>1350.73352196</v>
      </c>
      <c r="S17" s="12">
        <f>TI_EHG_CHP_E!S$2</f>
        <v>1051.5214209600001</v>
      </c>
      <c r="T17" s="12">
        <f>TI_EHG_CHP_E!T$2</f>
        <v>764.87395356000002</v>
      </c>
      <c r="U17" s="12">
        <f>TI_EHG_CHP_E!U$2</f>
        <v>684.00094319999994</v>
      </c>
      <c r="V17" s="12">
        <f>TI_EHG_CHP_E!V$2</f>
        <v>615.5556812868025</v>
      </c>
      <c r="W17" s="12">
        <f>TI_EHG_CHP_E!W$2</f>
        <v>1123.0810444190456</v>
      </c>
      <c r="X17" s="12">
        <f>TI_EHG_CHP_E!X$2</f>
        <v>1140.5061115685116</v>
      </c>
      <c r="Y17" s="12">
        <f>TI_EHG_CHP_E!Y$2</f>
        <v>923.06502063489802</v>
      </c>
      <c r="Z17" s="12">
        <f>TI_EHG_CHP_E!Z$2</f>
        <v>788.59585530256572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1640.6951882731171</v>
      </c>
      <c r="D18" s="12">
        <f>TI_EHG_H_E!D$2</f>
        <v>1602.2139104879998</v>
      </c>
      <c r="E18" s="12">
        <f>TI_EHG_H_E!E$2</f>
        <v>1457.4291796799998</v>
      </c>
      <c r="F18" s="12">
        <f>TI_EHG_H_E!F$2</f>
        <v>1287.181222704</v>
      </c>
      <c r="G18" s="12">
        <f>TI_EHG_H_E!G$2</f>
        <v>963.67432334399996</v>
      </c>
      <c r="H18" s="12">
        <f>TI_EHG_H_E!H$2</f>
        <v>929.46969359999991</v>
      </c>
      <c r="I18" s="12">
        <f>TI_EHG_H_E!I$2</f>
        <v>893.49304226400011</v>
      </c>
      <c r="J18" s="12">
        <f>TI_EHG_H_E!J$2</f>
        <v>887.12430573600011</v>
      </c>
      <c r="K18" s="12">
        <f>TI_EHG_H_E!K$2</f>
        <v>715.28136479999989</v>
      </c>
      <c r="L18" s="12">
        <f>TI_EHG_H_E!L$2</f>
        <v>662.42398622400015</v>
      </c>
      <c r="M18" s="12">
        <f>TI_EHG_H_E!M$2</f>
        <v>735.88838076000002</v>
      </c>
      <c r="N18" s="12">
        <f>TI_EHG_H_E!N$2</f>
        <v>624.33849362399997</v>
      </c>
      <c r="O18" s="12">
        <f>TI_EHG_H_E!O$2</f>
        <v>616.38227172000006</v>
      </c>
      <c r="P18" s="12">
        <f>TI_EHG_H_E!P$2</f>
        <v>530.94714458399983</v>
      </c>
      <c r="Q18" s="12">
        <f>TI_EHG_H_E!Q$2</f>
        <v>396.52097774399999</v>
      </c>
      <c r="R18" s="12">
        <f>TI_EHG_H_E!R$2</f>
        <v>303.14012875200001</v>
      </c>
      <c r="S18" s="12">
        <f>TI_EHG_H_E!S$2</f>
        <v>307.26807861600008</v>
      </c>
      <c r="T18" s="12">
        <f>TI_EHG_H_E!T$2</f>
        <v>295.64481283200001</v>
      </c>
      <c r="U18" s="12">
        <f>TI_EHG_H_E!U$2</f>
        <v>326.35067774399988</v>
      </c>
      <c r="V18" s="12">
        <f>TI_EHG_H_E!V$2</f>
        <v>220.80272930519754</v>
      </c>
      <c r="W18" s="12">
        <f>TI_EHG_H_E!W$2</f>
        <v>166.22664255695472</v>
      </c>
      <c r="X18" s="12">
        <f>TI_EHG_H_E!X$2</f>
        <v>278.72965291148836</v>
      </c>
      <c r="Y18" s="12">
        <f>TI_EHG_H_E!Y$2</f>
        <v>204.15861800510197</v>
      </c>
      <c r="Z18" s="12">
        <f>TI_EHG_H_E!Z$2</f>
        <v>191.16439788593647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1141.0710449040002</v>
      </c>
      <c r="D19" s="8">
        <f>NRG_E!D$2</f>
        <v>1454.6174279040004</v>
      </c>
      <c r="E19" s="8">
        <f>NRG_E!E$2</f>
        <v>1479.6752358240003</v>
      </c>
      <c r="F19" s="8">
        <f>NRG_E!F$2</f>
        <v>1465.9965578160004</v>
      </c>
      <c r="G19" s="8">
        <f>NRG_E!G$2</f>
        <v>1699.0006489200002</v>
      </c>
      <c r="H19" s="8">
        <f>NRG_E!H$2</f>
        <v>1806.4732199040002</v>
      </c>
      <c r="I19" s="8">
        <f>NRG_E!I$2</f>
        <v>1533.085071984</v>
      </c>
      <c r="J19" s="8">
        <f>NRG_E!J$2</f>
        <v>1445.3320751999997</v>
      </c>
      <c r="K19" s="8">
        <f>NRG_E!K$2</f>
        <v>1849.3329369599999</v>
      </c>
      <c r="L19" s="8">
        <f>NRG_E!L$2</f>
        <v>1715.2151198400002</v>
      </c>
      <c r="M19" s="8">
        <f>NRG_E!M$2</f>
        <v>1585.2255098400003</v>
      </c>
      <c r="N19" s="8">
        <f>NRG_E!N$2</f>
        <v>1554.6583268640002</v>
      </c>
      <c r="O19" s="8">
        <f>NRG_E!O$2</f>
        <v>1443.9867729840003</v>
      </c>
      <c r="P19" s="8">
        <f>NRG_E!P$2</f>
        <v>1472.8745754000004</v>
      </c>
      <c r="Q19" s="8">
        <f>NRG_E!Q$2</f>
        <v>1310.515749504</v>
      </c>
      <c r="R19" s="8">
        <f>NRG_E!R$2</f>
        <v>1438.4640398399999</v>
      </c>
      <c r="S19" s="8">
        <f>NRG_E!S$2</f>
        <v>1487.45050812</v>
      </c>
      <c r="T19" s="8">
        <f>NRG_E!T$2</f>
        <v>1441.534148064</v>
      </c>
      <c r="U19" s="8">
        <f>NRG_E!U$2</f>
        <v>1382.49034308</v>
      </c>
      <c r="V19" s="8">
        <f>NRG_E!V$2</f>
        <v>1401.4499495760001</v>
      </c>
      <c r="W19" s="8">
        <f>NRG_E!W$2</f>
        <v>1296.5030508239997</v>
      </c>
      <c r="X19" s="8">
        <f>NRG_E!X$2</f>
        <v>1278.4022259840001</v>
      </c>
      <c r="Y19" s="8">
        <f>NRG_E!Y$2</f>
        <v>1294.6954204799997</v>
      </c>
      <c r="Z19" s="8">
        <f>NRG_E!Z$2</f>
        <v>1449.0235427302428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0.15147000000000002</v>
      </c>
      <c r="D21" s="12">
        <f>NRG_OIL_NG_E!D$2</f>
        <v>3.3718690799999993</v>
      </c>
      <c r="E21" s="12">
        <f>NRG_OIL_NG_E!E$2</f>
        <v>3.3718690799999993</v>
      </c>
      <c r="F21" s="12">
        <f>NRG_OIL_NG_E!F$2</f>
        <v>3.3213790799999994</v>
      </c>
      <c r="G21" s="12">
        <f>NRG_OIL_NG_E!G$2</f>
        <v>3.3213790799999994</v>
      </c>
      <c r="H21" s="12">
        <f>NRG_OIL_NG_E!H$2</f>
        <v>6.4915549199999978</v>
      </c>
      <c r="I21" s="12">
        <f>NRG_OIL_NG_E!I$2</f>
        <v>3.3213790799999994</v>
      </c>
      <c r="J21" s="12">
        <f>NRG_OIL_NG_E!J$2</f>
        <v>3.3429866399999999</v>
      </c>
      <c r="K21" s="12">
        <f>NRG_OIL_NG_E!K$2</f>
        <v>3.3429866399999999</v>
      </c>
      <c r="L21" s="12">
        <f>NRG_OIL_NG_E!L$2</f>
        <v>3.3429866399999999</v>
      </c>
      <c r="M21" s="12">
        <f>NRG_OIL_NG_E!M$2</f>
        <v>0.15147000000000002</v>
      </c>
      <c r="N21" s="12">
        <f>NRG_OIL_NG_E!N$2</f>
        <v>3.3429866399999999</v>
      </c>
      <c r="O21" s="12">
        <f>NRG_OIL_NG_E!O$2</f>
        <v>3.3934766399999998</v>
      </c>
      <c r="P21" s="12">
        <f>NRG_OIL_NG_E!P$2</f>
        <v>3.3934766399999998</v>
      </c>
      <c r="Q21" s="12">
        <f>NRG_OIL_NG_E!Q$2</f>
        <v>3.3429866399999999</v>
      </c>
      <c r="R21" s="12">
        <f>NRG_OIL_NG_E!R$2</f>
        <v>0.15147000000000002</v>
      </c>
      <c r="S21" s="12">
        <f>NRG_OIL_NG_E!S$2</f>
        <v>0.10098000000000001</v>
      </c>
      <c r="T21" s="12">
        <f>NRG_OIL_NG_E!T$2</f>
        <v>0.73613555999999991</v>
      </c>
      <c r="U21" s="12">
        <f>NRG_OIL_NG_E!U$2</f>
        <v>5.0489999999999993E-2</v>
      </c>
      <c r="V21" s="12">
        <f>NRG_OIL_NG_E!V$2</f>
        <v>5.0489999999999993E-2</v>
      </c>
      <c r="W21" s="12">
        <f>NRG_OIL_NG_E!W$2</f>
        <v>5.0489999999999993E-2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2.4456878639999995</v>
      </c>
      <c r="D24" s="12">
        <f>NRG_BKBPB_E!D$2</f>
        <v>1.2230317439999998</v>
      </c>
      <c r="E24" s="12">
        <f>NRG_BKBPB_E!E$2</f>
        <v>1.2230317439999998</v>
      </c>
      <c r="F24" s="12">
        <f>NRG_BKBPB_E!F$2</f>
        <v>1.3875550559999998</v>
      </c>
      <c r="G24" s="12">
        <f>NRG_BKBPB_E!G$2</f>
        <v>0</v>
      </c>
      <c r="H24" s="12">
        <f>NRG_BKBPB_E!H$2</f>
        <v>1.2230317439999998</v>
      </c>
      <c r="I24" s="12">
        <f>NRG_BKBPB_E!I$2</f>
        <v>1.2230317439999998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1.2230317439999998</v>
      </c>
      <c r="O24" s="12">
        <f>NRG_BKBPB_E!O$2</f>
        <v>2.4456878639999995</v>
      </c>
      <c r="P24" s="12">
        <f>NRG_BKBPB_E!P$2</f>
        <v>0</v>
      </c>
      <c r="Q24" s="12">
        <f>NRG_BKBPB_E!Q$2</f>
        <v>1.2230317439999998</v>
      </c>
      <c r="R24" s="12">
        <f>NRG_BKBPB_E!R$2</f>
        <v>0</v>
      </c>
      <c r="S24" s="12">
        <f>NRG_BKBPB_E!S$2</f>
        <v>0</v>
      </c>
      <c r="T24" s="12">
        <f>NRG_BKBPB_E!T$2</f>
        <v>0.12245342399999998</v>
      </c>
      <c r="U24" s="12">
        <f>NRG_BKBPB_E!U$2</f>
        <v>0</v>
      </c>
      <c r="V24" s="12">
        <f>NRG_BKBPB_E!V$2</f>
        <v>0.27758613599999993</v>
      </c>
      <c r="W24" s="12">
        <f>NRG_BKBPB_E!W$2</f>
        <v>0.12245342399999998</v>
      </c>
      <c r="X24" s="12">
        <f>NRG_BKBPB_E!X$2</f>
        <v>0.6445707839999999</v>
      </c>
      <c r="Y24" s="12">
        <f>NRG_BKBPB_E!Y$2</f>
        <v>0.26105867999999999</v>
      </c>
      <c r="Z24" s="12">
        <f>NRG_BKBPB_E!Z$2</f>
        <v>0.38313647999999995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1138.4738870400001</v>
      </c>
      <c r="D27" s="12">
        <f>NRG_PR_E!D$2</f>
        <v>1450.0225270800001</v>
      </c>
      <c r="E27" s="12">
        <f>NRG_PR_E!E$2</f>
        <v>1475.0803350000001</v>
      </c>
      <c r="F27" s="12">
        <f>NRG_PR_E!F$2</f>
        <v>1461.28762368</v>
      </c>
      <c r="G27" s="12">
        <f>NRG_PR_E!G$2</f>
        <v>1695.6792698400004</v>
      </c>
      <c r="H27" s="12">
        <f>NRG_PR_E!H$2</f>
        <v>1798.7586332399999</v>
      </c>
      <c r="I27" s="12">
        <f>NRG_PR_E!I$2</f>
        <v>1528.5406611599999</v>
      </c>
      <c r="J27" s="12">
        <f>NRG_PR_E!J$2</f>
        <v>1441.9890885599996</v>
      </c>
      <c r="K27" s="12">
        <f>NRG_PR_E!K$2</f>
        <v>1845.9899503199999</v>
      </c>
      <c r="L27" s="12">
        <f>NRG_PR_E!L$2</f>
        <v>1711.8721332000002</v>
      </c>
      <c r="M27" s="12">
        <f>NRG_PR_E!M$2</f>
        <v>1585.0740398400003</v>
      </c>
      <c r="N27" s="12">
        <f>NRG_PR_E!N$2</f>
        <v>1550.0923084800002</v>
      </c>
      <c r="O27" s="12">
        <f>NRG_PR_E!O$2</f>
        <v>1438.1476084799999</v>
      </c>
      <c r="P27" s="12">
        <f>NRG_PR_E!P$2</f>
        <v>1469.4810987600001</v>
      </c>
      <c r="Q27" s="12">
        <f>NRG_PR_E!Q$2</f>
        <v>1295.3973211199998</v>
      </c>
      <c r="R27" s="12">
        <f>NRG_PR_E!R$2</f>
        <v>1368.18195984</v>
      </c>
      <c r="S27" s="12">
        <f>NRG_PR_E!S$2</f>
        <v>1430.24533812</v>
      </c>
      <c r="T27" s="12">
        <f>NRG_PR_E!T$2</f>
        <v>1402.2522651600002</v>
      </c>
      <c r="U27" s="12">
        <f>NRG_PR_E!U$2</f>
        <v>1342.60344504</v>
      </c>
      <c r="V27" s="12">
        <f>NRG_PR_E!V$2</f>
        <v>1365.6267975600001</v>
      </c>
      <c r="W27" s="12">
        <f>NRG_PR_E!W$2</f>
        <v>1253.8179313199998</v>
      </c>
      <c r="X27" s="12">
        <f>NRG_PR_E!X$2</f>
        <v>1247.9685552000001</v>
      </c>
      <c r="Y27" s="12">
        <f>NRG_PR_E!Y$2</f>
        <v>1252.0728478799997</v>
      </c>
      <c r="Z27" s="12">
        <f>NRG_PR_E!Z$2</f>
        <v>1421.5775642902427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10.552409999999998</v>
      </c>
      <c r="R30" s="12">
        <f>NRG_LNG_E!R$2</f>
        <v>70.13060999999999</v>
      </c>
      <c r="S30" s="12">
        <f>NRG_LNG_E!S$2</f>
        <v>57.104190000000003</v>
      </c>
      <c r="T30" s="12">
        <f>NRG_LNG_E!T$2</f>
        <v>38.423293920000013</v>
      </c>
      <c r="U30" s="12">
        <f>NRG_LNG_E!U$2</f>
        <v>39.836408040000002</v>
      </c>
      <c r="V30" s="12">
        <f>NRG_LNG_E!V$2</f>
        <v>35.495075879999987</v>
      </c>
      <c r="W30" s="12">
        <f>NRG_LNG_E!W$2</f>
        <v>42.512176080000003</v>
      </c>
      <c r="X30" s="12">
        <f>NRG_LNG_E!X$2</f>
        <v>29.789099999999994</v>
      </c>
      <c r="Y30" s="12">
        <f>NRG_LNG_E!Y$2</f>
        <v>42.361513920000007</v>
      </c>
      <c r="Z30" s="12">
        <f>NRG_LNG_E!Z$2</f>
        <v>27.06284196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5163.2605272600003</v>
      </c>
      <c r="D35" s="8">
        <f>FC_E!D$2</f>
        <v>5351.8050255959997</v>
      </c>
      <c r="E35" s="8">
        <f>FC_E!E$2</f>
        <v>5613.4300921559998</v>
      </c>
      <c r="F35" s="8">
        <f>FC_E!F$2</f>
        <v>5724.3189169079997</v>
      </c>
      <c r="G35" s="8">
        <f>FC_E!G$2</f>
        <v>6182.81293104</v>
      </c>
      <c r="H35" s="8">
        <f>FC_E!H$2</f>
        <v>6763.1289433920001</v>
      </c>
      <c r="I35" s="8">
        <f>FC_E!I$2</f>
        <v>7277.9084002079999</v>
      </c>
      <c r="J35" s="8">
        <f>FC_E!J$2</f>
        <v>8006.4927657360004</v>
      </c>
      <c r="K35" s="8">
        <f>FC_E!K$2</f>
        <v>7768.6625499839993</v>
      </c>
      <c r="L35" s="8">
        <f>FC_E!L$2</f>
        <v>6566.7217285079996</v>
      </c>
      <c r="M35" s="8">
        <f>FC_E!M$2</f>
        <v>6955.8475205880004</v>
      </c>
      <c r="N35" s="8">
        <f>FC_E!N$2</f>
        <v>7043.715218628</v>
      </c>
      <c r="O35" s="8">
        <f>FC_E!O$2</f>
        <v>7094.6902507320001</v>
      </c>
      <c r="P35" s="8">
        <f>FC_E!P$2</f>
        <v>7022.3799209400004</v>
      </c>
      <c r="Q35" s="8">
        <f>FC_E!Q$2</f>
        <v>7324.2956399400018</v>
      </c>
      <c r="R35" s="8">
        <f>FC_E!R$2</f>
        <v>7353.5059275120002</v>
      </c>
      <c r="S35" s="8">
        <f>FC_E!S$2</f>
        <v>7836.0381923399982</v>
      </c>
      <c r="T35" s="8">
        <f>FC_E!T$2</f>
        <v>8194.7472728039975</v>
      </c>
      <c r="U35" s="8">
        <f>FC_E!U$2</f>
        <v>8682.2153101080003</v>
      </c>
      <c r="V35" s="8">
        <f>FC_E!V$2</f>
        <v>8880.4864515959998</v>
      </c>
      <c r="W35" s="8">
        <f>FC_E!W$2</f>
        <v>8534.1989107440022</v>
      </c>
      <c r="X35" s="8">
        <f>FC_E!X$2</f>
        <v>8787.3750911159968</v>
      </c>
      <c r="Y35" s="8">
        <f>FC_E!Y$2</f>
        <v>8602.1259574319993</v>
      </c>
      <c r="Z35" s="8">
        <f>FC_E!Z$2</f>
        <v>8514.198619374436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1079.6340177</v>
      </c>
      <c r="D36" s="12">
        <f>FC_IND_E!D$2</f>
        <v>1040.8831144919998</v>
      </c>
      <c r="E36" s="12">
        <f>FC_IND_E!E$2</f>
        <v>1107.7012851480001</v>
      </c>
      <c r="F36" s="12">
        <f>FC_IND_E!F$2</f>
        <v>1132.3024103160001</v>
      </c>
      <c r="G36" s="12">
        <f>FC_IND_E!G$2</f>
        <v>1217.074344552</v>
      </c>
      <c r="H36" s="12">
        <f>FC_IND_E!H$2</f>
        <v>1494.4522250159998</v>
      </c>
      <c r="I36" s="12">
        <f>FC_IND_E!I$2</f>
        <v>1608.1424906399998</v>
      </c>
      <c r="J36" s="12">
        <f>FC_IND_E!J$2</f>
        <v>1615.1367762</v>
      </c>
      <c r="K36" s="12">
        <f>FC_IND_E!K$2</f>
        <v>1462.691560536</v>
      </c>
      <c r="L36" s="12">
        <f>FC_IND_E!L$2</f>
        <v>1174.797068004</v>
      </c>
      <c r="M36" s="12">
        <f>FC_IND_E!M$2</f>
        <v>1268.0425108440004</v>
      </c>
      <c r="N36" s="12">
        <f>FC_IND_E!N$2</f>
        <v>1364.3069743799999</v>
      </c>
      <c r="O36" s="12">
        <f>FC_IND_E!O$2</f>
        <v>1461.8747143800001</v>
      </c>
      <c r="P36" s="12">
        <f>FC_IND_E!P$2</f>
        <v>1404.5732600040005</v>
      </c>
      <c r="Q36" s="12">
        <f>FC_IND_E!Q$2</f>
        <v>1300.7419967880001</v>
      </c>
      <c r="R36" s="12">
        <f>FC_IND_E!R$2</f>
        <v>1174.94356212</v>
      </c>
      <c r="S36" s="12">
        <f>FC_IND_E!S$2</f>
        <v>1139.4044201880001</v>
      </c>
      <c r="T36" s="12">
        <f>FC_IND_E!T$2</f>
        <v>1157.6394084599999</v>
      </c>
      <c r="U36" s="12">
        <f>FC_IND_E!U$2</f>
        <v>1242.8177693399998</v>
      </c>
      <c r="V36" s="12">
        <f>FC_IND_E!V$2</f>
        <v>1281.561700644</v>
      </c>
      <c r="W36" s="12">
        <f>FC_IND_E!W$2</f>
        <v>1169.9914490639999</v>
      </c>
      <c r="X36" s="12">
        <f>FC_IND_E!X$2</f>
        <v>1260.9575285399999</v>
      </c>
      <c r="Y36" s="12">
        <f>FC_IND_E!Y$2</f>
        <v>1206.7636464719999</v>
      </c>
      <c r="Z36" s="12">
        <f>FC_IND_E!Z$2</f>
        <v>1073.1141234692082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  <c r="Y37" s="14">
        <f>FC_IND_IS_E!Y$2</f>
        <v>0</v>
      </c>
      <c r="Z37" s="14">
        <f>FC_IND_IS_E!Z$2</f>
        <v>0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  <c r="Y39" s="16">
        <f>FC_IND_IS_EA_E!Y$2</f>
        <v>0</v>
      </c>
      <c r="Z39" s="16">
        <f>FC_IND_IS_EA_E!Z$2</f>
        <v>0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  <c r="Y40" s="14">
        <f>FC_IND_NFM_E!Y$2</f>
        <v>0</v>
      </c>
      <c r="Z40" s="14">
        <f>FC_IND_NFM_E!Z$2</f>
        <v>0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  <c r="Y44" s="16">
        <f>FC_IND_NFM_OM_E!Y$2</f>
        <v>0</v>
      </c>
      <c r="Z44" s="16">
        <f>FC_IND_NFM_OM_E!Z$2</f>
        <v>0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20.214132120000002</v>
      </c>
      <c r="D45" s="14">
        <f>FC_IND_CPC_E!D$2</f>
        <v>20.062662119999999</v>
      </c>
      <c r="E45" s="14">
        <f>FC_IND_CPC_E!E$2</f>
        <v>17.181285840000001</v>
      </c>
      <c r="F45" s="14">
        <f>FC_IND_CPC_E!F$2</f>
        <v>22.785675840000003</v>
      </c>
      <c r="G45" s="14">
        <f>FC_IND_CPC_E!G$2</f>
        <v>103.85793</v>
      </c>
      <c r="H45" s="14">
        <f>FC_IND_CPC_E!H$2</f>
        <v>278.85627000000005</v>
      </c>
      <c r="I45" s="14">
        <f>FC_IND_CPC_E!I$2</f>
        <v>297.85519583999996</v>
      </c>
      <c r="J45" s="14">
        <f>FC_IND_CPC_E!J$2</f>
        <v>286.83427104000015</v>
      </c>
      <c r="K45" s="14">
        <f>FC_IND_CPC_E!K$2</f>
        <v>289.91416104000001</v>
      </c>
      <c r="L45" s="14">
        <f>FC_IND_CPC_E!L$2</f>
        <v>323.84344104000007</v>
      </c>
      <c r="M45" s="14">
        <f>FC_IND_CPC_E!M$2</f>
        <v>312.69144528000015</v>
      </c>
      <c r="N45" s="14">
        <f>FC_IND_CPC_E!N$2</f>
        <v>325.35755999999992</v>
      </c>
      <c r="O45" s="14">
        <f>FC_IND_CPC_E!O$2</f>
        <v>376.45402103999993</v>
      </c>
      <c r="P45" s="14">
        <f>FC_IND_CPC_E!P$2</f>
        <v>291.02494104000016</v>
      </c>
      <c r="Q45" s="14">
        <f>FC_IND_CPC_E!Q$2</f>
        <v>319.04689104000005</v>
      </c>
      <c r="R45" s="14">
        <f>FC_IND_CPC_E!R$2</f>
        <v>310.82525928000001</v>
      </c>
      <c r="S45" s="14">
        <f>FC_IND_CPC_E!S$2</f>
        <v>271.14011928000002</v>
      </c>
      <c r="T45" s="14">
        <f>FC_IND_CPC_E!T$2</f>
        <v>276.39774828000003</v>
      </c>
      <c r="U45" s="14">
        <f>FC_IND_CPC_E!U$2</f>
        <v>291.00988763999999</v>
      </c>
      <c r="V45" s="14">
        <f>FC_IND_CPC_E!V$2</f>
        <v>316.67448996000013</v>
      </c>
      <c r="W45" s="14">
        <f>FC_IND_CPC_E!W$2</f>
        <v>284.16809952</v>
      </c>
      <c r="X45" s="14">
        <f>FC_IND_CPC_E!X$2</f>
        <v>285.64364952000005</v>
      </c>
      <c r="Y45" s="14">
        <f>FC_IND_CPC_E!Y$2</f>
        <v>247.29857064000004</v>
      </c>
      <c r="Z45" s="14">
        <f>FC_IND_CPC_E!Z$2</f>
        <v>210.20474175844657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19.880770961302748</v>
      </c>
      <c r="D46" s="16">
        <f>FC_IND_CPC_BC_E!D$2</f>
        <v>19.868691895544469</v>
      </c>
      <c r="E46" s="16">
        <f>FC_IND_CPC_BC_E!E$2</f>
        <v>16.965565454616851</v>
      </c>
      <c r="F46" s="16">
        <f>FC_IND_CPC_BC_E!F$2</f>
        <v>22.437020237682152</v>
      </c>
      <c r="G46" s="16">
        <f>FC_IND_CPC_BC_E!G$2</f>
        <v>102.49559815594168</v>
      </c>
      <c r="H46" s="16">
        <f>FC_IND_CPC_BC_E!H$2</f>
        <v>275.58477766162662</v>
      </c>
      <c r="I46" s="16">
        <f>FC_IND_CPC_BC_E!I$2</f>
        <v>294.92437723229062</v>
      </c>
      <c r="J46" s="16">
        <f>FC_IND_CPC_BC_E!J$2</f>
        <v>285.23063113671225</v>
      </c>
      <c r="K46" s="16">
        <f>FC_IND_CPC_BC_E!K$2</f>
        <v>287.05345047139161</v>
      </c>
      <c r="L46" s="16">
        <f>FC_IND_CPC_BC_E!L$2</f>
        <v>314.80409482348529</v>
      </c>
      <c r="M46" s="16">
        <f>FC_IND_CPC_BC_E!M$2</f>
        <v>310.00534653867294</v>
      </c>
      <c r="N46" s="16">
        <f>FC_IND_CPC_BC_E!N$2</f>
        <v>323.02426621554952</v>
      </c>
      <c r="O46" s="16">
        <f>FC_IND_CPC_BC_E!O$2</f>
        <v>372.30815254169715</v>
      </c>
      <c r="P46" s="16">
        <f>FC_IND_CPC_BC_E!P$2</f>
        <v>281.16134043921159</v>
      </c>
      <c r="Q46" s="16">
        <f>FC_IND_CPC_BC_E!Q$2</f>
        <v>311.27230704741413</v>
      </c>
      <c r="R46" s="16">
        <f>FC_IND_CPC_BC_E!R$2</f>
        <v>307.64881887422411</v>
      </c>
      <c r="S46" s="16">
        <f>FC_IND_CPC_BC_E!S$2</f>
        <v>267.68733827220274</v>
      </c>
      <c r="T46" s="16">
        <f>FC_IND_CPC_BC_E!T$2</f>
        <v>272.21113212656127</v>
      </c>
      <c r="U46" s="16">
        <f>FC_IND_CPC_BC_E!U$2</f>
        <v>287.51851461002394</v>
      </c>
      <c r="V46" s="16">
        <f>FC_IND_CPC_BC_E!V$2</f>
        <v>312.65005887403919</v>
      </c>
      <c r="W46" s="16">
        <f>FC_IND_CPC_BC_E!W$2</f>
        <v>281.3375895595874</v>
      </c>
      <c r="X46" s="16">
        <f>FC_IND_CPC_BC_E!X$2</f>
        <v>283.00981413027318</v>
      </c>
      <c r="Y46" s="16">
        <f>FC_IND_CPC_BC_E!Y$2</f>
        <v>192.59916808023118</v>
      </c>
      <c r="Z46" s="16">
        <f>FC_IND_CPC_BC_E!Z$2</f>
        <v>135.16532487742657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0.33336115869725236</v>
      </c>
      <c r="D47" s="16">
        <f>FC_IND_CPC_OC_E!D$2</f>
        <v>0.19397022445553311</v>
      </c>
      <c r="E47" s="16">
        <f>FC_IND_CPC_OC_E!E$2</f>
        <v>0.21572038538315191</v>
      </c>
      <c r="F47" s="16">
        <f>FC_IND_CPC_OC_E!F$2</f>
        <v>0.34865560231785164</v>
      </c>
      <c r="G47" s="16">
        <f>FC_IND_CPC_OC_E!G$2</f>
        <v>1.3623318440583223</v>
      </c>
      <c r="H47" s="16">
        <f>FC_IND_CPC_OC_E!H$2</f>
        <v>3.2714923383734291</v>
      </c>
      <c r="I47" s="16">
        <f>FC_IND_CPC_OC_E!I$2</f>
        <v>2.930818607709345</v>
      </c>
      <c r="J47" s="16">
        <f>FC_IND_CPC_OC_E!J$2</f>
        <v>1.6036399032878443</v>
      </c>
      <c r="K47" s="16">
        <f>FC_IND_CPC_OC_E!K$2</f>
        <v>2.8607105686083902</v>
      </c>
      <c r="L47" s="16">
        <f>FC_IND_CPC_OC_E!L$2</f>
        <v>9.0393462165147866</v>
      </c>
      <c r="M47" s="16">
        <f>FC_IND_CPC_OC_E!M$2</f>
        <v>2.6860987413272319</v>
      </c>
      <c r="N47" s="16">
        <f>FC_IND_CPC_OC_E!N$2</f>
        <v>2.3332937844504014</v>
      </c>
      <c r="O47" s="16">
        <f>FC_IND_CPC_OC_E!O$2</f>
        <v>4.145868498302784</v>
      </c>
      <c r="P47" s="16">
        <f>FC_IND_CPC_OC_E!P$2</f>
        <v>9.8636006007885335</v>
      </c>
      <c r="Q47" s="16">
        <f>FC_IND_CPC_OC_E!Q$2</f>
        <v>7.7745839925859457</v>
      </c>
      <c r="R47" s="16">
        <f>FC_IND_CPC_OC_E!R$2</f>
        <v>3.1764404057759137</v>
      </c>
      <c r="S47" s="16">
        <f>FC_IND_CPC_OC_E!S$2</f>
        <v>3.4527810077972823</v>
      </c>
      <c r="T47" s="16">
        <f>FC_IND_CPC_OC_E!T$2</f>
        <v>4.1866161534387389</v>
      </c>
      <c r="U47" s="16">
        <f>FC_IND_CPC_OC_E!U$2</f>
        <v>3.4913730299761148</v>
      </c>
      <c r="V47" s="16">
        <f>FC_IND_CPC_OC_E!V$2</f>
        <v>4.0244310859609049</v>
      </c>
      <c r="W47" s="16">
        <f>FC_IND_CPC_OC_E!W$2</f>
        <v>2.8305099604126247</v>
      </c>
      <c r="X47" s="16">
        <f>FC_IND_CPC_OC_E!X$2</f>
        <v>2.6338353897268472</v>
      </c>
      <c r="Y47" s="16">
        <f>FC_IND_CPC_OC_E!Y$2</f>
        <v>54.699402559768863</v>
      </c>
      <c r="Z47" s="16">
        <f>FC_IND_CPC_OC_E!Z$2</f>
        <v>75.039416881020003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</v>
      </c>
      <c r="P48" s="16">
        <f>FC_IND_CPC_PH_E!P$2</f>
        <v>0</v>
      </c>
      <c r="Q48" s="16">
        <f>FC_IND_CPC_PH_E!Q$2</f>
        <v>0</v>
      </c>
      <c r="R48" s="16">
        <f>FC_IND_CPC_PH_E!R$2</f>
        <v>0</v>
      </c>
      <c r="S48" s="16">
        <f>FC_IND_CPC_PH_E!S$2</f>
        <v>0</v>
      </c>
      <c r="T48" s="16">
        <f>FC_IND_CPC_PH_E!T$2</f>
        <v>0</v>
      </c>
      <c r="U48" s="16">
        <f>FC_IND_CPC_PH_E!U$2</f>
        <v>0</v>
      </c>
      <c r="V48" s="16">
        <f>FC_IND_CPC_PH_E!V$2</f>
        <v>0</v>
      </c>
      <c r="W48" s="16">
        <f>FC_IND_CPC_PH_E!W$2</f>
        <v>0</v>
      </c>
      <c r="X48" s="16">
        <f>FC_IND_CPC_PH_E!X$2</f>
        <v>0</v>
      </c>
      <c r="Y48" s="16">
        <f>FC_IND_CPC_PH_E!Y$2</f>
        <v>0</v>
      </c>
      <c r="Z48" s="16">
        <f>FC_IND_CPC_PH_E!Z$2</f>
        <v>0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399.06859939200001</v>
      </c>
      <c r="D49" s="14">
        <f>FC_IND_NMM_E!D$2</f>
        <v>401.93732271599998</v>
      </c>
      <c r="E49" s="14">
        <f>FC_IND_NMM_E!E$2</f>
        <v>415.30116265200002</v>
      </c>
      <c r="F49" s="14">
        <f>FC_IND_NMM_E!F$2</f>
        <v>429.55355825999999</v>
      </c>
      <c r="G49" s="14">
        <f>FC_IND_NMM_E!G$2</f>
        <v>458.1638998200001</v>
      </c>
      <c r="H49" s="14">
        <f>FC_IND_NMM_E!H$2</f>
        <v>524.84235314399984</v>
      </c>
      <c r="I49" s="14">
        <f>FC_IND_NMM_E!I$2</f>
        <v>675.0500150879999</v>
      </c>
      <c r="J49" s="14">
        <f>FC_IND_NMM_E!J$2</f>
        <v>683.23683340799994</v>
      </c>
      <c r="K49" s="14">
        <f>FC_IND_NMM_E!K$2</f>
        <v>557.79023998799994</v>
      </c>
      <c r="L49" s="14">
        <f>FC_IND_NMM_E!L$2</f>
        <v>368.32565469600002</v>
      </c>
      <c r="M49" s="14">
        <f>FC_IND_NMM_E!M$2</f>
        <v>396.27567216000011</v>
      </c>
      <c r="N49" s="14">
        <f>FC_IND_NMM_E!N$2</f>
        <v>469.62169257600004</v>
      </c>
      <c r="O49" s="14">
        <f>FC_IND_NMM_E!O$2</f>
        <v>542.21037479999995</v>
      </c>
      <c r="P49" s="14">
        <f>FC_IND_NMM_E!P$2</f>
        <v>603.02241896400005</v>
      </c>
      <c r="Q49" s="14">
        <f>FC_IND_NMM_E!Q$2</f>
        <v>527.65475990399989</v>
      </c>
      <c r="R49" s="14">
        <f>FC_IND_NMM_E!R$2</f>
        <v>441.08442021600001</v>
      </c>
      <c r="S49" s="14">
        <f>FC_IND_NMM_E!S$2</f>
        <v>409.54470026400003</v>
      </c>
      <c r="T49" s="14">
        <f>FC_IND_NMM_E!T$2</f>
        <v>399.68941251599989</v>
      </c>
      <c r="U49" s="14">
        <f>FC_IND_NMM_E!U$2</f>
        <v>447.32818742399996</v>
      </c>
      <c r="V49" s="14">
        <f>FC_IND_NMM_E!V$2</f>
        <v>493.72355476799981</v>
      </c>
      <c r="W49" s="14">
        <f>FC_IND_NMM_E!W$2</f>
        <v>418.96041224399994</v>
      </c>
      <c r="X49" s="14">
        <f>FC_IND_NMM_E!X$2</f>
        <v>493.47547383599994</v>
      </c>
      <c r="Y49" s="14">
        <f>FC_IND_NMM_E!Y$2</f>
        <v>498.09005258399992</v>
      </c>
      <c r="Z49" s="14">
        <f>FC_IND_NMM_E!Z$2</f>
        <v>377.65910378719957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182.8488595609476</v>
      </c>
      <c r="D50" s="16">
        <f>FC_IND_NMM_CM_E!D$2</f>
        <v>157.91388262368275</v>
      </c>
      <c r="E50" s="16">
        <f>FC_IND_NMM_CM_E!E$2</f>
        <v>191.54892603399384</v>
      </c>
      <c r="F50" s="16">
        <f>FC_IND_NMM_CM_E!F$2</f>
        <v>198.28656647585819</v>
      </c>
      <c r="G50" s="16">
        <f>FC_IND_NMM_CM_E!G$2</f>
        <v>237.96449868385392</v>
      </c>
      <c r="H50" s="16">
        <f>FC_IND_NMM_CM_E!H$2</f>
        <v>255.41289807466288</v>
      </c>
      <c r="I50" s="16">
        <f>FC_IND_NMM_CM_E!I$2</f>
        <v>322.1020560940575</v>
      </c>
      <c r="J50" s="16">
        <f>FC_IND_NMM_CM_E!J$2</f>
        <v>337.33349932855958</v>
      </c>
      <c r="K50" s="16">
        <f>FC_IND_NMM_CM_E!K$2</f>
        <v>321.77811814404856</v>
      </c>
      <c r="L50" s="16">
        <f>FC_IND_NMM_CM_E!L$2</f>
        <v>173.30622703512151</v>
      </c>
      <c r="M50" s="16">
        <f>FC_IND_NMM_CM_E!M$2</f>
        <v>239.38276422593009</v>
      </c>
      <c r="N50" s="16">
        <f>FC_IND_NMM_CM_E!N$2</f>
        <v>281.67816921905234</v>
      </c>
      <c r="O50" s="16">
        <f>FC_IND_NMM_CM_E!O$2</f>
        <v>314.09212431440284</v>
      </c>
      <c r="P50" s="16">
        <f>FC_IND_NMM_CM_E!P$2</f>
        <v>342.45133774596587</v>
      </c>
      <c r="Q50" s="16">
        <f>FC_IND_NMM_CM_E!Q$2</f>
        <v>285.85754151908509</v>
      </c>
      <c r="R50" s="16">
        <f>FC_IND_NMM_CM_E!R$2</f>
        <v>314.74830193524332</v>
      </c>
      <c r="S50" s="16">
        <f>FC_IND_NMM_CM_E!S$2</f>
        <v>315.26057174398886</v>
      </c>
      <c r="T50" s="16">
        <f>FC_IND_NMM_CM_E!T$2</f>
        <v>328.23929561834944</v>
      </c>
      <c r="U50" s="16">
        <f>FC_IND_NMM_CM_E!U$2</f>
        <v>343.20864300860893</v>
      </c>
      <c r="V50" s="16">
        <f>FC_IND_NMM_CM_E!V$2</f>
        <v>362.4008100141242</v>
      </c>
      <c r="W50" s="16">
        <f>FC_IND_NMM_CM_E!W$2</f>
        <v>336.35201855268599</v>
      </c>
      <c r="X50" s="16">
        <f>FC_IND_NMM_CM_E!X$2</f>
        <v>379.36674435126127</v>
      </c>
      <c r="Y50" s="16">
        <f>FC_IND_NMM_CM_E!Y$2</f>
        <v>403.13617908134512</v>
      </c>
      <c r="Z50" s="16">
        <f>FC_IND_NMM_CM_E!Z$2</f>
        <v>273.46726883282469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163.30286024265811</v>
      </c>
      <c r="D51" s="16">
        <f>FC_IND_NMM_CR_E!D$2</f>
        <v>195.29288434565075</v>
      </c>
      <c r="E51" s="16">
        <f>FC_IND_NMM_CR_E!E$2</f>
        <v>187.55194760714781</v>
      </c>
      <c r="F51" s="16">
        <f>FC_IND_NMM_CR_E!F$2</f>
        <v>186.78151100579521</v>
      </c>
      <c r="G51" s="16">
        <f>FC_IND_NMM_CR_E!G$2</f>
        <v>171.98205923121955</v>
      </c>
      <c r="H51" s="16">
        <f>FC_IND_NMM_CR_E!H$2</f>
        <v>227.7565693877919</v>
      </c>
      <c r="I51" s="16">
        <f>FC_IND_NMM_CR_E!I$2</f>
        <v>308.42065023884163</v>
      </c>
      <c r="J51" s="16">
        <f>FC_IND_NMM_CR_E!J$2</f>
        <v>306.16788516465516</v>
      </c>
      <c r="K51" s="16">
        <f>FC_IND_NMM_CR_E!K$2</f>
        <v>194.5798642539101</v>
      </c>
      <c r="L51" s="16">
        <f>FC_IND_NMM_CR_E!L$2</f>
        <v>171.28403060829706</v>
      </c>
      <c r="M51" s="16">
        <f>FC_IND_NMM_CR_E!M$2</f>
        <v>133.2594937858826</v>
      </c>
      <c r="N51" s="16">
        <f>FC_IND_NMM_CR_E!N$2</f>
        <v>155.62797252433083</v>
      </c>
      <c r="O51" s="16">
        <f>FC_IND_NMM_CR_E!O$2</f>
        <v>187.78496669818398</v>
      </c>
      <c r="P51" s="16">
        <f>FC_IND_NMM_CR_E!P$2</f>
        <v>218.22937845837365</v>
      </c>
      <c r="Q51" s="16">
        <f>FC_IND_NMM_CR_E!Q$2</f>
        <v>193.78396899563859</v>
      </c>
      <c r="R51" s="16">
        <f>FC_IND_NMM_CR_E!R$2</f>
        <v>83.596818597380079</v>
      </c>
      <c r="S51" s="16">
        <f>FC_IND_NMM_CR_E!S$2</f>
        <v>50.788274146647382</v>
      </c>
      <c r="T51" s="16">
        <f>FC_IND_NMM_CR_E!T$2</f>
        <v>34.445094481845047</v>
      </c>
      <c r="U51" s="16">
        <f>FC_IND_NMM_CR_E!U$2</f>
        <v>59.592999895015247</v>
      </c>
      <c r="V51" s="16">
        <f>FC_IND_NMM_CR_E!V$2</f>
        <v>83.589777312940527</v>
      </c>
      <c r="W51" s="16">
        <f>FC_IND_NMM_CR_E!W$2</f>
        <v>42.361758254422362</v>
      </c>
      <c r="X51" s="16">
        <f>FC_IND_NMM_CR_E!X$2</f>
        <v>70.255648094722162</v>
      </c>
      <c r="Y51" s="16">
        <f>FC_IND_NMM_CR_E!Y$2</f>
        <v>55.529209032578471</v>
      </c>
      <c r="Z51" s="16">
        <f>FC_IND_NMM_CR_E!Z$2</f>
        <v>68.279481304732968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52.916879588394352</v>
      </c>
      <c r="D52" s="16">
        <f>FC_IND_NMM_GL_E!D$2</f>
        <v>48.730555746666418</v>
      </c>
      <c r="E52" s="16">
        <f>FC_IND_NMM_GL_E!E$2</f>
        <v>36.200289010858377</v>
      </c>
      <c r="F52" s="16">
        <f>FC_IND_NMM_GL_E!F$2</f>
        <v>44.485480778346542</v>
      </c>
      <c r="G52" s="16">
        <f>FC_IND_NMM_GL_E!G$2</f>
        <v>48.217341904926556</v>
      </c>
      <c r="H52" s="16">
        <f>FC_IND_NMM_GL_E!H$2</f>
        <v>41.672885681545218</v>
      </c>
      <c r="I52" s="16">
        <f>FC_IND_NMM_GL_E!I$2</f>
        <v>44.527308755100755</v>
      </c>
      <c r="J52" s="16">
        <f>FC_IND_NMM_GL_E!J$2</f>
        <v>39.735448914785188</v>
      </c>
      <c r="K52" s="16">
        <f>FC_IND_NMM_GL_E!K$2</f>
        <v>41.432257590041246</v>
      </c>
      <c r="L52" s="16">
        <f>FC_IND_NMM_GL_E!L$2</f>
        <v>23.735397052581472</v>
      </c>
      <c r="M52" s="16">
        <f>FC_IND_NMM_GL_E!M$2</f>
        <v>23.633414148187416</v>
      </c>
      <c r="N52" s="16">
        <f>FC_IND_NMM_GL_E!N$2</f>
        <v>32.315550832616921</v>
      </c>
      <c r="O52" s="16">
        <f>FC_IND_NMM_GL_E!O$2</f>
        <v>40.33328378741313</v>
      </c>
      <c r="P52" s="16">
        <f>FC_IND_NMM_GL_E!P$2</f>
        <v>42.341702759660606</v>
      </c>
      <c r="Q52" s="16">
        <f>FC_IND_NMM_GL_E!Q$2</f>
        <v>48.013249389276339</v>
      </c>
      <c r="R52" s="16">
        <f>FC_IND_NMM_GL_E!R$2</f>
        <v>42.739299683376601</v>
      </c>
      <c r="S52" s="16">
        <f>FC_IND_NMM_GL_E!S$2</f>
        <v>43.495854373363692</v>
      </c>
      <c r="T52" s="16">
        <f>FC_IND_NMM_GL_E!T$2</f>
        <v>37.005022415805428</v>
      </c>
      <c r="U52" s="16">
        <f>FC_IND_NMM_GL_E!U$2</f>
        <v>44.526544520375687</v>
      </c>
      <c r="V52" s="16">
        <f>FC_IND_NMM_GL_E!V$2</f>
        <v>47.73296744093512</v>
      </c>
      <c r="W52" s="16">
        <f>FC_IND_NMM_GL_E!W$2</f>
        <v>40.246635436891609</v>
      </c>
      <c r="X52" s="16">
        <f>FC_IND_NMM_GL_E!X$2</f>
        <v>43.853081390016435</v>
      </c>
      <c r="Y52" s="16">
        <f>FC_IND_NMM_GL_E!Y$2</f>
        <v>39.424664470076372</v>
      </c>
      <c r="Z52" s="16">
        <f>FC_IND_NMM_GL_E!Z$2</f>
        <v>35.912353649641879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70.560149760000002</v>
      </c>
      <c r="D53" s="14">
        <f>FC_IND_PPP_E!D$2</f>
        <v>78.223695840000005</v>
      </c>
      <c r="E53" s="14">
        <f>FC_IND_PPP_E!E$2</f>
        <v>54.442905839999995</v>
      </c>
      <c r="F53" s="14">
        <f>FC_IND_PPP_E!F$2</f>
        <v>26.723895840000004</v>
      </c>
      <c r="G53" s="14">
        <f>FC_IND_PPP_E!G$2</f>
        <v>2.9789099999999991</v>
      </c>
      <c r="H53" s="14">
        <f>FC_IND_PPP_E!H$2</f>
        <v>3.5847899999999999</v>
      </c>
      <c r="I53" s="14">
        <f>FC_IND_PPP_E!I$2</f>
        <v>2.4740099999999998</v>
      </c>
      <c r="J53" s="14">
        <f>FC_IND_PPP_E!J$2</f>
        <v>3.7362600000000006</v>
      </c>
      <c r="K53" s="14">
        <f>FC_IND_PPP_E!K$2</f>
        <v>33.777810000000002</v>
      </c>
      <c r="L53" s="14">
        <f>FC_IND_PPP_E!L$2</f>
        <v>49.581180000000003</v>
      </c>
      <c r="M53" s="14">
        <f>FC_IND_PPP_E!M$2</f>
        <v>65.737979999999993</v>
      </c>
      <c r="N53" s="14">
        <f>FC_IND_PPP_E!N$2</f>
        <v>54.691316640000011</v>
      </c>
      <c r="O53" s="14">
        <f>FC_IND_PPP_E!O$2</f>
        <v>43.572870000000009</v>
      </c>
      <c r="P53" s="14">
        <f>FC_IND_PPP_E!P$2</f>
        <v>43.774830000000009</v>
      </c>
      <c r="Q53" s="14">
        <f>FC_IND_PPP_E!Q$2</f>
        <v>26.305289999999989</v>
      </c>
      <c r="R53" s="14">
        <f>FC_IND_PPP_E!R$2</f>
        <v>21.559229999999999</v>
      </c>
      <c r="S53" s="14">
        <f>FC_IND_PPP_E!S$2</f>
        <v>28.627830000000014</v>
      </c>
      <c r="T53" s="14">
        <f>FC_IND_PPP_E!T$2</f>
        <v>33.843986999999991</v>
      </c>
      <c r="U53" s="14">
        <f>FC_IND_PPP_E!U$2</f>
        <v>43.099967160000013</v>
      </c>
      <c r="V53" s="14">
        <f>FC_IND_PPP_E!V$2</f>
        <v>39.213907056000004</v>
      </c>
      <c r="W53" s="14">
        <f>FC_IND_PPP_E!W$2</f>
        <v>33.027249095999991</v>
      </c>
      <c r="X53" s="14">
        <f>FC_IND_PPP_E!X$2</f>
        <v>31.008053016000002</v>
      </c>
      <c r="Y53" s="14">
        <f>FC_IND_PPP_E!Y$2</f>
        <v>29.254070736000013</v>
      </c>
      <c r="Z53" s="14">
        <f>FC_IND_PPP_E!Z$2</f>
        <v>24.089429218817315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67.843569016945935</v>
      </c>
      <c r="D55" s="16">
        <f>FC_IND_PPP_PA_E!D$2</f>
        <v>74.357503851628096</v>
      </c>
      <c r="E55" s="16">
        <f>FC_IND_PPP_PA_E!E$2</f>
        <v>52.112528116557627</v>
      </c>
      <c r="F55" s="16">
        <f>FC_IND_PPP_PA_E!F$2</f>
        <v>24.67009791764783</v>
      </c>
      <c r="G55" s="16">
        <f>FC_IND_PPP_PA_E!G$2</f>
        <v>2.8478939071885438</v>
      </c>
      <c r="H55" s="16">
        <f>FC_IND_PPP_PA_E!H$2</f>
        <v>3.3900705866597476</v>
      </c>
      <c r="I55" s="16">
        <f>FC_IND_PPP_PA_E!I$2</f>
        <v>2.3659752207499265</v>
      </c>
      <c r="J55" s="16">
        <f>FC_IND_PPP_PA_E!J$2</f>
        <v>3.6104373286547466</v>
      </c>
      <c r="K55" s="16">
        <f>FC_IND_PPP_PA_E!K$2</f>
        <v>33.215490615665722</v>
      </c>
      <c r="L55" s="16">
        <f>FC_IND_PPP_PA_E!L$2</f>
        <v>47.949726827082301</v>
      </c>
      <c r="M55" s="16">
        <f>FC_IND_PPP_PA_E!M$2</f>
        <v>64.881223437841498</v>
      </c>
      <c r="N55" s="16">
        <f>FC_IND_PPP_PA_E!N$2</f>
        <v>53.30252000293288</v>
      </c>
      <c r="O55" s="16">
        <f>FC_IND_PPP_PA_E!O$2</f>
        <v>42.773062326629777</v>
      </c>
      <c r="P55" s="16">
        <f>FC_IND_PPP_PA_E!P$2</f>
        <v>42.960077062545565</v>
      </c>
      <c r="Q55" s="16">
        <f>FC_IND_PPP_PA_E!Q$2</f>
        <v>26.13117574303509</v>
      </c>
      <c r="R55" s="16">
        <f>FC_IND_PPP_PA_E!R$2</f>
        <v>21.459478221571967</v>
      </c>
      <c r="S55" s="16">
        <f>FC_IND_PPP_PA_E!S$2</f>
        <v>28.419244854950154</v>
      </c>
      <c r="T55" s="16">
        <f>FC_IND_PPP_PA_E!T$2</f>
        <v>33.684224193747234</v>
      </c>
      <c r="U55" s="16">
        <f>FC_IND_PPP_PA_E!U$2</f>
        <v>42.290026224023173</v>
      </c>
      <c r="V55" s="16">
        <f>FC_IND_PPP_PA_E!V$2</f>
        <v>38.647982233728023</v>
      </c>
      <c r="W55" s="16">
        <f>FC_IND_PPP_PA_E!W$2</f>
        <v>32.553008641525203</v>
      </c>
      <c r="X55" s="16">
        <f>FC_IND_PPP_PA_E!X$2</f>
        <v>30.790796243145241</v>
      </c>
      <c r="Y55" s="16">
        <f>FC_IND_PPP_PA_E!Y$2</f>
        <v>29.047086977838628</v>
      </c>
      <c r="Z55" s="16">
        <f>FC_IND_PPP_PA_E!Z$2</f>
        <v>23.921423603427979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2.7165807430540601</v>
      </c>
      <c r="D56" s="16">
        <f>FC_IND_PPP_PR_E!D$2</f>
        <v>3.8661919883719054</v>
      </c>
      <c r="E56" s="16">
        <f>FC_IND_PPP_PR_E!E$2</f>
        <v>2.3303777234423646</v>
      </c>
      <c r="F56" s="16">
        <f>FC_IND_PPP_PR_E!F$2</f>
        <v>2.0537979223521758</v>
      </c>
      <c r="G56" s="16">
        <f>FC_IND_PPP_PR_E!G$2</f>
        <v>0.13101609281145538</v>
      </c>
      <c r="H56" s="16">
        <f>FC_IND_PPP_PR_E!H$2</f>
        <v>0.19471941334025217</v>
      </c>
      <c r="I56" s="16">
        <f>FC_IND_PPP_PR_E!I$2</f>
        <v>0.10803477925007338</v>
      </c>
      <c r="J56" s="16">
        <f>FC_IND_PPP_PR_E!J$2</f>
        <v>0.12582267134525399</v>
      </c>
      <c r="K56" s="16">
        <f>FC_IND_PPP_PR_E!K$2</f>
        <v>0.56231938433428008</v>
      </c>
      <c r="L56" s="16">
        <f>FC_IND_PPP_PR_E!L$2</f>
        <v>1.6314531729177018</v>
      </c>
      <c r="M56" s="16">
        <f>FC_IND_PPP_PR_E!M$2</f>
        <v>0.85675656215850016</v>
      </c>
      <c r="N56" s="16">
        <f>FC_IND_PPP_PR_E!N$2</f>
        <v>1.3887966370671205</v>
      </c>
      <c r="O56" s="16">
        <f>FC_IND_PPP_PR_E!O$2</f>
        <v>0.79980767337023018</v>
      </c>
      <c r="P56" s="16">
        <f>FC_IND_PPP_PR_E!P$2</f>
        <v>0.81475293745444677</v>
      </c>
      <c r="Q56" s="16">
        <f>FC_IND_PPP_PR_E!Q$2</f>
        <v>0.17411425696489799</v>
      </c>
      <c r="R56" s="16">
        <f>FC_IND_PPP_PR_E!R$2</f>
        <v>9.9751778428032151E-2</v>
      </c>
      <c r="S56" s="16">
        <f>FC_IND_PPP_PR_E!S$2</f>
        <v>0.20858514504986017</v>
      </c>
      <c r="T56" s="16">
        <f>FC_IND_PPP_PR_E!T$2</f>
        <v>0.15976280625275932</v>
      </c>
      <c r="U56" s="16">
        <f>FC_IND_PPP_PR_E!U$2</f>
        <v>0.80994093597683681</v>
      </c>
      <c r="V56" s="16">
        <f>FC_IND_PPP_PR_E!V$2</f>
        <v>0.56592482227198604</v>
      </c>
      <c r="W56" s="16">
        <f>FC_IND_PPP_PR_E!W$2</f>
        <v>0.47424045447479529</v>
      </c>
      <c r="X56" s="16">
        <f>FC_IND_PPP_PR_E!X$2</f>
        <v>0.21725677285476341</v>
      </c>
      <c r="Y56" s="16">
        <f>FC_IND_PPP_PR_E!Y$2</f>
        <v>0.20698375816138648</v>
      </c>
      <c r="Z56" s="16">
        <f>FC_IND_PPP_PR_E!Z$2</f>
        <v>0.16800561538933487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325.29436113600002</v>
      </c>
      <c r="D57" s="14">
        <f>FC_IND_FBT_E!D$2</f>
        <v>274.98307237200004</v>
      </c>
      <c r="E57" s="14">
        <f>FC_IND_FBT_E!E$2</f>
        <v>290.67124957200002</v>
      </c>
      <c r="F57" s="14">
        <f>FC_IND_FBT_E!F$2</f>
        <v>301.58197621200003</v>
      </c>
      <c r="G57" s="14">
        <f>FC_IND_FBT_E!G$2</f>
        <v>278.636479812</v>
      </c>
      <c r="H57" s="14">
        <f>FC_IND_FBT_E!H$2</f>
        <v>276.56080120800004</v>
      </c>
      <c r="I57" s="14">
        <f>FC_IND_FBT_E!I$2</f>
        <v>282.74554324799999</v>
      </c>
      <c r="J57" s="14">
        <f>FC_IND_FBT_E!J$2</f>
        <v>299.13201640800008</v>
      </c>
      <c r="K57" s="14">
        <f>FC_IND_FBT_E!K$2</f>
        <v>265.72086176400001</v>
      </c>
      <c r="L57" s="14">
        <f>FC_IND_FBT_E!L$2</f>
        <v>253.10687248800002</v>
      </c>
      <c r="M57" s="14">
        <f>FC_IND_FBT_E!M$2</f>
        <v>272.37356186400001</v>
      </c>
      <c r="N57" s="14">
        <f>FC_IND_FBT_E!N$2</f>
        <v>296.71985174400004</v>
      </c>
      <c r="O57" s="14">
        <f>FC_IND_FBT_E!O$2</f>
        <v>303.57099374400008</v>
      </c>
      <c r="P57" s="14">
        <f>FC_IND_FBT_E!P$2</f>
        <v>283.57016994000003</v>
      </c>
      <c r="Q57" s="14">
        <f>FC_IND_FBT_E!Q$2</f>
        <v>250.58759522400004</v>
      </c>
      <c r="R57" s="14">
        <f>FC_IND_FBT_E!R$2</f>
        <v>244.20339126000002</v>
      </c>
      <c r="S57" s="14">
        <f>FC_IND_FBT_E!S$2</f>
        <v>249.61708166400004</v>
      </c>
      <c r="T57" s="14">
        <f>FC_IND_FBT_E!T$2</f>
        <v>249.24720164400003</v>
      </c>
      <c r="U57" s="14">
        <f>FC_IND_FBT_E!U$2</f>
        <v>256.655284704</v>
      </c>
      <c r="V57" s="14">
        <f>FC_IND_FBT_E!V$2</f>
        <v>236.71253865600002</v>
      </c>
      <c r="W57" s="14">
        <f>FC_IND_FBT_E!W$2</f>
        <v>246.14907152400002</v>
      </c>
      <c r="X57" s="14">
        <f>FC_IND_FBT_E!X$2</f>
        <v>240.34722724800002</v>
      </c>
      <c r="Y57" s="14">
        <f>FC_IND_FBT_E!Y$2</f>
        <v>213.63774307200001</v>
      </c>
      <c r="Z57" s="14">
        <f>FC_IND_FBT_E!Z$2</f>
        <v>267.99956373504722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12.423846959999999</v>
      </c>
      <c r="D58" s="14">
        <f>FC_IND_TE_E!D$2</f>
        <v>18.803352600000004</v>
      </c>
      <c r="E58" s="14">
        <f>FC_IND_TE_E!E$2</f>
        <v>25.103641680000003</v>
      </c>
      <c r="F58" s="14">
        <f>FC_IND_TE_E!F$2</f>
        <v>17.6390028</v>
      </c>
      <c r="G58" s="14">
        <f>FC_IND_TE_E!G$2</f>
        <v>17.4875328</v>
      </c>
      <c r="H58" s="14">
        <f>FC_IND_TE_E!H$2</f>
        <v>13.329360000000001</v>
      </c>
      <c r="I58" s="14">
        <f>FC_IND_TE_E!I$2</f>
        <v>12.77397</v>
      </c>
      <c r="J58" s="14">
        <f>FC_IND_TE_E!J$2</f>
        <v>12.016620000000001</v>
      </c>
      <c r="K58" s="14">
        <f>FC_IND_TE_E!K$2</f>
        <v>8.0783999999999985</v>
      </c>
      <c r="L58" s="14">
        <f>FC_IND_TE_E!L$2</f>
        <v>7.119089999999999</v>
      </c>
      <c r="M58" s="14">
        <f>FC_IND_TE_E!M$2</f>
        <v>5.6548800000000004</v>
      </c>
      <c r="N58" s="14">
        <f>FC_IND_TE_E!N$2</f>
        <v>2.6254800000000005</v>
      </c>
      <c r="O58" s="14">
        <f>FC_IND_TE_E!O$2</f>
        <v>3.3323400000000007</v>
      </c>
      <c r="P58" s="14">
        <f>FC_IND_TE_E!P$2</f>
        <v>3.7362600000000006</v>
      </c>
      <c r="Q58" s="14">
        <f>FC_IND_TE_E!Q$2</f>
        <v>3.7362600000000006</v>
      </c>
      <c r="R58" s="14">
        <f>FC_IND_TE_E!R$2</f>
        <v>2.6759700000000013</v>
      </c>
      <c r="S58" s="14">
        <f>FC_IND_TE_E!S$2</f>
        <v>3.0293999999999999</v>
      </c>
      <c r="T58" s="14">
        <f>FC_IND_TE_E!T$2</f>
        <v>3.7005411599999993</v>
      </c>
      <c r="U58" s="14">
        <f>FC_IND_TE_E!U$2</f>
        <v>4.7753355600000011</v>
      </c>
      <c r="V58" s="14">
        <f>FC_IND_TE_E!V$2</f>
        <v>3.7005411599999993</v>
      </c>
      <c r="W58" s="14">
        <f>FC_IND_TE_E!W$2</f>
        <v>4.5741758399999997</v>
      </c>
      <c r="X58" s="14">
        <f>FC_IND_TE_E!X$2</f>
        <v>5.1650179200000004</v>
      </c>
      <c r="Y58" s="14">
        <f>FC_IND_TE_E!Y$2</f>
        <v>5.3164879200000001</v>
      </c>
      <c r="Z58" s="14">
        <f>FC_IND_TE_E!Z$2</f>
        <v>5.2330876963822126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67.470432731999992</v>
      </c>
      <c r="D59" s="14">
        <f>FC_IND_MAC_E!D$2</f>
        <v>54.487152684000009</v>
      </c>
      <c r="E59" s="14">
        <f>FC_IND_MAC_E!E$2</f>
        <v>57.729473604000013</v>
      </c>
      <c r="F59" s="14">
        <f>FC_IND_MAC_E!F$2</f>
        <v>62.724676643999999</v>
      </c>
      <c r="G59" s="14">
        <f>FC_IND_MAC_E!G$2</f>
        <v>73.513750823999999</v>
      </c>
      <c r="H59" s="14">
        <f>FC_IND_MAC_E!H$2</f>
        <v>74.393002367999998</v>
      </c>
      <c r="I59" s="14">
        <f>FC_IND_MAC_E!I$2</f>
        <v>41.753185127999991</v>
      </c>
      <c r="J59" s="14">
        <f>FC_IND_MAC_E!J$2</f>
        <v>26.144152487999996</v>
      </c>
      <c r="K59" s="14">
        <f>FC_IND_MAC_E!K$2</f>
        <v>24.528472487999998</v>
      </c>
      <c r="L59" s="14">
        <f>FC_IND_MAC_E!L$2</f>
        <v>13.345456643999999</v>
      </c>
      <c r="M59" s="14">
        <f>FC_IND_MAC_E!M$2</f>
        <v>18.343966643999998</v>
      </c>
      <c r="N59" s="14">
        <f>FC_IND_MAC_E!N$2</f>
        <v>19.252786644</v>
      </c>
      <c r="O59" s="14">
        <f>FC_IND_MAC_E!O$2</f>
        <v>19.681031699999998</v>
      </c>
      <c r="P59" s="14">
        <f>FC_IND_MAC_E!P$2</f>
        <v>14.456236644000001</v>
      </c>
      <c r="Q59" s="14">
        <f>FC_IND_MAC_E!Q$2</f>
        <v>16.374856643999998</v>
      </c>
      <c r="R59" s="14">
        <f>FC_IND_MAC_E!R$2</f>
        <v>16.728286644000001</v>
      </c>
      <c r="S59" s="14">
        <f>FC_IND_MAC_E!S$2</f>
        <v>21.625816644</v>
      </c>
      <c r="T59" s="14">
        <f>FC_IND_MAC_E!T$2</f>
        <v>24.215308020000002</v>
      </c>
      <c r="U59" s="14">
        <f>FC_IND_MAC_E!U$2</f>
        <v>27.473669100000002</v>
      </c>
      <c r="V59" s="14">
        <f>FC_IND_MAC_E!V$2</f>
        <v>27.094735260000004</v>
      </c>
      <c r="W59" s="14">
        <f>FC_IND_MAC_E!W$2</f>
        <v>22.723944120000002</v>
      </c>
      <c r="X59" s="14">
        <f>FC_IND_MAC_E!X$2</f>
        <v>23.360101920000005</v>
      </c>
      <c r="Y59" s="14">
        <f>FC_IND_MAC_E!Y$2</f>
        <v>27.199780560000011</v>
      </c>
      <c r="Z59" s="14">
        <f>FC_IND_MAC_E!Z$2</f>
        <v>19.594905528491442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60.429791879999996</v>
      </c>
      <c r="D60" s="14">
        <f>FC_IND_TL_E!D$2</f>
        <v>71.203254120000011</v>
      </c>
      <c r="E60" s="14">
        <f>FC_IND_TL_E!E$2</f>
        <v>80.998314120000018</v>
      </c>
      <c r="F60" s="14">
        <f>FC_IND_TL_E!F$2</f>
        <v>90.732189960000014</v>
      </c>
      <c r="G60" s="14">
        <f>FC_IND_TL_E!G$2</f>
        <v>87.257009159999996</v>
      </c>
      <c r="H60" s="14">
        <f>FC_IND_TL_E!H$2</f>
        <v>85.882818239999992</v>
      </c>
      <c r="I60" s="14">
        <f>FC_IND_TL_E!I$2</f>
        <v>82.572133320000006</v>
      </c>
      <c r="J60" s="14">
        <f>FC_IND_TL_E!J$2</f>
        <v>70.473641760000007</v>
      </c>
      <c r="K60" s="14">
        <f>FC_IND_TL_E!K$2</f>
        <v>38.240205840000009</v>
      </c>
      <c r="L60" s="14">
        <f>FC_IND_TL_E!L$2</f>
        <v>36.738457200000013</v>
      </c>
      <c r="M60" s="14">
        <f>FC_IND_TL_E!M$2</f>
        <v>42.59529719999999</v>
      </c>
      <c r="N60" s="14">
        <f>FC_IND_TL_E!N$2</f>
        <v>40.161130559999997</v>
      </c>
      <c r="O60" s="14">
        <f>FC_IND_TL_E!O$2</f>
        <v>34.091396640000013</v>
      </c>
      <c r="P60" s="14">
        <f>FC_IND_TL_E!P$2</f>
        <v>37.535650560000001</v>
      </c>
      <c r="Q60" s="14">
        <f>FC_IND_TL_E!Q$2</f>
        <v>33.233066640000011</v>
      </c>
      <c r="R60" s="14">
        <f>FC_IND_TL_E!R$2</f>
        <v>35.035234559999992</v>
      </c>
      <c r="S60" s="14">
        <f>FC_IND_TL_E!S$2</f>
        <v>39.47835456</v>
      </c>
      <c r="T60" s="14">
        <f>FC_IND_TL_E!T$2</f>
        <v>35.018665416000012</v>
      </c>
      <c r="U60" s="14">
        <f>FC_IND_TL_E!U$2</f>
        <v>41.518728936000009</v>
      </c>
      <c r="V60" s="14">
        <f>FC_IND_TL_E!V$2</f>
        <v>36.633861720000006</v>
      </c>
      <c r="W60" s="14">
        <f>FC_IND_TL_E!W$2</f>
        <v>27.41649876</v>
      </c>
      <c r="X60" s="14">
        <f>FC_IND_TL_E!X$2</f>
        <v>37.875319199999993</v>
      </c>
      <c r="Y60" s="14">
        <f>FC_IND_TL_E!Y$2</f>
        <v>36.137500560000007</v>
      </c>
      <c r="Z60" s="14">
        <f>FC_IND_TL_E!Z$2</f>
        <v>29.39845897477975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31.653965159999998</v>
      </c>
      <c r="D61" s="14">
        <f>FC_IND_WP_E!D$2</f>
        <v>32.548377959999996</v>
      </c>
      <c r="E61" s="14">
        <f>FC_IND_WP_E!E$2</f>
        <v>65.972757959999996</v>
      </c>
      <c r="F61" s="14">
        <f>FC_IND_WP_E!F$2</f>
        <v>76.692889800000017</v>
      </c>
      <c r="G61" s="14">
        <f>FC_IND_WP_E!G$2</f>
        <v>84.870425159999996</v>
      </c>
      <c r="H61" s="14">
        <f>FC_IND_WP_E!H$2</f>
        <v>101.99209284</v>
      </c>
      <c r="I61" s="14">
        <f>FC_IND_WP_E!I$2</f>
        <v>81.978087960000011</v>
      </c>
      <c r="J61" s="14">
        <f>FC_IND_WP_E!J$2</f>
        <v>104.45047632000001</v>
      </c>
      <c r="K61" s="14">
        <f>FC_IND_WP_E!K$2</f>
        <v>108.59065632000002</v>
      </c>
      <c r="L61" s="14">
        <f>FC_IND_WP_E!L$2</f>
        <v>50.747747615999998</v>
      </c>
      <c r="M61" s="14">
        <f>FC_IND_WP_E!M$2</f>
        <v>61.809233760000005</v>
      </c>
      <c r="N61" s="14">
        <f>FC_IND_WP_E!N$2</f>
        <v>39.645296639999984</v>
      </c>
      <c r="O61" s="14">
        <f>FC_IND_WP_E!O$2</f>
        <v>25.407116640000002</v>
      </c>
      <c r="P61" s="14">
        <f>FC_IND_WP_E!P$2</f>
        <v>25.760546640000001</v>
      </c>
      <c r="Q61" s="14">
        <f>FC_IND_WP_E!Q$2</f>
        <v>23.813017200000004</v>
      </c>
      <c r="R61" s="14">
        <f>FC_IND_WP_E!R$2</f>
        <v>13.723362360000003</v>
      </c>
      <c r="S61" s="14">
        <f>FC_IND_WP_E!S$2</f>
        <v>31.293882360000005</v>
      </c>
      <c r="T61" s="14">
        <f>FC_IND_WP_E!T$2</f>
        <v>34.654977576000014</v>
      </c>
      <c r="U61" s="14">
        <f>FC_IND_WP_E!U$2</f>
        <v>30.124018872000001</v>
      </c>
      <c r="V61" s="14">
        <f>FC_IND_WP_E!V$2</f>
        <v>24.276993696000002</v>
      </c>
      <c r="W61" s="14">
        <f>FC_IND_WP_E!W$2</f>
        <v>25.548806159999998</v>
      </c>
      <c r="X61" s="14">
        <f>FC_IND_WP_E!X$2</f>
        <v>30.15721044</v>
      </c>
      <c r="Y61" s="14">
        <f>FC_IND_WP_E!Y$2</f>
        <v>30.188720880000002</v>
      </c>
      <c r="Z61" s="14">
        <f>FC_IND_WP_E!Z$2</f>
        <v>24.55390313797777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13.589247959999998</v>
      </c>
      <c r="D62" s="14">
        <f>FC_IND_MQ_E!D$2</f>
        <v>12.528957959999998</v>
      </c>
      <c r="E62" s="14">
        <f>FC_IND_MQ_E!E$2</f>
        <v>12.680427959999998</v>
      </c>
      <c r="F62" s="14">
        <f>FC_IND_MQ_E!F$2</f>
        <v>12.756039839999996</v>
      </c>
      <c r="G62" s="14">
        <f>FC_IND_MQ_E!G$2</f>
        <v>13.513389839999997</v>
      </c>
      <c r="H62" s="14">
        <f>FC_IND_MQ_E!H$2</f>
        <v>14.548033080000002</v>
      </c>
      <c r="I62" s="14">
        <f>FC_IND_MQ_E!I$2</f>
        <v>14.34607308</v>
      </c>
      <c r="J62" s="14">
        <f>FC_IND_MQ_E!J$2</f>
        <v>8.2511632800000001</v>
      </c>
      <c r="K62" s="14">
        <f>FC_IND_MQ_E!K$2</f>
        <v>7.8472432799999989</v>
      </c>
      <c r="L62" s="14">
        <f>FC_IND_MQ_E!L$2</f>
        <v>3.7469066399999997</v>
      </c>
      <c r="M62" s="14">
        <f>FC_IND_MQ_E!M$2</f>
        <v>3.7469066399999997</v>
      </c>
      <c r="N62" s="14">
        <f>FC_IND_MQ_E!N$2</f>
        <v>6.9384232799999994</v>
      </c>
      <c r="O62" s="14">
        <f>FC_IND_MQ_E!O$2</f>
        <v>3.7469066399999997</v>
      </c>
      <c r="P62" s="14">
        <f>FC_IND_MQ_E!P$2</f>
        <v>6.9384232799999994</v>
      </c>
      <c r="Q62" s="14">
        <f>FC_IND_MQ_E!Q$2</f>
        <v>6.9384232799999994</v>
      </c>
      <c r="R62" s="14">
        <f>FC_IND_MQ_E!R$2</f>
        <v>6.9577023600000008</v>
      </c>
      <c r="S62" s="14">
        <f>FC_IND_MQ_E!S$2</f>
        <v>6.8567223600000009</v>
      </c>
      <c r="T62" s="14">
        <f>FC_IND_MQ_E!T$2</f>
        <v>8.1270334799999997</v>
      </c>
      <c r="U62" s="14">
        <f>FC_IND_MQ_E!U$2</f>
        <v>8.2280134800000013</v>
      </c>
      <c r="V62" s="14">
        <f>FC_IND_MQ_E!V$2</f>
        <v>9.7368217199999982</v>
      </c>
      <c r="W62" s="14">
        <f>FC_IND_MQ_E!W$2</f>
        <v>13.166882640000003</v>
      </c>
      <c r="X62" s="14">
        <f>FC_IND_MQ_E!X$2</f>
        <v>13.139677440000002</v>
      </c>
      <c r="Y62" s="14">
        <f>FC_IND_MQ_E!Y$2</f>
        <v>17.600749919999998</v>
      </c>
      <c r="Z62" s="14">
        <f>FC_IND_MQ_E!Z$2</f>
        <v>18.975984653523891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76.758420599999994</v>
      </c>
      <c r="D63" s="14">
        <f>FC_IND_CON_E!D$2</f>
        <v>71.157246119999982</v>
      </c>
      <c r="E63" s="14">
        <f>FC_IND_CON_E!E$2</f>
        <v>78.986275919999983</v>
      </c>
      <c r="F63" s="14">
        <f>FC_IND_CON_E!F$2</f>
        <v>81.46028591999999</v>
      </c>
      <c r="G63" s="14">
        <f>FC_IND_CON_E!G$2</f>
        <v>86.105365919999969</v>
      </c>
      <c r="H63" s="14">
        <f>FC_IND_CON_E!H$2</f>
        <v>99.747197999999997</v>
      </c>
      <c r="I63" s="14">
        <f>FC_IND_CON_E!I$2</f>
        <v>99.211110839999975</v>
      </c>
      <c r="J63" s="14">
        <f>FC_IND_CON_E!J$2</f>
        <v>100.91201652000001</v>
      </c>
      <c r="K63" s="14">
        <f>FC_IND_CON_E!K$2</f>
        <v>115.54603812000001</v>
      </c>
      <c r="L63" s="14">
        <f>FC_IND_CON_E!L$2</f>
        <v>61.476601680000002</v>
      </c>
      <c r="M63" s="14">
        <f>FC_IND_CON_E!M$2</f>
        <v>78.135852239999991</v>
      </c>
      <c r="N63" s="14">
        <f>FC_IND_CON_E!N$2</f>
        <v>75.984973559999986</v>
      </c>
      <c r="O63" s="14">
        <f>FC_IND_CON_E!O$2</f>
        <v>78.064390440000025</v>
      </c>
      <c r="P63" s="14">
        <f>FC_IND_CON_E!P$2</f>
        <v>72.794923559999987</v>
      </c>
      <c r="Q63" s="14">
        <f>FC_IND_CON_E!Q$2</f>
        <v>67.396273559999969</v>
      </c>
      <c r="R63" s="14">
        <f>FC_IND_CON_E!R$2</f>
        <v>61.278383520000013</v>
      </c>
      <c r="S63" s="14">
        <f>FC_IND_CON_E!S$2</f>
        <v>60.49069415999999</v>
      </c>
      <c r="T63" s="14">
        <f>FC_IND_CON_E!T$2</f>
        <v>72.506967120000013</v>
      </c>
      <c r="U63" s="14">
        <f>FC_IND_CON_E!U$2</f>
        <v>71.227581839999999</v>
      </c>
      <c r="V63" s="14">
        <f>FC_IND_CON_E!V$2</f>
        <v>71.68113864</v>
      </c>
      <c r="W63" s="14">
        <f>FC_IND_CON_E!W$2</f>
        <v>70.811518320000005</v>
      </c>
      <c r="X63" s="14">
        <f>FC_IND_CON_E!X$2</f>
        <v>68.462135999999987</v>
      </c>
      <c r="Y63" s="14">
        <f>FC_IND_CON_E!Y$2</f>
        <v>74.0083518</v>
      </c>
      <c r="Z63" s="14">
        <f>FC_IND_CON_E!Z$2</f>
        <v>69.15928755222177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2.1710700000000003</v>
      </c>
      <c r="D64" s="14">
        <f>FC_IND_NSP_E!D$2</f>
        <v>4.9480199999999996</v>
      </c>
      <c r="E64" s="14">
        <f>FC_IND_NSP_E!E$2</f>
        <v>8.6337899999999994</v>
      </c>
      <c r="F64" s="14">
        <f>FC_IND_NSP_E!F$2</f>
        <v>9.6522192000000011</v>
      </c>
      <c r="G64" s="14">
        <f>FC_IND_NSP_E!G$2</f>
        <v>10.689651216000001</v>
      </c>
      <c r="H64" s="14">
        <f>FC_IND_NSP_E!H$2</f>
        <v>20.715506135999998</v>
      </c>
      <c r="I64" s="14">
        <f>FC_IND_NSP_E!I$2</f>
        <v>17.383166136</v>
      </c>
      <c r="J64" s="14">
        <f>FC_IND_NSP_E!J$2</f>
        <v>19.949324976000007</v>
      </c>
      <c r="K64" s="14">
        <f>FC_IND_NSP_E!K$2</f>
        <v>12.657471695999998</v>
      </c>
      <c r="L64" s="14">
        <f>FC_IND_NSP_E!L$2</f>
        <v>6.7656600000000005</v>
      </c>
      <c r="M64" s="14">
        <f>FC_IND_NSP_E!M$2</f>
        <v>10.677715056000002</v>
      </c>
      <c r="N64" s="14">
        <f>FC_IND_NSP_E!N$2</f>
        <v>33.308462736000003</v>
      </c>
      <c r="O64" s="14">
        <f>FC_IND_NSP_E!O$2</f>
        <v>31.743272736000002</v>
      </c>
      <c r="P64" s="14">
        <f>FC_IND_NSP_E!P$2</f>
        <v>21.958859375999999</v>
      </c>
      <c r="Q64" s="14">
        <f>FC_IND_NSP_E!Q$2</f>
        <v>25.655563296000004</v>
      </c>
      <c r="R64" s="14">
        <f>FC_IND_NSP_E!R$2</f>
        <v>20.872321920000005</v>
      </c>
      <c r="S64" s="14">
        <f>FC_IND_NSP_E!S$2</f>
        <v>17.699818896000004</v>
      </c>
      <c r="T64" s="14">
        <f>FC_IND_NSP_E!T$2</f>
        <v>20.237566248</v>
      </c>
      <c r="U64" s="14">
        <f>FC_IND_NSP_E!U$2</f>
        <v>21.377094624000001</v>
      </c>
      <c r="V64" s="14">
        <f>FC_IND_NSP_E!V$2</f>
        <v>22.113118008000008</v>
      </c>
      <c r="W64" s="14">
        <f>FC_IND_NSP_E!W$2</f>
        <v>23.44479084</v>
      </c>
      <c r="X64" s="14">
        <f>FC_IND_NSP_E!X$2</f>
        <v>32.323661999999999</v>
      </c>
      <c r="Y64" s="14">
        <f>FC_IND_NSP_E!Y$2</f>
        <v>28.031617799999999</v>
      </c>
      <c r="Z64" s="14">
        <f>FC_IND_NSP_E!Z$2</f>
        <v>26.245657426320768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3040.9679350800002</v>
      </c>
      <c r="D65" s="12">
        <f>FC_TRA_E!D$2</f>
        <v>3318.9084374399999</v>
      </c>
      <c r="E65" s="12">
        <f>FC_TRA_E!E$2</f>
        <v>3437.1983206800001</v>
      </c>
      <c r="F65" s="12">
        <f>FC_TRA_E!F$2</f>
        <v>3496.0321468799998</v>
      </c>
      <c r="G65" s="12">
        <f>FC_TRA_E!G$2</f>
        <v>3832.38979092</v>
      </c>
      <c r="H65" s="12">
        <f>FC_TRA_E!H$2</f>
        <v>4072.9805578799997</v>
      </c>
      <c r="I65" s="12">
        <f>FC_TRA_E!I$2</f>
        <v>4345.0984857600006</v>
      </c>
      <c r="J65" s="12">
        <f>FC_TRA_E!J$2</f>
        <v>5091.8980017599997</v>
      </c>
      <c r="K65" s="12">
        <f>FC_TRA_E!K$2</f>
        <v>5065.5646385999989</v>
      </c>
      <c r="L65" s="12">
        <f>FC_TRA_E!L$2</f>
        <v>4189.700069999999</v>
      </c>
      <c r="M65" s="12">
        <f>FC_TRA_E!M$2</f>
        <v>4326.8618257199987</v>
      </c>
      <c r="N65" s="12">
        <f>FC_TRA_E!N$2</f>
        <v>4300.9055294399996</v>
      </c>
      <c r="O65" s="12">
        <f>FC_TRA_E!O$2</f>
        <v>4331.15449524</v>
      </c>
      <c r="P65" s="12">
        <f>FC_TRA_E!P$2</f>
        <v>4329.4308102000005</v>
      </c>
      <c r="Q65" s="12">
        <f>FC_TRA_E!Q$2</f>
        <v>4815.6740924400019</v>
      </c>
      <c r="R65" s="12">
        <f>FC_TRA_E!R$2</f>
        <v>5076.9110498400014</v>
      </c>
      <c r="S65" s="12">
        <f>FC_TRA_E!S$2</f>
        <v>5464.3410439199997</v>
      </c>
      <c r="T65" s="12">
        <f>FC_TRA_E!T$2</f>
        <v>5715.172905479998</v>
      </c>
      <c r="U65" s="12">
        <f>FC_TRA_E!U$2</f>
        <v>6075.6571191599996</v>
      </c>
      <c r="V65" s="12">
        <f>FC_TRA_E!V$2</f>
        <v>6299.4885256799998</v>
      </c>
      <c r="W65" s="12">
        <f>FC_TRA_E!W$2</f>
        <v>6142.8455434800026</v>
      </c>
      <c r="X65" s="12">
        <f>FC_TRA_E!X$2</f>
        <v>6124.4466242399994</v>
      </c>
      <c r="Y65" s="12">
        <f>FC_TRA_E!Y$2</f>
        <v>6011.0222857200006</v>
      </c>
      <c r="Z65" s="12">
        <f>FC_TRA_E!Z$2</f>
        <v>6128.3753517888335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221.89977107999999</v>
      </c>
      <c r="D66" s="14">
        <f>FC_TRA_RAIL_E!D$2</f>
        <v>196.53996492000002</v>
      </c>
      <c r="E66" s="14">
        <f>FC_TRA_RAIL_E!E$2</f>
        <v>209.21986799999999</v>
      </c>
      <c r="F66" s="14">
        <f>FC_TRA_RAIL_E!F$2</f>
        <v>231.40976507999997</v>
      </c>
      <c r="G66" s="14">
        <f>FC_TRA_RAIL_E!G$2</f>
        <v>228.239856</v>
      </c>
      <c r="H66" s="14">
        <f>FC_TRA_RAIL_E!H$2</f>
        <v>231.40976507999997</v>
      </c>
      <c r="I66" s="14">
        <f>FC_TRA_RAIL_E!I$2</f>
        <v>221.89977107999997</v>
      </c>
      <c r="J66" s="14">
        <f>FC_TRA_RAIL_E!J$2</f>
        <v>229.78706400000002</v>
      </c>
      <c r="K66" s="14">
        <f>FC_TRA_RAIL_E!K$2</f>
        <v>232.97858063999996</v>
      </c>
      <c r="L66" s="14">
        <f>FC_TRA_RAIL_E!L$2</f>
        <v>178.72333127999997</v>
      </c>
      <c r="M66" s="14">
        <f>FC_TRA_RAIL_E!M$2</f>
        <v>188.29761444000002</v>
      </c>
      <c r="N66" s="14">
        <f>FC_TRA_RAIL_E!N$2</f>
        <v>194.68064772</v>
      </c>
      <c r="O66" s="14">
        <f>FC_TRA_RAIL_E!O$2</f>
        <v>175.53181464000002</v>
      </c>
      <c r="P66" s="14">
        <f>FC_TRA_RAIL_E!P$2</f>
        <v>162.76574807999998</v>
      </c>
      <c r="Q66" s="14">
        <f>FC_TRA_RAIL_E!Q$2</f>
        <v>169.14878136000002</v>
      </c>
      <c r="R66" s="14">
        <f>FC_TRA_RAIL_E!R$2</f>
        <v>158.79635927999999</v>
      </c>
      <c r="S66" s="14">
        <f>FC_TRA_RAIL_E!S$2</f>
        <v>155.62031472000001</v>
      </c>
      <c r="T66" s="14">
        <f>FC_TRA_RAIL_E!T$2</f>
        <v>167.68880387999999</v>
      </c>
      <c r="U66" s="14">
        <f>FC_TRA_RAIL_E!U$2</f>
        <v>189.60287111999997</v>
      </c>
      <c r="V66" s="14">
        <f>FC_TRA_RAIL_E!V$2</f>
        <v>171.81771516000003</v>
      </c>
      <c r="W66" s="14">
        <f>FC_TRA_RAIL_E!W$2</f>
        <v>164.38684860000001</v>
      </c>
      <c r="X66" s="14">
        <f>FC_TRA_RAIL_E!X$2</f>
        <v>154.84804451999997</v>
      </c>
      <c r="Y66" s="14">
        <f>FC_TRA_RAIL_E!Y$2</f>
        <v>84.578125319999984</v>
      </c>
      <c r="Z66" s="14">
        <f>FC_TRA_RAIL_E!Z$2</f>
        <v>86.485992840000009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29.840211308154611</v>
      </c>
      <c r="D68" s="16">
        <f>FC_TRA_RAIL_CPT_E!D$2</f>
        <v>26.435483445862047</v>
      </c>
      <c r="E68" s="16">
        <f>FC_TRA_RAIL_CPT_E!E$2</f>
        <v>24.916004629919268</v>
      </c>
      <c r="F68" s="16">
        <f>FC_TRA_RAIL_CPT_E!F$2</f>
        <v>21.088506864710382</v>
      </c>
      <c r="G68" s="16">
        <f>FC_TRA_RAIL_CPT_E!G$2</f>
        <v>21.203254520425361</v>
      </c>
      <c r="H68" s="16">
        <f>FC_TRA_RAIL_CPT_E!H$2</f>
        <v>12.398030315388871</v>
      </c>
      <c r="I68" s="16">
        <f>FC_TRA_RAIL_CPT_E!I$2</f>
        <v>11.173728100697677</v>
      </c>
      <c r="J68" s="16">
        <f>FC_TRA_RAIL_CPT_E!J$2</f>
        <v>10.071103725561477</v>
      </c>
      <c r="K68" s="16">
        <f>FC_TRA_RAIL_CPT_E!K$2</f>
        <v>10.421955586378468</v>
      </c>
      <c r="L68" s="16">
        <f>FC_TRA_RAIL_CPT_E!L$2</f>
        <v>9.0979408283709073</v>
      </c>
      <c r="M68" s="16">
        <f>FC_TRA_RAIL_CPT_E!M$2</f>
        <v>9.8954808459264942</v>
      </c>
      <c r="N68" s="16">
        <f>FC_TRA_RAIL_CPT_E!N$2</f>
        <v>10.850182229178323</v>
      </c>
      <c r="O68" s="16">
        <f>FC_TRA_RAIL_CPT_E!O$2</f>
        <v>10.292059756324953</v>
      </c>
      <c r="P68" s="16">
        <f>FC_TRA_RAIL_CPT_E!P$2</f>
        <v>9.9530786241544575</v>
      </c>
      <c r="Q68" s="16">
        <f>FC_TRA_RAIL_CPT_E!Q$2</f>
        <v>8.7444946798279677</v>
      </c>
      <c r="R68" s="16">
        <f>FC_TRA_RAIL_CPT_E!R$2</f>
        <v>8.9827269688314964</v>
      </c>
      <c r="S68" s="16">
        <f>FC_TRA_RAIL_CPT_E!S$2</f>
        <v>8.1553804395982628</v>
      </c>
      <c r="T68" s="16">
        <f>FC_TRA_RAIL_CPT_E!T$2</f>
        <v>10.307093458088847</v>
      </c>
      <c r="U68" s="16">
        <f>FC_TRA_RAIL_CPT_E!U$2</f>
        <v>11.224001684658065</v>
      </c>
      <c r="V68" s="16">
        <f>FC_TRA_RAIL_CPT_E!V$2</f>
        <v>11.591441728306762</v>
      </c>
      <c r="W68" s="16">
        <f>FC_TRA_RAIL_CPT_E!W$2</f>
        <v>9.1984917646778115</v>
      </c>
      <c r="X68" s="16">
        <f>FC_TRA_RAIL_CPT_E!X$2</f>
        <v>10.345547752294699</v>
      </c>
      <c r="Y68" s="16">
        <f>FC_TRA_RAIL_CPT_E!Y$2</f>
        <v>10.038805842888125</v>
      </c>
      <c r="Z68" s="16">
        <f>FC_TRA_RAIL_CPT_E!Z$2</f>
        <v>10.53709721790152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192.05955977184539</v>
      </c>
      <c r="D70" s="16">
        <f>FC_TRA_RAIL_FRT_E!D$2</f>
        <v>170.10448147413797</v>
      </c>
      <c r="E70" s="16">
        <f>FC_TRA_RAIL_FRT_E!E$2</f>
        <v>184.30386337008073</v>
      </c>
      <c r="F70" s="16">
        <f>FC_TRA_RAIL_FRT_E!F$2</f>
        <v>210.32125821528959</v>
      </c>
      <c r="G70" s="16">
        <f>FC_TRA_RAIL_FRT_E!G$2</f>
        <v>207.03660147957464</v>
      </c>
      <c r="H70" s="16">
        <f>FC_TRA_RAIL_FRT_E!H$2</f>
        <v>219.01173476461111</v>
      </c>
      <c r="I70" s="16">
        <f>FC_TRA_RAIL_FRT_E!I$2</f>
        <v>210.72604297930229</v>
      </c>
      <c r="J70" s="16">
        <f>FC_TRA_RAIL_FRT_E!J$2</f>
        <v>219.71596027443854</v>
      </c>
      <c r="K70" s="16">
        <f>FC_TRA_RAIL_FRT_E!K$2</f>
        <v>222.5566250536215</v>
      </c>
      <c r="L70" s="16">
        <f>FC_TRA_RAIL_FRT_E!L$2</f>
        <v>169.62539045162907</v>
      </c>
      <c r="M70" s="16">
        <f>FC_TRA_RAIL_FRT_E!M$2</f>
        <v>178.40213359407352</v>
      </c>
      <c r="N70" s="16">
        <f>FC_TRA_RAIL_FRT_E!N$2</f>
        <v>183.83046549082167</v>
      </c>
      <c r="O70" s="16">
        <f>FC_TRA_RAIL_FRT_E!O$2</f>
        <v>165.23975488367506</v>
      </c>
      <c r="P70" s="16">
        <f>FC_TRA_RAIL_FRT_E!P$2</f>
        <v>152.81266945584554</v>
      </c>
      <c r="Q70" s="16">
        <f>FC_TRA_RAIL_FRT_E!Q$2</f>
        <v>160.40428668017205</v>
      </c>
      <c r="R70" s="16">
        <f>FC_TRA_RAIL_FRT_E!R$2</f>
        <v>149.8136323111685</v>
      </c>
      <c r="S70" s="16">
        <f>FC_TRA_RAIL_FRT_E!S$2</f>
        <v>147.46493428040174</v>
      </c>
      <c r="T70" s="16">
        <f>FC_TRA_RAIL_FRT_E!T$2</f>
        <v>157.38171042191115</v>
      </c>
      <c r="U70" s="16">
        <f>FC_TRA_RAIL_FRT_E!U$2</f>
        <v>178.3788694353419</v>
      </c>
      <c r="V70" s="16">
        <f>FC_TRA_RAIL_FRT_E!V$2</f>
        <v>160.22627343169327</v>
      </c>
      <c r="W70" s="16">
        <f>FC_TRA_RAIL_FRT_E!W$2</f>
        <v>155.1883568353222</v>
      </c>
      <c r="X70" s="16">
        <f>FC_TRA_RAIL_FRT_E!X$2</f>
        <v>144.50249676770528</v>
      </c>
      <c r="Y70" s="16">
        <f>FC_TRA_RAIL_FRT_E!Y$2</f>
        <v>74.53931947711186</v>
      </c>
      <c r="Z70" s="16">
        <f>FC_TRA_RAIL_FRT_E!Z$2</f>
        <v>75.94889562209849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2809.5581700000002</v>
      </c>
      <c r="D71" s="14">
        <f>FC_TRA_ROAD_E!D$2</f>
        <v>3093.9247285199999</v>
      </c>
      <c r="E71" s="14">
        <f>FC_TRA_ROAD_E!E$2</f>
        <v>3194.2947096000003</v>
      </c>
      <c r="F71" s="14">
        <f>FC_TRA_ROAD_E!F$2</f>
        <v>3233.91754872</v>
      </c>
      <c r="G71" s="14">
        <f>FC_TRA_ROAD_E!G$2</f>
        <v>3570.2749259999996</v>
      </c>
      <c r="H71" s="14">
        <f>FC_TRA_ROAD_E!H$2</f>
        <v>3789.4688938799995</v>
      </c>
      <c r="I71" s="14">
        <f>FC_TRA_ROAD_E!I$2</f>
        <v>4042.9343566800003</v>
      </c>
      <c r="J71" s="14">
        <f>FC_TRA_ROAD_E!J$2</f>
        <v>4782.2332813200001</v>
      </c>
      <c r="K71" s="14">
        <f>FC_TRA_ROAD_E!K$2</f>
        <v>4757.1408748799995</v>
      </c>
      <c r="L71" s="14">
        <f>FC_TRA_ROAD_E!L$2</f>
        <v>3941.2980622799996</v>
      </c>
      <c r="M71" s="14">
        <f>FC_TRA_ROAD_E!M$2</f>
        <v>4066.8047981999998</v>
      </c>
      <c r="N71" s="14">
        <f>FC_TRA_ROAD_E!N$2</f>
        <v>4048.9162552800003</v>
      </c>
      <c r="O71" s="14">
        <f>FC_TRA_ROAD_E!O$2</f>
        <v>4071.8572941599996</v>
      </c>
      <c r="P71" s="14">
        <f>FC_TRA_ROAD_E!P$2</f>
        <v>4090.5741556800008</v>
      </c>
      <c r="Q71" s="14">
        <f>FC_TRA_ROAD_E!Q$2</f>
        <v>4571.9491046400026</v>
      </c>
      <c r="R71" s="14">
        <f>FC_TRA_ROAD_E!R$2</f>
        <v>4850.1293212800001</v>
      </c>
      <c r="S71" s="14">
        <f>FC_TRA_ROAD_E!S$2</f>
        <v>5241.1344544799995</v>
      </c>
      <c r="T71" s="14">
        <f>FC_TRA_ROAD_E!T$2</f>
        <v>5469.4928433599989</v>
      </c>
      <c r="U71" s="14">
        <f>FC_TRA_ROAD_E!U$2</f>
        <v>5825.7373194000002</v>
      </c>
      <c r="V71" s="14">
        <f>FC_TRA_ROAD_E!V$2</f>
        <v>6066.6229778400002</v>
      </c>
      <c r="W71" s="14">
        <f>FC_TRA_ROAD_E!W$2</f>
        <v>5919.1835612400027</v>
      </c>
      <c r="X71" s="14">
        <f>FC_TRA_ROAD_E!X$2</f>
        <v>5908.5761043599987</v>
      </c>
      <c r="Y71" s="14">
        <f>FC_TRA_ROAD_E!Y$2</f>
        <v>5870.8430344799999</v>
      </c>
      <c r="Z71" s="14">
        <f>FC_TRA_ROAD_E!Z$2</f>
        <v>5991.5798866688765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8.6849350416863871</v>
      </c>
      <c r="D72" s="16">
        <f>FC_TRA_ROAD_P2W_E!D$2</f>
        <v>8.7349560629445211</v>
      </c>
      <c r="E72" s="16">
        <f>FC_TRA_ROAD_P2W_E!E$2</f>
        <v>8.9328645812932166</v>
      </c>
      <c r="F72" s="16">
        <f>FC_TRA_ROAD_P2W_E!F$2</f>
        <v>8.6817575910029738</v>
      </c>
      <c r="G72" s="16">
        <f>FC_TRA_ROAD_P2W_E!G$2</f>
        <v>8.9463089136459679</v>
      </c>
      <c r="H72" s="16">
        <f>FC_TRA_ROAD_P2W_E!H$2</f>
        <v>8.6212995322469546</v>
      </c>
      <c r="I72" s="16">
        <f>FC_TRA_ROAD_P2W_E!I$2</f>
        <v>8.8464385081703583</v>
      </c>
      <c r="J72" s="16">
        <f>FC_TRA_ROAD_P2W_E!J$2</f>
        <v>9.6567962720472167</v>
      </c>
      <c r="K72" s="16">
        <f>FC_TRA_ROAD_P2W_E!K$2</f>
        <v>10.827190745821593</v>
      </c>
      <c r="L72" s="16">
        <f>FC_TRA_ROAD_P2W_E!L$2</f>
        <v>11.356096485797487</v>
      </c>
      <c r="M72" s="16">
        <f>FC_TRA_ROAD_P2W_E!M$2</f>
        <v>11.117998142952315</v>
      </c>
      <c r="N72" s="16">
        <f>FC_TRA_ROAD_P2W_E!N$2</f>
        <v>10.928039982759289</v>
      </c>
      <c r="O72" s="16">
        <f>FC_TRA_ROAD_P2W_E!O$2</f>
        <v>10.726193121098868</v>
      </c>
      <c r="P72" s="16">
        <f>FC_TRA_ROAD_P2W_E!P$2</f>
        <v>10.605612828942739</v>
      </c>
      <c r="Q72" s="16">
        <f>FC_TRA_ROAD_P2W_E!Q$2</f>
        <v>10.138991902182465</v>
      </c>
      <c r="R72" s="16">
        <f>FC_TRA_ROAD_P2W_E!R$2</f>
        <v>10.295091768586513</v>
      </c>
      <c r="S72" s="16">
        <f>FC_TRA_ROAD_P2W_E!S$2</f>
        <v>11.080596929199048</v>
      </c>
      <c r="T72" s="16">
        <f>FC_TRA_ROAD_P2W_E!T$2</f>
        <v>10.270061431004102</v>
      </c>
      <c r="U72" s="16">
        <f>FC_TRA_ROAD_P2W_E!U$2</f>
        <v>9.7097012305449848</v>
      </c>
      <c r="V72" s="16">
        <f>FC_TRA_ROAD_P2W_E!V$2</f>
        <v>9.9467773580235317</v>
      </c>
      <c r="W72" s="16">
        <f>FC_TRA_ROAD_P2W_E!W$2</f>
        <v>8.5550137364032501</v>
      </c>
      <c r="X72" s="16">
        <f>FC_TRA_ROAD_P2W_E!X$2</f>
        <v>8.8267578437945371</v>
      </c>
      <c r="Y72" s="16">
        <f>FC_TRA_ROAD_P2W_E!Y$2</f>
        <v>8.9906219394999898</v>
      </c>
      <c r="Z72" s="16">
        <f>FC_TRA_ROAD_P2W_E!Z$2</f>
        <v>9.8544719860317578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1951.4716744709624</v>
      </c>
      <c r="D73" s="16">
        <f>FC_TRA_ROAD_CAR_E!D$2</f>
        <v>2040.2609904951735</v>
      </c>
      <c r="E73" s="16">
        <f>FC_TRA_ROAD_CAR_E!E$2</f>
        <v>2126.2253723298136</v>
      </c>
      <c r="F73" s="16">
        <f>FC_TRA_ROAD_CAR_E!F$2</f>
        <v>2311.4027531929419</v>
      </c>
      <c r="G73" s="16">
        <f>FC_TRA_ROAD_CAR_E!G$2</f>
        <v>2500.3618297855237</v>
      </c>
      <c r="H73" s="16">
        <f>FC_TRA_ROAD_CAR_E!H$2</f>
        <v>2781.7464368392339</v>
      </c>
      <c r="I73" s="16">
        <f>FC_TRA_ROAD_CAR_E!I$2</f>
        <v>3077.6999248563611</v>
      </c>
      <c r="J73" s="16">
        <f>FC_TRA_ROAD_CAR_E!J$2</f>
        <v>3405.7267685504594</v>
      </c>
      <c r="K73" s="16">
        <f>FC_TRA_ROAD_CAR_E!K$2</f>
        <v>3329.0973687286992</v>
      </c>
      <c r="L73" s="16">
        <f>FC_TRA_ROAD_CAR_E!L$2</f>
        <v>3049.7474664241231</v>
      </c>
      <c r="M73" s="16">
        <f>FC_TRA_ROAD_CAR_E!M$2</f>
        <v>3031.6269031776023</v>
      </c>
      <c r="N73" s="16">
        <f>FC_TRA_ROAD_CAR_E!N$2</f>
        <v>2830.7390484342391</v>
      </c>
      <c r="O73" s="16">
        <f>FC_TRA_ROAD_CAR_E!O$2</f>
        <v>3133.9345626038016</v>
      </c>
      <c r="P73" s="16">
        <f>FC_TRA_ROAD_CAR_E!P$2</f>
        <v>3070.7155244448277</v>
      </c>
      <c r="Q73" s="16">
        <f>FC_TRA_ROAD_CAR_E!Q$2</f>
        <v>3023.0681724092397</v>
      </c>
      <c r="R73" s="16">
        <f>FC_TRA_ROAD_CAR_E!R$2</f>
        <v>3191.6240950811871</v>
      </c>
      <c r="S73" s="16">
        <f>FC_TRA_ROAD_CAR_E!S$2</f>
        <v>3641.6279037794734</v>
      </c>
      <c r="T73" s="16">
        <f>FC_TRA_ROAD_CAR_E!T$2</f>
        <v>3815.9415815092384</v>
      </c>
      <c r="U73" s="16">
        <f>FC_TRA_ROAD_CAR_E!U$2</f>
        <v>4062.6060420870735</v>
      </c>
      <c r="V73" s="16">
        <f>FC_TRA_ROAD_CAR_E!V$2</f>
        <v>4198.4123002237457</v>
      </c>
      <c r="W73" s="16">
        <f>FC_TRA_ROAD_CAR_E!W$2</f>
        <v>4008.384961041857</v>
      </c>
      <c r="X73" s="16">
        <f>FC_TRA_ROAD_CAR_E!X$2</f>
        <v>3959.3925121402631</v>
      </c>
      <c r="Y73" s="16">
        <f>FC_TRA_ROAD_CAR_E!Y$2</f>
        <v>4017.5232759576811</v>
      </c>
      <c r="Z73" s="16">
        <f>FC_TRA_ROAD_CAR_E!Z$2</f>
        <v>4113.1248174581433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183.03527961849588</v>
      </c>
      <c r="D74" s="16">
        <f>FC_TRA_ROAD_BUS_E!D$2</f>
        <v>176.41518923175954</v>
      </c>
      <c r="E74" s="16">
        <f>FC_TRA_ROAD_BUS_E!E$2</f>
        <v>180.84044924372631</v>
      </c>
      <c r="F74" s="16">
        <f>FC_TRA_ROAD_BUS_E!F$2</f>
        <v>180.09764649405491</v>
      </c>
      <c r="G74" s="16">
        <f>FC_TRA_ROAD_BUS_E!G$2</f>
        <v>191.70340460760303</v>
      </c>
      <c r="H74" s="16">
        <f>FC_TRA_ROAD_BUS_E!H$2</f>
        <v>184.64988564082017</v>
      </c>
      <c r="I74" s="16">
        <f>FC_TRA_ROAD_BUS_E!I$2</f>
        <v>174.42090614175052</v>
      </c>
      <c r="J74" s="16">
        <f>FC_TRA_ROAD_BUS_E!J$2</f>
        <v>160.09337135985893</v>
      </c>
      <c r="K74" s="16">
        <f>FC_TRA_ROAD_BUS_E!K$2</f>
        <v>149.83458859085937</v>
      </c>
      <c r="L74" s="16">
        <f>FC_TRA_ROAD_BUS_E!L$2</f>
        <v>147.24239863739689</v>
      </c>
      <c r="M74" s="16">
        <f>FC_TRA_ROAD_BUS_E!M$2</f>
        <v>144.23990146336595</v>
      </c>
      <c r="N74" s="16">
        <f>FC_TRA_ROAD_BUS_E!N$2</f>
        <v>147.0330661391146</v>
      </c>
      <c r="O74" s="16">
        <f>FC_TRA_ROAD_BUS_E!O$2</f>
        <v>143.19718766214106</v>
      </c>
      <c r="P74" s="16">
        <f>FC_TRA_ROAD_BUS_E!P$2</f>
        <v>128.90500184319447</v>
      </c>
      <c r="Q74" s="16">
        <f>FC_TRA_ROAD_BUS_E!Q$2</f>
        <v>133.2916232275025</v>
      </c>
      <c r="R74" s="16">
        <f>FC_TRA_ROAD_BUS_E!R$2</f>
        <v>135.57119625647573</v>
      </c>
      <c r="S74" s="16">
        <f>FC_TRA_ROAD_BUS_E!S$2</f>
        <v>131.42638187726405</v>
      </c>
      <c r="T74" s="16">
        <f>FC_TRA_ROAD_BUS_E!T$2</f>
        <v>134.21315194832653</v>
      </c>
      <c r="U74" s="16">
        <f>FC_TRA_ROAD_BUS_E!U$2</f>
        <v>137.6714690210577</v>
      </c>
      <c r="V74" s="16">
        <f>FC_TRA_ROAD_BUS_E!V$2</f>
        <v>155.0742507854826</v>
      </c>
      <c r="W74" s="16">
        <f>FC_TRA_ROAD_BUS_E!W$2</f>
        <v>114.13288371047224</v>
      </c>
      <c r="X74" s="16">
        <f>FC_TRA_ROAD_BUS_E!X$2</f>
        <v>104.08117535784612</v>
      </c>
      <c r="Y74" s="16">
        <f>FC_TRA_ROAD_BUS_E!Y$2</f>
        <v>111.93468251022263</v>
      </c>
      <c r="Z74" s="16">
        <f>FC_TRA_ROAD_BUS_E!Z$2</f>
        <v>128.21795986531922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102.47493211246157</v>
      </c>
      <c r="D75" s="16">
        <f>FC_TRA_ROAD_LCV_E!D$2</f>
        <v>102.44474813718193</v>
      </c>
      <c r="E75" s="16">
        <f>FC_TRA_ROAD_LCV_E!E$2</f>
        <v>103.00658434807802</v>
      </c>
      <c r="F75" s="16">
        <f>FC_TRA_ROAD_LCV_E!F$2</f>
        <v>105.43157352905563</v>
      </c>
      <c r="G75" s="16">
        <f>FC_TRA_ROAD_LCV_E!G$2</f>
        <v>111.29342615930662</v>
      </c>
      <c r="H75" s="16">
        <f>FC_TRA_ROAD_LCV_E!H$2</f>
        <v>116.6471905504504</v>
      </c>
      <c r="I75" s="16">
        <f>FC_TRA_ROAD_LCV_E!I$2</f>
        <v>137.63041291754766</v>
      </c>
      <c r="J75" s="16">
        <f>FC_TRA_ROAD_LCV_E!J$2</f>
        <v>156.38289974606656</v>
      </c>
      <c r="K75" s="16">
        <f>FC_TRA_ROAD_LCV_E!K$2</f>
        <v>159.6700209491957</v>
      </c>
      <c r="L75" s="16">
        <f>FC_TRA_ROAD_LCV_E!L$2</f>
        <v>165.33828631187032</v>
      </c>
      <c r="M75" s="16">
        <f>FC_TRA_ROAD_LCV_E!M$2</f>
        <v>157.00562317812086</v>
      </c>
      <c r="N75" s="16">
        <f>FC_TRA_ROAD_LCV_E!N$2</f>
        <v>172.92508703812649</v>
      </c>
      <c r="O75" s="16">
        <f>FC_TRA_ROAD_LCV_E!O$2</f>
        <v>187.12331818486663</v>
      </c>
      <c r="P75" s="16">
        <f>FC_TRA_ROAD_LCV_E!P$2</f>
        <v>195.26697452458558</v>
      </c>
      <c r="Q75" s="16">
        <f>FC_TRA_ROAD_LCV_E!Q$2</f>
        <v>220.34440862212242</v>
      </c>
      <c r="R75" s="16">
        <f>FC_TRA_ROAD_LCV_E!R$2</f>
        <v>231.29315974168517</v>
      </c>
      <c r="S75" s="16">
        <f>FC_TRA_ROAD_LCV_E!S$2</f>
        <v>248.28851920999702</v>
      </c>
      <c r="T75" s="16">
        <f>FC_TRA_ROAD_LCV_E!T$2</f>
        <v>252.37603777590559</v>
      </c>
      <c r="U75" s="16">
        <f>FC_TRA_ROAD_LCV_E!U$2</f>
        <v>257.1338850105094</v>
      </c>
      <c r="V75" s="16">
        <f>FC_TRA_ROAD_LCV_E!V$2</f>
        <v>269.16735952378957</v>
      </c>
      <c r="W75" s="16">
        <f>FC_TRA_ROAD_LCV_E!W$2</f>
        <v>274.99618788363148</v>
      </c>
      <c r="X75" s="16">
        <f>FC_TRA_ROAD_LCV_E!X$2</f>
        <v>280.62994396304191</v>
      </c>
      <c r="Y75" s="16">
        <f>FC_TRA_ROAD_LCV_E!Y$2</f>
        <v>268.56307462392175</v>
      </c>
      <c r="Z75" s="16">
        <f>FC_TRA_ROAD_LCV_E!Z$2</f>
        <v>266.99581388963276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563.89134875639365</v>
      </c>
      <c r="D76" s="16">
        <f>FC_TRA_ROAD_HGV_E!D$2</f>
        <v>766.06884459294054</v>
      </c>
      <c r="E76" s="16">
        <f>FC_TRA_ROAD_HGV_E!E$2</f>
        <v>775.2894390970888</v>
      </c>
      <c r="F76" s="16">
        <f>FC_TRA_ROAD_HGV_E!F$2</f>
        <v>628.3038179129444</v>
      </c>
      <c r="G76" s="16">
        <f>FC_TRA_ROAD_HGV_E!G$2</f>
        <v>757.96995653392037</v>
      </c>
      <c r="H76" s="16">
        <f>FC_TRA_ROAD_HGV_E!H$2</f>
        <v>697.80408131724812</v>
      </c>
      <c r="I76" s="16">
        <f>FC_TRA_ROAD_HGV_E!I$2</f>
        <v>644.3366742561708</v>
      </c>
      <c r="J76" s="16">
        <f>FC_TRA_ROAD_HGV_E!J$2</f>
        <v>1050.3734453915681</v>
      </c>
      <c r="K76" s="16">
        <f>FC_TRA_ROAD_HGV_E!K$2</f>
        <v>1107.7117058654242</v>
      </c>
      <c r="L76" s="16">
        <f>FC_TRA_ROAD_HGV_E!L$2</f>
        <v>567.61381442081199</v>
      </c>
      <c r="M76" s="16">
        <f>FC_TRA_ROAD_HGV_E!M$2</f>
        <v>722.81437223795842</v>
      </c>
      <c r="N76" s="16">
        <f>FC_TRA_ROAD_HGV_E!N$2</f>
        <v>887.29101368576084</v>
      </c>
      <c r="O76" s="16">
        <f>FC_TRA_ROAD_HGV_E!O$2</f>
        <v>596.87603258809179</v>
      </c>
      <c r="P76" s="16">
        <f>FC_TRA_ROAD_HGV_E!P$2</f>
        <v>685.08104203844994</v>
      </c>
      <c r="Q76" s="16">
        <f>FC_TRA_ROAD_HGV_E!Q$2</f>
        <v>1185.1059084789545</v>
      </c>
      <c r="R76" s="16">
        <f>FC_TRA_ROAD_HGV_E!R$2</f>
        <v>1281.3457784320669</v>
      </c>
      <c r="S76" s="16">
        <f>FC_TRA_ROAD_HGV_E!S$2</f>
        <v>1208.7110526840665</v>
      </c>
      <c r="T76" s="16">
        <f>FC_TRA_ROAD_HGV_E!T$2</f>
        <v>1256.6920106955242</v>
      </c>
      <c r="U76" s="16">
        <f>FC_TRA_ROAD_HGV_E!U$2</f>
        <v>1358.6162220508138</v>
      </c>
      <c r="V76" s="16">
        <f>FC_TRA_ROAD_HGV_E!V$2</f>
        <v>1434.022289948959</v>
      </c>
      <c r="W76" s="16">
        <f>FC_TRA_ROAD_HGV_E!W$2</f>
        <v>1513.1145148676383</v>
      </c>
      <c r="X76" s="16">
        <f>FC_TRA_ROAD_HGV_E!X$2</f>
        <v>1555.6457150550532</v>
      </c>
      <c r="Y76" s="16">
        <f>FC_TRA_ROAD_HGV_E!Y$2</f>
        <v>1463.8313794486744</v>
      </c>
      <c r="Z76" s="16">
        <f>FC_TRA_ROAD_HGV_E!Z$2</f>
        <v>1473.3868234697484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9.5099939999999972</v>
      </c>
      <c r="D80" s="14">
        <f>FC_TRA_DNAVI_E!D$2</f>
        <v>9.5099939999999989</v>
      </c>
      <c r="E80" s="14">
        <f>FC_TRA_DNAVI_E!E$2</f>
        <v>12.679903080000001</v>
      </c>
      <c r="F80" s="14">
        <f>FC_TRA_DNAVI_E!F$2</f>
        <v>12.679903080000001</v>
      </c>
      <c r="G80" s="14">
        <f>FC_TRA_DNAVI_E!G$2</f>
        <v>15.850078919999998</v>
      </c>
      <c r="H80" s="14">
        <f>FC_TRA_DNAVI_E!H$2</f>
        <v>15.850078919999998</v>
      </c>
      <c r="I80" s="14">
        <f>FC_TRA_DNAVI_E!I$2</f>
        <v>19.019988000000001</v>
      </c>
      <c r="J80" s="14">
        <f>FC_TRA_DNAVI_E!J$2</f>
        <v>15.957316440000003</v>
      </c>
      <c r="K80" s="14">
        <f>FC_TRA_DNAVI_E!K$2</f>
        <v>19.148833080000003</v>
      </c>
      <c r="L80" s="14">
        <f>FC_TRA_DNAVI_E!L$2</f>
        <v>15.95731644</v>
      </c>
      <c r="M80" s="14">
        <f>FC_TRA_DNAVI_E!M$2</f>
        <v>19.148833080000003</v>
      </c>
      <c r="N80" s="14">
        <f>FC_TRA_DNAVI_E!N$2</f>
        <v>15.95731644</v>
      </c>
      <c r="O80" s="14">
        <f>FC_TRA_DNAVI_E!O$2</f>
        <v>15.957316440000001</v>
      </c>
      <c r="P80" s="14">
        <f>FC_TRA_DNAVI_E!P$2</f>
        <v>15.957316440000001</v>
      </c>
      <c r="Q80" s="14">
        <f>FC_TRA_DNAVI_E!Q$2</f>
        <v>15.957316440000001</v>
      </c>
      <c r="R80" s="14">
        <f>FC_TRA_DNAVI_E!R$2</f>
        <v>15.879689279999996</v>
      </c>
      <c r="S80" s="14">
        <f>FC_TRA_DNAVI_E!S$2</f>
        <v>12.703644719999996</v>
      </c>
      <c r="T80" s="14">
        <f>FC_TRA_DNAVI_E!T$2</f>
        <v>17.1500004</v>
      </c>
      <c r="U80" s="14">
        <f>FC_TRA_DNAVI_E!U$2</f>
        <v>14.926822560000002</v>
      </c>
      <c r="V80" s="14">
        <f>FC_TRA_DNAVI_E!V$2</f>
        <v>16.514844839999999</v>
      </c>
      <c r="W80" s="14">
        <f>FC_TRA_DNAVI_E!W$2</f>
        <v>11.764649519999999</v>
      </c>
      <c r="X80" s="14">
        <f>FC_TRA_DNAVI_E!X$2</f>
        <v>12.400605359999998</v>
      </c>
      <c r="Y80" s="14">
        <f>FC_TRA_DNAVI_E!Y$2</f>
        <v>9.8567820000000026</v>
      </c>
      <c r="Z80" s="14">
        <f>FC_TRA_DNAVI_E!Z$2</f>
        <v>7.9491812399999988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9.4753708193984671</v>
      </c>
      <c r="D81" s="16">
        <f>FC_TRA_DNAVI_DCS_E!D$2</f>
        <v>9.4863755960210625</v>
      </c>
      <c r="E81" s="16">
        <f>FC_TRA_DNAVI_DCS_E!E$2</f>
        <v>12.637043905037487</v>
      </c>
      <c r="F81" s="16">
        <f>FC_TRA_DNAVI_DCS_E!F$2</f>
        <v>12.634296320714714</v>
      </c>
      <c r="G81" s="16">
        <f>FC_TRA_DNAVI_DCS_E!G$2</f>
        <v>15.743939339863356</v>
      </c>
      <c r="H81" s="16">
        <f>FC_TRA_DNAVI_DCS_E!H$2</f>
        <v>15.710335986745385</v>
      </c>
      <c r="I81" s="16">
        <f>FC_TRA_DNAVI_DCS_E!I$2</f>
        <v>18.718452778820168</v>
      </c>
      <c r="J81" s="16">
        <f>FC_TRA_DNAVI_DCS_E!J$2</f>
        <v>14.636334435787791</v>
      </c>
      <c r="K81" s="16">
        <f>FC_TRA_DNAVI_DCS_E!K$2</f>
        <v>17.115299994576233</v>
      </c>
      <c r="L81" s="16">
        <f>FC_TRA_DNAVI_DCS_E!L$2</f>
        <v>15.58534896883522</v>
      </c>
      <c r="M81" s="16">
        <f>FC_TRA_DNAVI_DCS_E!M$2</f>
        <v>18.717831134733437</v>
      </c>
      <c r="N81" s="16">
        <f>FC_TRA_DNAVI_DCS_E!N$2</f>
        <v>15.684458746782131</v>
      </c>
      <c r="O81" s="16">
        <f>FC_TRA_DNAVI_DCS_E!O$2</f>
        <v>15.858370694506512</v>
      </c>
      <c r="P81" s="16">
        <f>FC_TRA_DNAVI_DCS_E!P$2</f>
        <v>15.957316440000001</v>
      </c>
      <c r="Q81" s="16">
        <f>FC_TRA_DNAVI_DCS_E!Q$2</f>
        <v>15.957316440000001</v>
      </c>
      <c r="R81" s="16">
        <f>FC_TRA_DNAVI_DCS_E!R$2</f>
        <v>15.879689279999996</v>
      </c>
      <c r="S81" s="16">
        <f>FC_TRA_DNAVI_DCS_E!S$2</f>
        <v>12.703644719999996</v>
      </c>
      <c r="T81" s="16">
        <f>FC_TRA_DNAVI_DCS_E!T$2</f>
        <v>17.1500004</v>
      </c>
      <c r="U81" s="16">
        <f>FC_TRA_DNAVI_DCS_E!U$2</f>
        <v>14.926822560000002</v>
      </c>
      <c r="V81" s="16">
        <f>FC_TRA_DNAVI_DCS_E!V$2</f>
        <v>16.514844839999999</v>
      </c>
      <c r="W81" s="16">
        <f>FC_TRA_DNAVI_DCS_E!W$2</f>
        <v>11.764358561062695</v>
      </c>
      <c r="X81" s="16">
        <f>FC_TRA_DNAVI_DCS_E!X$2</f>
        <v>12.31519813028409</v>
      </c>
      <c r="Y81" s="16">
        <f>FC_TRA_DNAVI_DCS_E!Y$2</f>
        <v>9.5976676839382513</v>
      </c>
      <c r="Z81" s="16">
        <f>FC_TRA_DNAVI_DCS_E!Z$2</f>
        <v>7.5902886475918834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3.4623180601530891E-2</v>
      </c>
      <c r="D82" s="16">
        <f>FC_TRA_DNAVI_IWW_E!D$2</f>
        <v>2.3618403978935734E-2</v>
      </c>
      <c r="E82" s="16">
        <f>FC_TRA_DNAVI_IWW_E!E$2</f>
        <v>4.2859174962513479E-2</v>
      </c>
      <c r="F82" s="16">
        <f>FC_TRA_DNAVI_IWW_E!F$2</f>
        <v>4.5606759285285806E-2</v>
      </c>
      <c r="G82" s="16">
        <f>FC_TRA_DNAVI_IWW_E!G$2</f>
        <v>0.10613958013664247</v>
      </c>
      <c r="H82" s="16">
        <f>FC_TRA_DNAVI_IWW_E!H$2</f>
        <v>0.13974293325461307</v>
      </c>
      <c r="I82" s="16">
        <f>FC_TRA_DNAVI_IWW_E!I$2</f>
        <v>0.3015352211798315</v>
      </c>
      <c r="J82" s="16">
        <f>FC_TRA_DNAVI_IWW_E!J$2</f>
        <v>1.3209820042122127</v>
      </c>
      <c r="K82" s="16">
        <f>FC_TRA_DNAVI_IWW_E!K$2</f>
        <v>2.0335330854237679</v>
      </c>
      <c r="L82" s="16">
        <f>FC_TRA_DNAVI_IWW_E!L$2</f>
        <v>0.37196747116478052</v>
      </c>
      <c r="M82" s="16">
        <f>FC_TRA_DNAVI_IWW_E!M$2</f>
        <v>0.43100194526656394</v>
      </c>
      <c r="N82" s="16">
        <f>FC_TRA_DNAVI_IWW_E!N$2</f>
        <v>0.27285769321786929</v>
      </c>
      <c r="O82" s="16">
        <f>FC_TRA_DNAVI_IWW_E!O$2</f>
        <v>9.8945745493489598E-2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2.9095893730418789E-4</v>
      </c>
      <c r="X82" s="16">
        <f>FC_TRA_DNAVI_IWW_E!X$2</f>
        <v>8.5407229715908986E-2</v>
      </c>
      <c r="Y82" s="16">
        <f>FC_TRA_DNAVI_IWW_E!Y$2</f>
        <v>0.25911431606175045</v>
      </c>
      <c r="Z82" s="16">
        <f>FC_TRA_DNAVI_IWW_E!Z$2</f>
        <v>0.35889259240811544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18.93375</v>
      </c>
      <c r="E83" s="14">
        <f>FC_TRA_PIPE_E!E$2</f>
        <v>21.00384</v>
      </c>
      <c r="F83" s="14">
        <f>FC_TRA_PIPE_E!F$2</f>
        <v>18.024930000000001</v>
      </c>
      <c r="G83" s="14">
        <f>FC_TRA_PIPE_E!G$2</f>
        <v>18.024930000000001</v>
      </c>
      <c r="H83" s="14">
        <f>FC_TRA_PIPE_E!H$2</f>
        <v>36.251820000000009</v>
      </c>
      <c r="I83" s="14">
        <f>FC_TRA_PIPE_E!I$2</f>
        <v>61.244370000000004</v>
      </c>
      <c r="J83" s="14">
        <f>FC_TRA_PIPE_E!J$2</f>
        <v>63.920339999999996</v>
      </c>
      <c r="K83" s="14">
        <f>FC_TRA_PIPE_E!K$2</f>
        <v>56.296350000000018</v>
      </c>
      <c r="L83" s="14">
        <f>FC_TRA_PIPE_E!L$2</f>
        <v>53.721360000000004</v>
      </c>
      <c r="M83" s="14">
        <f>FC_TRA_PIPE_E!M$2</f>
        <v>52.610580000000006</v>
      </c>
      <c r="N83" s="14">
        <f>FC_TRA_PIPE_E!N$2</f>
        <v>41.351310000000012</v>
      </c>
      <c r="O83" s="14">
        <f>FC_TRA_PIPE_E!O$2</f>
        <v>67.808070000000001</v>
      </c>
      <c r="P83" s="14">
        <f>FC_TRA_PIPE_E!P$2</f>
        <v>60.133590000000012</v>
      </c>
      <c r="Q83" s="14">
        <f>FC_TRA_PIPE_E!Q$2</f>
        <v>58.618890000000007</v>
      </c>
      <c r="R83" s="14">
        <f>FC_TRA_PIPE_E!R$2</f>
        <v>52.10568</v>
      </c>
      <c r="S83" s="14">
        <f>FC_TRA_PIPE_E!S$2</f>
        <v>54.882630000000013</v>
      </c>
      <c r="T83" s="14">
        <f>FC_TRA_PIPE_E!T$2</f>
        <v>60.841257840000004</v>
      </c>
      <c r="U83" s="14">
        <f>FC_TRA_PIPE_E!U$2</f>
        <v>45.390106079999995</v>
      </c>
      <c r="V83" s="14">
        <f>FC_TRA_PIPE_E!V$2</f>
        <v>44.532987839999997</v>
      </c>
      <c r="W83" s="14">
        <f>FC_TRA_PIPE_E!W$2</f>
        <v>47.510484120000001</v>
      </c>
      <c r="X83" s="14">
        <f>FC_TRA_PIPE_E!X$2</f>
        <v>48.621870000000001</v>
      </c>
      <c r="Y83" s="14">
        <f>FC_TRA_PIPE_E!Y$2</f>
        <v>45.744343919999999</v>
      </c>
      <c r="Z83" s="14">
        <f>FC_TRA_PIPE_E!Z$2</f>
        <v>42.360291039957204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1042.65857448</v>
      </c>
      <c r="D84" s="12">
        <f>FC_OTH_E!D$2</f>
        <v>992.013473664</v>
      </c>
      <c r="E84" s="12">
        <f>FC_OTH_E!E$2</f>
        <v>1068.5304863279998</v>
      </c>
      <c r="F84" s="12">
        <f>FC_OTH_E!F$2</f>
        <v>1095.984359712</v>
      </c>
      <c r="G84" s="12">
        <f>FC_OTH_E!G$2</f>
        <v>1133.348795568</v>
      </c>
      <c r="H84" s="12">
        <f>FC_OTH_E!H$2</f>
        <v>1195.6961604959997</v>
      </c>
      <c r="I84" s="12">
        <f>FC_OTH_E!I$2</f>
        <v>1324.667423808</v>
      </c>
      <c r="J84" s="12">
        <f>FC_OTH_E!J$2</f>
        <v>1299.4579877760002</v>
      </c>
      <c r="K84" s="12">
        <f>FC_OTH_E!K$2</f>
        <v>1240.4063508479999</v>
      </c>
      <c r="L84" s="12">
        <f>FC_OTH_E!L$2</f>
        <v>1202.2245905039999</v>
      </c>
      <c r="M84" s="12">
        <f>FC_OTH_E!M$2</f>
        <v>1360.9431840240002</v>
      </c>
      <c r="N84" s="12">
        <f>FC_OTH_E!N$2</f>
        <v>1378.5027148079998</v>
      </c>
      <c r="O84" s="12">
        <f>FC_OTH_E!O$2</f>
        <v>1301.661041112</v>
      </c>
      <c r="P84" s="12">
        <f>FC_OTH_E!P$2</f>
        <v>1288.3758507360003</v>
      </c>
      <c r="Q84" s="12">
        <f>FC_OTH_E!Q$2</f>
        <v>1207.8795507119999</v>
      </c>
      <c r="R84" s="12">
        <f>FC_OTH_E!R$2</f>
        <v>1101.6513155519997</v>
      </c>
      <c r="S84" s="12">
        <f>FC_OTH_E!S$2</f>
        <v>1232.2927282319999</v>
      </c>
      <c r="T84" s="12">
        <f>FC_OTH_E!T$2</f>
        <v>1321.9349588640002</v>
      </c>
      <c r="U84" s="12">
        <f>FC_OTH_E!U$2</f>
        <v>1363.7404216080001</v>
      </c>
      <c r="V84" s="12">
        <f>FC_OTH_E!V$2</f>
        <v>1299.4362252719998</v>
      </c>
      <c r="W84" s="12">
        <f>FC_OTH_E!W$2</f>
        <v>1221.3619182</v>
      </c>
      <c r="X84" s="12">
        <f>FC_OTH_E!X$2</f>
        <v>1401.9709383359996</v>
      </c>
      <c r="Y84" s="12">
        <f>FC_OTH_E!Y$2</f>
        <v>1384.3400252400002</v>
      </c>
      <c r="Z84" s="12">
        <f>FC_OTH_E!Z$2</f>
        <v>1312.7091441163952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315.6789114</v>
      </c>
      <c r="D85" s="14">
        <f>FC_OTH_CP_E!D$2</f>
        <v>272.36534435999994</v>
      </c>
      <c r="E85" s="14">
        <f>FC_OTH_CP_E!E$2</f>
        <v>311.58969551999996</v>
      </c>
      <c r="F85" s="14">
        <f>FC_OTH_CP_E!F$2</f>
        <v>301.74478380000005</v>
      </c>
      <c r="G85" s="14">
        <f>FC_OTH_CP_E!G$2</f>
        <v>327.47220547200004</v>
      </c>
      <c r="H85" s="14">
        <f>FC_OTH_CP_E!H$2</f>
        <v>345.18161483999995</v>
      </c>
      <c r="I85" s="14">
        <f>FC_OTH_CP_E!I$2</f>
        <v>419.55001113600008</v>
      </c>
      <c r="J85" s="14">
        <f>FC_OTH_CP_E!J$2</f>
        <v>397.85393426400015</v>
      </c>
      <c r="K85" s="14">
        <f>FC_OTH_CP_E!K$2</f>
        <v>349.58853345599999</v>
      </c>
      <c r="L85" s="14">
        <f>FC_OTH_CP_E!L$2</f>
        <v>352.03592275199992</v>
      </c>
      <c r="M85" s="14">
        <f>FC_OTH_CP_E!M$2</f>
        <v>367.60599669600003</v>
      </c>
      <c r="N85" s="14">
        <f>FC_OTH_CP_E!N$2</f>
        <v>393.08049129599982</v>
      </c>
      <c r="O85" s="14">
        <f>FC_OTH_CP_E!O$2</f>
        <v>324.88742649599999</v>
      </c>
      <c r="P85" s="14">
        <f>FC_OTH_CP_E!P$2</f>
        <v>352.5113303280001</v>
      </c>
      <c r="Q85" s="14">
        <f>FC_OTH_CP_E!Q$2</f>
        <v>309.77472254399987</v>
      </c>
      <c r="R85" s="14">
        <f>FC_OTH_CP_E!R$2</f>
        <v>277.68165314400011</v>
      </c>
      <c r="S85" s="14">
        <f>FC_OTH_CP_E!S$2</f>
        <v>314.90964107999991</v>
      </c>
      <c r="T85" s="14">
        <f>FC_OTH_CP_E!T$2</f>
        <v>330.02766338399988</v>
      </c>
      <c r="U85" s="14">
        <f>FC_OTH_CP_E!U$2</f>
        <v>344.19285151200006</v>
      </c>
      <c r="V85" s="14">
        <f>FC_OTH_CP_E!V$2</f>
        <v>317.71727107199985</v>
      </c>
      <c r="W85" s="14">
        <f>FC_OTH_CP_E!W$2</f>
        <v>263.44850227199993</v>
      </c>
      <c r="X85" s="14">
        <f>FC_OTH_CP_E!X$2</f>
        <v>292.38061024799993</v>
      </c>
      <c r="Y85" s="14">
        <f>FC_OTH_CP_E!Y$2</f>
        <v>288.30779496000002</v>
      </c>
      <c r="Z85" s="14">
        <f>FC_OTH_CP_E!Z$2</f>
        <v>299.0004379870536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285.10023033632996</v>
      </c>
      <c r="D86" s="16">
        <f>FC_OTH_CP_SH_E!D$2</f>
        <v>242.99550841446128</v>
      </c>
      <c r="E86" s="16">
        <f>FC_OTH_CP_SH_E!E$2</f>
        <v>279.76341457165279</v>
      </c>
      <c r="F86" s="16">
        <f>FC_OTH_CP_SH_E!F$2</f>
        <v>269.59802814104006</v>
      </c>
      <c r="G86" s="16">
        <f>FC_OTH_CP_SH_E!G$2</f>
        <v>295.33514162676477</v>
      </c>
      <c r="H86" s="16">
        <f>FC_OTH_CP_SH_E!H$2</f>
        <v>311.96350213909585</v>
      </c>
      <c r="I86" s="16">
        <f>FC_OTH_CP_SH_E!I$2</f>
        <v>384.00573701925566</v>
      </c>
      <c r="J86" s="16">
        <f>FC_OTH_CP_SH_E!J$2</f>
        <v>351.34812634003788</v>
      </c>
      <c r="K86" s="16">
        <f>FC_OTH_CP_SH_E!K$2</f>
        <v>299.44266347966146</v>
      </c>
      <c r="L86" s="16">
        <f>FC_OTH_CP_SH_E!L$2</f>
        <v>303.69678035339979</v>
      </c>
      <c r="M86" s="16">
        <f>FC_OTH_CP_SH_E!M$2</f>
        <v>322.29012305243003</v>
      </c>
      <c r="N86" s="16">
        <f>FC_OTH_CP_SH_E!N$2</f>
        <v>349.62118755439599</v>
      </c>
      <c r="O86" s="16">
        <f>FC_OTH_CP_SH_E!O$2</f>
        <v>285.44802677037165</v>
      </c>
      <c r="P86" s="16">
        <f>FC_OTH_CP_SH_E!P$2</f>
        <v>317.54947278797977</v>
      </c>
      <c r="Q86" s="16">
        <f>FC_OTH_CP_SH_E!Q$2</f>
        <v>279.25263785769175</v>
      </c>
      <c r="R86" s="16">
        <f>FC_OTH_CP_SH_E!R$2</f>
        <v>243.46480042338814</v>
      </c>
      <c r="S86" s="16">
        <f>FC_OTH_CP_SH_E!S$2</f>
        <v>278.77610108646002</v>
      </c>
      <c r="T86" s="16">
        <f>FC_OTH_CP_SH_E!T$2</f>
        <v>295.40263272036628</v>
      </c>
      <c r="U86" s="16">
        <f>FC_OTH_CP_SH_E!U$2</f>
        <v>308.51183581343787</v>
      </c>
      <c r="V86" s="16">
        <f>FC_OTH_CP_SH_E!V$2</f>
        <v>289.14769595597284</v>
      </c>
      <c r="W86" s="16">
        <f>FC_OTH_CP_SH_E!W$2</f>
        <v>237.96555130994048</v>
      </c>
      <c r="X86" s="16">
        <f>FC_OTH_CP_SH_E!X$2</f>
        <v>265.8642511994791</v>
      </c>
      <c r="Y86" s="16">
        <f>FC_OTH_CP_SH_E!Y$2</f>
        <v>258.70081374416645</v>
      </c>
      <c r="Z86" s="16">
        <f>FC_OTH_CP_SH_E!Z$2</f>
        <v>265.77389827143861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10.395794567812727</v>
      </c>
      <c r="D88" s="16">
        <f>FC_OTH_CP_HW_E!D$2</f>
        <v>7.7425694249065247</v>
      </c>
      <c r="E88" s="16">
        <f>FC_OTH_CP_HW_E!E$2</f>
        <v>7.8072449960720043</v>
      </c>
      <c r="F88" s="16">
        <f>FC_OTH_CP_HW_E!F$2</f>
        <v>7.2538801852742676</v>
      </c>
      <c r="G88" s="16">
        <f>FC_OTH_CP_HW_E!G$2</f>
        <v>8.9202944528401655</v>
      </c>
      <c r="H88" s="16">
        <f>FC_OTH_CP_HW_E!H$2</f>
        <v>8.4691521353012842</v>
      </c>
      <c r="I88" s="16">
        <f>FC_OTH_CP_HW_E!I$2</f>
        <v>9.5907027284751241</v>
      </c>
      <c r="J88" s="16">
        <f>FC_OTH_CP_HW_E!J$2</f>
        <v>12.719952555899972</v>
      </c>
      <c r="K88" s="16">
        <f>FC_OTH_CP_HW_E!K$2</f>
        <v>14.031644492401583</v>
      </c>
      <c r="L88" s="16">
        <f>FC_OTH_CP_HW_E!L$2</f>
        <v>13.249139718771142</v>
      </c>
      <c r="M88" s="16">
        <f>FC_OTH_CP_HW_E!M$2</f>
        <v>13.120449101755803</v>
      </c>
      <c r="N88" s="16">
        <f>FC_OTH_CP_HW_E!N$2</f>
        <v>13.02265676503572</v>
      </c>
      <c r="O88" s="16">
        <f>FC_OTH_CP_HW_E!O$2</f>
        <v>12.71805800734027</v>
      </c>
      <c r="P88" s="16">
        <f>FC_OTH_CP_HW_E!P$2</f>
        <v>12.888263275222705</v>
      </c>
      <c r="Q88" s="16">
        <f>FC_OTH_CP_HW_E!Q$2</f>
        <v>11.72438404946554</v>
      </c>
      <c r="R88" s="16">
        <f>FC_OTH_CP_HW_E!R$2</f>
        <v>12.673315865778802</v>
      </c>
      <c r="S88" s="16">
        <f>FC_OTH_CP_HW_E!S$2</f>
        <v>13.36256197120572</v>
      </c>
      <c r="T88" s="16">
        <f>FC_OTH_CP_HW_E!T$2</f>
        <v>13.582169789379964</v>
      </c>
      <c r="U88" s="16">
        <f>FC_OTH_CP_HW_E!U$2</f>
        <v>13.763995643366119</v>
      </c>
      <c r="V88" s="16">
        <f>FC_OTH_CP_HW_E!V$2</f>
        <v>14.290521786835519</v>
      </c>
      <c r="W88" s="16">
        <f>FC_OTH_CP_HW_E!W$2</f>
        <v>14.551160645137482</v>
      </c>
      <c r="X88" s="16">
        <f>FC_OTH_CP_HW_E!X$2</f>
        <v>15.190216173425272</v>
      </c>
      <c r="Y88" s="16">
        <f>FC_OTH_CP_HW_E!Y$2</f>
        <v>14.963009681112249</v>
      </c>
      <c r="Z88" s="16">
        <f>FC_OTH_CP_HW_E!Z$2</f>
        <v>14.592237706611682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20.182886495857289</v>
      </c>
      <c r="D89" s="16">
        <f>FC_OTH_CP_CA_E!D$2</f>
        <v>21.627266520632137</v>
      </c>
      <c r="E89" s="16">
        <f>FC_OTH_CP_CA_E!E$2</f>
        <v>24.01903595227515</v>
      </c>
      <c r="F89" s="16">
        <f>FC_OTH_CP_CA_E!F$2</f>
        <v>24.892875473685685</v>
      </c>
      <c r="G89" s="16">
        <f>FC_OTH_CP_CA_E!G$2</f>
        <v>23.216769392395125</v>
      </c>
      <c r="H89" s="16">
        <f>FC_OTH_CP_CA_E!H$2</f>
        <v>24.748960565602815</v>
      </c>
      <c r="I89" s="16">
        <f>FC_OTH_CP_CA_E!I$2</f>
        <v>25.953571388269378</v>
      </c>
      <c r="J89" s="16">
        <f>FC_OTH_CP_CA_E!J$2</f>
        <v>33.785855368062272</v>
      </c>
      <c r="K89" s="16">
        <f>FC_OTH_CP_CA_E!K$2</f>
        <v>36.114225483936949</v>
      </c>
      <c r="L89" s="16">
        <f>FC_OTH_CP_CA_E!L$2</f>
        <v>35.090002679828991</v>
      </c>
      <c r="M89" s="16">
        <f>FC_OTH_CP_CA_E!M$2</f>
        <v>32.19542454181417</v>
      </c>
      <c r="N89" s="16">
        <f>FC_OTH_CP_CA_E!N$2</f>
        <v>30.43664697656812</v>
      </c>
      <c r="O89" s="16">
        <f>FC_OTH_CP_CA_E!O$2</f>
        <v>26.721341718288102</v>
      </c>
      <c r="P89" s="16">
        <f>FC_OTH_CP_CA_E!P$2</f>
        <v>22.073594264797674</v>
      </c>
      <c r="Q89" s="16">
        <f>FC_OTH_CP_CA_E!Q$2</f>
        <v>18.79770063684261</v>
      </c>
      <c r="R89" s="16">
        <f>FC_OTH_CP_CA_E!R$2</f>
        <v>21.543536854833153</v>
      </c>
      <c r="S89" s="16">
        <f>FC_OTH_CP_CA_E!S$2</f>
        <v>22.770978022334187</v>
      </c>
      <c r="T89" s="16">
        <f>FC_OTH_CP_CA_E!T$2</f>
        <v>21.04286087425362</v>
      </c>
      <c r="U89" s="16">
        <f>FC_OTH_CP_CA_E!U$2</f>
        <v>21.917020055196026</v>
      </c>
      <c r="V89" s="16">
        <f>FC_OTH_CP_CA_E!V$2</f>
        <v>14.279053329191512</v>
      </c>
      <c r="W89" s="16">
        <f>FC_OTH_CP_CA_E!W$2</f>
        <v>10.931790316921964</v>
      </c>
      <c r="X89" s="16">
        <f>FC_OTH_CP_CA_E!X$2</f>
        <v>11.326142875095544</v>
      </c>
      <c r="Y89" s="16">
        <f>FC_OTH_CP_CA_E!Y$2</f>
        <v>14.643971534721318</v>
      </c>
      <c r="Z89" s="16">
        <f>FC_OTH_CP_CA_E!Z$2</f>
        <v>18.634302009003278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543.05628191999995</v>
      </c>
      <c r="D90" s="14">
        <f>FC_OTH_HH_E!D$2</f>
        <v>547.77244298400001</v>
      </c>
      <c r="E90" s="14">
        <f>FC_OTH_HH_E!E$2</f>
        <v>575.45413048800003</v>
      </c>
      <c r="F90" s="14">
        <f>FC_OTH_HH_E!F$2</f>
        <v>607.83152731199993</v>
      </c>
      <c r="G90" s="14">
        <f>FC_OTH_HH_E!G$2</f>
        <v>596.89921881600003</v>
      </c>
      <c r="H90" s="14">
        <f>FC_OTH_HH_E!H$2</f>
        <v>634.33140249600001</v>
      </c>
      <c r="I90" s="14">
        <f>FC_OTH_HH_E!I$2</f>
        <v>670.26556123199987</v>
      </c>
      <c r="J90" s="14">
        <f>FC_OTH_HH_E!J$2</f>
        <v>654.95718525600023</v>
      </c>
      <c r="K90" s="14">
        <f>FC_OTH_HH_E!K$2</f>
        <v>657.81568641599983</v>
      </c>
      <c r="L90" s="14">
        <f>FC_OTH_HH_E!L$2</f>
        <v>644.86083175199997</v>
      </c>
      <c r="M90" s="14">
        <f>FC_OTH_HH_E!M$2</f>
        <v>761.03075563200014</v>
      </c>
      <c r="N90" s="14">
        <f>FC_OTH_HH_E!N$2</f>
        <v>754.80449493600008</v>
      </c>
      <c r="O90" s="14">
        <f>FC_OTH_HH_E!O$2</f>
        <v>746.13794148000022</v>
      </c>
      <c r="P90" s="14">
        <f>FC_OTH_HH_E!P$2</f>
        <v>703.22333011200021</v>
      </c>
      <c r="Q90" s="14">
        <f>FC_OTH_HH_E!Q$2</f>
        <v>647.78033419200005</v>
      </c>
      <c r="R90" s="14">
        <f>FC_OTH_HH_E!R$2</f>
        <v>589.85584855199977</v>
      </c>
      <c r="S90" s="14">
        <f>FC_OTH_HH_E!S$2</f>
        <v>685.81179993599994</v>
      </c>
      <c r="T90" s="14">
        <f>FC_OTH_HH_E!T$2</f>
        <v>753.81548479200023</v>
      </c>
      <c r="U90" s="14">
        <f>FC_OTH_HH_E!U$2</f>
        <v>792.15913908000016</v>
      </c>
      <c r="V90" s="14">
        <f>FC_OTH_HH_E!V$2</f>
        <v>735.34917139200002</v>
      </c>
      <c r="W90" s="14">
        <f>FC_OTH_HH_E!W$2</f>
        <v>707.37852276000012</v>
      </c>
      <c r="X90" s="14">
        <f>FC_OTH_HH_E!X$2</f>
        <v>842.53812760799951</v>
      </c>
      <c r="Y90" s="14">
        <f>FC_OTH_HH_E!Y$2</f>
        <v>804.62865340799999</v>
      </c>
      <c r="Z90" s="14">
        <f>FC_OTH_HH_E!Z$2</f>
        <v>745.22702104572591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318.41260932012676</v>
      </c>
      <c r="D91" s="16">
        <f>FC_OTH_HH_SH_E!D$2</f>
        <v>326.35564284130839</v>
      </c>
      <c r="E91" s="16">
        <f>FC_OTH_HH_SH_E!E$2</f>
        <v>360.37229671241664</v>
      </c>
      <c r="F91" s="16">
        <f>FC_OTH_HH_SH_E!F$2</f>
        <v>393.98202098753444</v>
      </c>
      <c r="G91" s="16">
        <f>FC_OTH_HH_SH_E!G$2</f>
        <v>400.53888723981936</v>
      </c>
      <c r="H91" s="16">
        <f>FC_OTH_HH_SH_E!H$2</f>
        <v>438.15745578875931</v>
      </c>
      <c r="I91" s="16">
        <f>FC_OTH_HH_SH_E!I$2</f>
        <v>488.41442326882509</v>
      </c>
      <c r="J91" s="16">
        <f>FC_OTH_HH_SH_E!J$2</f>
        <v>511.03826022392218</v>
      </c>
      <c r="K91" s="16">
        <f>FC_OTH_HH_SH_E!K$2</f>
        <v>515.56903140425709</v>
      </c>
      <c r="L91" s="16">
        <f>FC_OTH_HH_SH_E!L$2</f>
        <v>504.77303566551473</v>
      </c>
      <c r="M91" s="16">
        <f>FC_OTH_HH_SH_E!M$2</f>
        <v>609.99953925013006</v>
      </c>
      <c r="N91" s="16">
        <f>FC_OTH_HH_SH_E!N$2</f>
        <v>586.79649572274525</v>
      </c>
      <c r="O91" s="16">
        <f>FC_OTH_HH_SH_E!O$2</f>
        <v>576.69544073866223</v>
      </c>
      <c r="P91" s="16">
        <f>FC_OTH_HH_SH_E!P$2</f>
        <v>554.20244438896702</v>
      </c>
      <c r="Q91" s="16">
        <f>FC_OTH_HH_SH_E!Q$2</f>
        <v>506.858266762428</v>
      </c>
      <c r="R91" s="16">
        <f>FC_OTH_HH_SH_E!R$2</f>
        <v>464.91377830726481</v>
      </c>
      <c r="S91" s="16">
        <f>FC_OTH_HH_SH_E!S$2</f>
        <v>544.67622526103582</v>
      </c>
      <c r="T91" s="16">
        <f>FC_OTH_HH_SH_E!T$2</f>
        <v>602.94642081596953</v>
      </c>
      <c r="U91" s="16">
        <f>FC_OTH_HH_SH_E!U$2</f>
        <v>640.14539925281338</v>
      </c>
      <c r="V91" s="16">
        <f>FC_OTH_HH_SH_E!V$2</f>
        <v>577.95470123635391</v>
      </c>
      <c r="W91" s="16">
        <f>FC_OTH_HH_SH_E!W$2</f>
        <v>567.31617305410555</v>
      </c>
      <c r="X91" s="16">
        <f>FC_OTH_HH_SH_E!X$2</f>
        <v>688.31610544984051</v>
      </c>
      <c r="Y91" s="16">
        <f>FC_OTH_HH_SH_E!Y$2</f>
        <v>646.8663910258947</v>
      </c>
      <c r="Z91" s="16">
        <f>FC_OTH_HH_SH_E!Z$2</f>
        <v>552.18499096472772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16.026522353683035</v>
      </c>
      <c r="D93" s="16">
        <f>FC_OTH_HH_WH_E!D$2</f>
        <v>16.402842389155367</v>
      </c>
      <c r="E93" s="16">
        <f>FC_OTH_HH_WH_E!E$2</f>
        <v>16.670457723958258</v>
      </c>
      <c r="F93" s="16">
        <f>FC_OTH_HH_WH_E!F$2</f>
        <v>19.325508887817627</v>
      </c>
      <c r="G93" s="16">
        <f>FC_OTH_HH_WH_E!G$2</f>
        <v>21.969609340381304</v>
      </c>
      <c r="H93" s="16">
        <f>FC_OTH_HH_WH_E!H$2</f>
        <v>23.992300988467306</v>
      </c>
      <c r="I93" s="16">
        <f>FC_OTH_HH_WH_E!I$2</f>
        <v>27.148757768135454</v>
      </c>
      <c r="J93" s="16">
        <f>FC_OTH_HH_WH_E!J$2</f>
        <v>28.255511298397206</v>
      </c>
      <c r="K93" s="16">
        <f>FC_OTH_HH_WH_E!K$2</f>
        <v>30.144566835281733</v>
      </c>
      <c r="L93" s="16">
        <f>FC_OTH_HH_WH_E!L$2</f>
        <v>29.761704028946191</v>
      </c>
      <c r="M93" s="16">
        <f>FC_OTH_HH_WH_E!M$2</f>
        <v>33.818201400985913</v>
      </c>
      <c r="N93" s="16">
        <f>FC_OTH_HH_WH_E!N$2</f>
        <v>35.433505313575097</v>
      </c>
      <c r="O93" s="16">
        <f>FC_OTH_HH_WH_E!O$2</f>
        <v>35.286087465670988</v>
      </c>
      <c r="P93" s="16">
        <f>FC_OTH_HH_WH_E!P$2</f>
        <v>33.771336003286663</v>
      </c>
      <c r="Q93" s="16">
        <f>FC_OTH_HH_WH_E!Q$2</f>
        <v>33.684640750948006</v>
      </c>
      <c r="R93" s="16">
        <f>FC_OTH_HH_WH_E!R$2</f>
        <v>31.810274791765387</v>
      </c>
      <c r="S93" s="16">
        <f>FC_OTH_HH_WH_E!S$2</f>
        <v>37.278282840718916</v>
      </c>
      <c r="T93" s="16">
        <f>FC_OTH_HH_WH_E!T$2</f>
        <v>40.521812934951299</v>
      </c>
      <c r="U93" s="16">
        <f>FC_OTH_HH_WH_E!U$2</f>
        <v>40.498889566882568</v>
      </c>
      <c r="V93" s="16">
        <f>FC_OTH_HH_WH_E!V$2</f>
        <v>36.797940327530952</v>
      </c>
      <c r="W93" s="16">
        <f>FC_OTH_HH_WH_E!W$2</f>
        <v>35.091950905723095</v>
      </c>
      <c r="X93" s="16">
        <f>FC_OTH_HH_WH_E!X$2</f>
        <v>58.579402160637073</v>
      </c>
      <c r="Y93" s="16">
        <f>FC_OTH_HH_WH_E!Y$2</f>
        <v>52.44280539982956</v>
      </c>
      <c r="Z93" s="16">
        <f>FC_OTH_HH_WH_E!Z$2</f>
        <v>33.937884247482657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208.61715024619011</v>
      </c>
      <c r="D94" s="16">
        <f>FC_OTH_HH_CO_E!D$2</f>
        <v>205.01395775353635</v>
      </c>
      <c r="E94" s="16">
        <f>FC_OTH_HH_CO_E!E$2</f>
        <v>198.41137605162513</v>
      </c>
      <c r="F94" s="16">
        <f>FC_OTH_HH_CO_E!F$2</f>
        <v>194.52399743664787</v>
      </c>
      <c r="G94" s="16">
        <f>FC_OTH_HH_CO_E!G$2</f>
        <v>174.39072223579933</v>
      </c>
      <c r="H94" s="16">
        <f>FC_OTH_HH_CO_E!H$2</f>
        <v>172.18164571877335</v>
      </c>
      <c r="I94" s="16">
        <f>FC_OTH_HH_CO_E!I$2</f>
        <v>154.70238019503932</v>
      </c>
      <c r="J94" s="16">
        <f>FC_OTH_HH_CO_E!J$2</f>
        <v>115.66341373368076</v>
      </c>
      <c r="K94" s="16">
        <f>FC_OTH_HH_CO_E!K$2</f>
        <v>112.10208817646108</v>
      </c>
      <c r="L94" s="16">
        <f>FC_OTH_HH_CO_E!L$2</f>
        <v>110.32609205753904</v>
      </c>
      <c r="M94" s="16">
        <f>FC_OTH_HH_CO_E!M$2</f>
        <v>117.21301498088428</v>
      </c>
      <c r="N94" s="16">
        <f>FC_OTH_HH_CO_E!N$2</f>
        <v>132.57449389967977</v>
      </c>
      <c r="O94" s="16">
        <f>FC_OTH_HH_CO_E!O$2</f>
        <v>134.15641327566692</v>
      </c>
      <c r="P94" s="16">
        <f>FC_OTH_HH_CO_E!P$2</f>
        <v>115.2495497197465</v>
      </c>
      <c r="Q94" s="16">
        <f>FC_OTH_HH_CO_E!Q$2</f>
        <v>107.237426678624</v>
      </c>
      <c r="R94" s="16">
        <f>FC_OTH_HH_CO_E!R$2</f>
        <v>93.13179545296947</v>
      </c>
      <c r="S94" s="16">
        <f>FC_OTH_HH_CO_E!S$2</f>
        <v>103.85729183424519</v>
      </c>
      <c r="T94" s="16">
        <f>FC_OTH_HH_CO_E!T$2</f>
        <v>110.34725104107939</v>
      </c>
      <c r="U94" s="16">
        <f>FC_OTH_HH_CO_E!U$2</f>
        <v>111.51485026030409</v>
      </c>
      <c r="V94" s="16">
        <f>FC_OTH_HH_CO_E!V$2</f>
        <v>120.59652982811518</v>
      </c>
      <c r="W94" s="16">
        <f>FC_OTH_HH_CO_E!W$2</f>
        <v>104.97039880017147</v>
      </c>
      <c r="X94" s="16">
        <f>FC_OTH_HH_CO_E!X$2</f>
        <v>95.642619997521976</v>
      </c>
      <c r="Y94" s="16">
        <f>FC_OTH_HH_CO_E!Y$2</f>
        <v>105.31945698227565</v>
      </c>
      <c r="Z94" s="16">
        <f>FC_OTH_HH_CO_E!Z$2</f>
        <v>159.10414583351539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183.92338115999996</v>
      </c>
      <c r="D95" s="33">
        <f>FC_OTH_AFF_E!D$2</f>
        <v>171.87568632000003</v>
      </c>
      <c r="E95" s="33">
        <f>FC_OTH_AFF_E!E$2</f>
        <v>181.48666032</v>
      </c>
      <c r="F95" s="33">
        <f>FC_OTH_AFF_E!F$2</f>
        <v>186.4080486</v>
      </c>
      <c r="G95" s="33">
        <f>FC_OTH_AFF_E!G$2</f>
        <v>208.97737128</v>
      </c>
      <c r="H95" s="33">
        <f>FC_OTH_AFF_E!H$2</f>
        <v>216.18314316000001</v>
      </c>
      <c r="I95" s="33">
        <f>FC_OTH_AFF_E!I$2</f>
        <v>234.85185143999996</v>
      </c>
      <c r="J95" s="33">
        <f>FC_OTH_AFF_E!J$2</f>
        <v>246.646868256</v>
      </c>
      <c r="K95" s="33">
        <f>FC_OTH_AFF_E!K$2</f>
        <v>233.00213097600002</v>
      </c>
      <c r="L95" s="33">
        <f>FC_OTH_AFF_E!L$2</f>
        <v>205.32783599999996</v>
      </c>
      <c r="M95" s="33">
        <f>FC_OTH_AFF_E!M$2</f>
        <v>232.30643169599998</v>
      </c>
      <c r="N95" s="33">
        <f>FC_OTH_AFF_E!N$2</f>
        <v>230.61772857599993</v>
      </c>
      <c r="O95" s="33">
        <f>FC_OTH_AFF_E!O$2</f>
        <v>230.63567313600001</v>
      </c>
      <c r="P95" s="33">
        <f>FC_OTH_AFF_E!P$2</f>
        <v>232.64119029600005</v>
      </c>
      <c r="Q95" s="33">
        <f>FC_OTH_AFF_E!Q$2</f>
        <v>250.32449397599999</v>
      </c>
      <c r="R95" s="33">
        <f>FC_OTH_AFF_E!R$2</f>
        <v>234.11381385600001</v>
      </c>
      <c r="S95" s="33">
        <f>FC_OTH_AFF_E!S$2</f>
        <v>231.57128721600003</v>
      </c>
      <c r="T95" s="33">
        <f>FC_OTH_AFF_E!T$2</f>
        <v>238.09181068799998</v>
      </c>
      <c r="U95" s="33">
        <f>FC_OTH_AFF_E!U$2</f>
        <v>227.388431016</v>
      </c>
      <c r="V95" s="33">
        <f>FC_OTH_AFF_E!V$2</f>
        <v>246.36978280800002</v>
      </c>
      <c r="W95" s="33">
        <f>FC_OTH_AFF_E!W$2</f>
        <v>250.53489316800005</v>
      </c>
      <c r="X95" s="33">
        <f>FC_OTH_AFF_E!X$2</f>
        <v>267.05220048000001</v>
      </c>
      <c r="Y95" s="33">
        <f>FC_OTH_AFF_E!Y$2</f>
        <v>291.40357687199997</v>
      </c>
      <c r="Z95" s="33">
        <f>FC_OTH_AFF_E!Z$2</f>
        <v>268.48168508361584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4.4610354000000001</v>
      </c>
      <c r="D5" s="8">
        <v>4.4610354000000001</v>
      </c>
      <c r="E5" s="8">
        <v>4.4610354000000001</v>
      </c>
      <c r="F5" s="8">
        <v>4.4610354000000001</v>
      </c>
      <c r="G5" s="8">
        <v>4.4610354000000001</v>
      </c>
      <c r="H5" s="8">
        <v>4.4610354000000001</v>
      </c>
      <c r="I5" s="8">
        <v>4.4610354000000001</v>
      </c>
      <c r="J5" s="8">
        <v>4.4610354000000001</v>
      </c>
      <c r="K5" s="8">
        <v>4.4610354000000001</v>
      </c>
      <c r="L5" s="8">
        <v>4.4610354000000001</v>
      </c>
      <c r="M5" s="8">
        <v>4.4610354000000001</v>
      </c>
      <c r="N5" s="8">
        <v>4.4610354000000001</v>
      </c>
      <c r="O5" s="8">
        <v>4.4610354000000001</v>
      </c>
      <c r="P5" s="8">
        <v>4.4610354000000001</v>
      </c>
      <c r="Q5" s="8">
        <v>4.4610354000000001</v>
      </c>
      <c r="R5" s="8">
        <v>4.4610354000000001</v>
      </c>
      <c r="S5" s="8">
        <v>4.4610354000000001</v>
      </c>
      <c r="T5" s="8">
        <v>4.4610354000000001</v>
      </c>
      <c r="U5" s="8">
        <v>4.4610354000000001</v>
      </c>
      <c r="V5" s="8">
        <v>4.4610354000000001</v>
      </c>
      <c r="W5" s="8">
        <v>4.4610354000000001</v>
      </c>
      <c r="X5" s="8">
        <v>4.4610354000000001</v>
      </c>
      <c r="Y5" s="8">
        <v>4.4610354000000001</v>
      </c>
      <c r="Z5" s="8">
        <v>4.4610354000000001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3.9732732000000017</v>
      </c>
      <c r="D7" s="8">
        <v>3.9732732000000017</v>
      </c>
      <c r="E7" s="8">
        <v>3.9732732000000017</v>
      </c>
      <c r="F7" s="8">
        <v>3.9732732000000017</v>
      </c>
      <c r="G7" s="8">
        <v>3.9732732000000017</v>
      </c>
      <c r="H7" s="8">
        <v>3.9732732000000017</v>
      </c>
      <c r="I7" s="8">
        <v>3.9732732000000017</v>
      </c>
      <c r="J7" s="8">
        <v>3.9732732000000017</v>
      </c>
      <c r="K7" s="8">
        <v>3.9732732000000017</v>
      </c>
      <c r="L7" s="8">
        <v>3.9732732000000017</v>
      </c>
      <c r="M7" s="8">
        <v>3.9732732000000017</v>
      </c>
      <c r="N7" s="8">
        <v>3.9732732000000017</v>
      </c>
      <c r="O7" s="8">
        <v>3.9732732000000017</v>
      </c>
      <c r="P7" s="8">
        <v>3.9732732000000017</v>
      </c>
      <c r="Q7" s="8">
        <v>3.9732732000000017</v>
      </c>
      <c r="R7" s="8">
        <v>3.9816467999999996</v>
      </c>
      <c r="S7" s="8">
        <v>3.9816467999999996</v>
      </c>
      <c r="T7" s="8">
        <v>3.9816467999999996</v>
      </c>
      <c r="U7" s="8">
        <v>3.9816467999999996</v>
      </c>
      <c r="V7" s="8">
        <v>3.9816467999999996</v>
      </c>
      <c r="W7" s="8">
        <v>3.9816467999999996</v>
      </c>
      <c r="X7" s="8">
        <v>3.9816467999999996</v>
      </c>
      <c r="Y7" s="8">
        <v>3.9816467999999996</v>
      </c>
      <c r="Z7" s="8">
        <v>3.9816467999999996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4.0193279999999998</v>
      </c>
      <c r="D9" s="8">
        <v>4.0193279999999998</v>
      </c>
      <c r="E9" s="8">
        <v>4.0193279999999998</v>
      </c>
      <c r="F9" s="8">
        <v>4.0193279999999998</v>
      </c>
      <c r="G9" s="8">
        <v>4.0193279999999998</v>
      </c>
      <c r="H9" s="8">
        <v>4.0193279999999998</v>
      </c>
      <c r="I9" s="8">
        <v>4.0193279999999998</v>
      </c>
      <c r="J9" s="8">
        <v>4.0193279999999998</v>
      </c>
      <c r="K9" s="8">
        <v>4.0193279999999998</v>
      </c>
      <c r="L9" s="8">
        <v>4.0193279999999998</v>
      </c>
      <c r="M9" s="8">
        <v>4.0193279999999998</v>
      </c>
      <c r="N9" s="8">
        <v>4.0193279999999998</v>
      </c>
      <c r="O9" s="8">
        <v>4.0193279999999998</v>
      </c>
      <c r="P9" s="8">
        <v>4.0193279999999998</v>
      </c>
      <c r="Q9" s="8">
        <v>4.0193279999999998</v>
      </c>
      <c r="R9" s="8">
        <v>4.0235147999999992</v>
      </c>
      <c r="S9" s="8">
        <v>4.0235147999999992</v>
      </c>
      <c r="T9" s="8">
        <v>4.0235147999999992</v>
      </c>
      <c r="U9" s="8">
        <v>4.0235147999999992</v>
      </c>
      <c r="V9" s="8">
        <v>4.0235147999999992</v>
      </c>
      <c r="W9" s="8">
        <v>4.0235147999999992</v>
      </c>
      <c r="X9" s="8">
        <v>4.0235147999999992</v>
      </c>
      <c r="Y9" s="8">
        <v>4.0235147999999992</v>
      </c>
      <c r="Z9" s="8">
        <v>4.0235147999999992</v>
      </c>
    </row>
    <row r="10" spans="1:26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4.2293658000000001</v>
      </c>
      <c r="S10" s="8">
        <v>4.2286680000000008</v>
      </c>
      <c r="T10" s="8">
        <v>4.2286680000000008</v>
      </c>
      <c r="U10" s="8">
        <v>4.2286680000000008</v>
      </c>
      <c r="V10" s="8">
        <v>4.2286680000000008</v>
      </c>
      <c r="W10" s="8">
        <v>4.2286680000000008</v>
      </c>
      <c r="X10" s="8">
        <v>4.2286680000000008</v>
      </c>
      <c r="Y10" s="8">
        <v>4.2370416000000004</v>
      </c>
      <c r="Z10" s="8">
        <v>4.2286679999999999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4.5682174799999986</v>
      </c>
      <c r="D13" s="8">
        <v>4.5682174799999986</v>
      </c>
      <c r="E13" s="8">
        <v>4.5682174799999986</v>
      </c>
      <c r="F13" s="8">
        <v>4.5682174799999986</v>
      </c>
      <c r="G13" s="8">
        <v>4.5682174799999986</v>
      </c>
      <c r="H13" s="8">
        <v>4.5682174799999986</v>
      </c>
      <c r="I13" s="8">
        <v>4.5682174799999986</v>
      </c>
      <c r="J13" s="8">
        <v>4.5682174799999986</v>
      </c>
      <c r="K13" s="8">
        <v>4.5682174799999986</v>
      </c>
      <c r="L13" s="8">
        <v>4.5682174799999986</v>
      </c>
      <c r="M13" s="8">
        <v>4.5682174799999986</v>
      </c>
      <c r="N13" s="8">
        <v>4.5682174799999986</v>
      </c>
      <c r="O13" s="8">
        <v>4.5682174799999986</v>
      </c>
      <c r="P13" s="8">
        <v>4.5682174799999986</v>
      </c>
      <c r="Q13" s="8">
        <v>4.5682174799999986</v>
      </c>
      <c r="R13" s="8">
        <v>4.5682174799999986</v>
      </c>
      <c r="S13" s="8">
        <v>4.5682174799999986</v>
      </c>
      <c r="T13" s="8">
        <v>4.5682174799999986</v>
      </c>
      <c r="U13" s="8">
        <v>4.5682174799999986</v>
      </c>
      <c r="V13" s="8">
        <v>4.5682174799999986</v>
      </c>
      <c r="W13" s="8">
        <v>4.5682174799999986</v>
      </c>
      <c r="X13" s="8">
        <v>4.5682174799999986</v>
      </c>
      <c r="Y13" s="8">
        <v>4.5682174799999986</v>
      </c>
      <c r="Z13" s="8">
        <v>4.5682174800000004</v>
      </c>
    </row>
    <row r="14" spans="1:26" ht="11.25" customHeight="1" x14ac:dyDescent="0.2">
      <c r="A14" s="28" t="s">
        <v>18</v>
      </c>
      <c r="B14" s="7" t="s">
        <v>19</v>
      </c>
      <c r="C14" s="8">
        <v>4.5682174799999986</v>
      </c>
      <c r="D14" s="8">
        <v>4.5682174799999986</v>
      </c>
      <c r="E14" s="8">
        <v>4.5682174799999986</v>
      </c>
      <c r="F14" s="8">
        <v>4.5682174799999986</v>
      </c>
      <c r="G14" s="8">
        <v>4.5682174799999986</v>
      </c>
      <c r="H14" s="8">
        <v>4.5682174799999986</v>
      </c>
      <c r="I14" s="8">
        <v>4.5682174799999986</v>
      </c>
      <c r="J14" s="8">
        <v>4.5682174799999986</v>
      </c>
      <c r="K14" s="8">
        <v>4.5682174799999986</v>
      </c>
      <c r="L14" s="8">
        <v>4.5682174799999986</v>
      </c>
      <c r="M14" s="8">
        <v>4.5682174799999986</v>
      </c>
      <c r="N14" s="8">
        <v>4.5682174799999986</v>
      </c>
      <c r="O14" s="8">
        <v>4.5682174799999986</v>
      </c>
      <c r="P14" s="8">
        <v>4.5682174799999986</v>
      </c>
      <c r="Q14" s="8">
        <v>4.5682174799999986</v>
      </c>
      <c r="R14" s="8">
        <v>4.5682174799999986</v>
      </c>
      <c r="S14" s="8">
        <v>4.5682174799999986</v>
      </c>
      <c r="T14" s="8">
        <v>4.5682174799999986</v>
      </c>
      <c r="U14" s="8">
        <v>4.5682174799999986</v>
      </c>
      <c r="V14" s="8">
        <v>4.5682174799999986</v>
      </c>
      <c r="W14" s="8">
        <v>4.5682174799999986</v>
      </c>
      <c r="X14" s="8">
        <v>4.5682174799999986</v>
      </c>
      <c r="Y14" s="8">
        <v>4.5682174799999986</v>
      </c>
      <c r="Z14" s="8">
        <v>4.5682174800000004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4.3685071199999994</v>
      </c>
      <c r="D23" s="8">
        <v>4.3685071199999994</v>
      </c>
      <c r="E23" s="8">
        <v>4.3685071199999994</v>
      </c>
      <c r="F23" s="8">
        <v>4.3685071199999994</v>
      </c>
      <c r="G23" s="8">
        <v>4.3685071199999994</v>
      </c>
      <c r="H23" s="8">
        <v>4.3685071199999994</v>
      </c>
      <c r="I23" s="8">
        <v>4.3685071199999994</v>
      </c>
      <c r="J23" s="8">
        <v>4.3685071199999994</v>
      </c>
      <c r="K23" s="8">
        <v>4.3685071199999994</v>
      </c>
      <c r="L23" s="8">
        <v>4.3685071199999994</v>
      </c>
      <c r="M23" s="8">
        <v>4.3685071199999994</v>
      </c>
      <c r="N23" s="8">
        <v>4.3685071199999994</v>
      </c>
      <c r="O23" s="8">
        <v>4.3685071199999994</v>
      </c>
      <c r="P23" s="8">
        <v>4.3685071199999994</v>
      </c>
      <c r="Q23" s="8">
        <v>4.3685071199999994</v>
      </c>
      <c r="R23" s="8">
        <v>4.3685071199999994</v>
      </c>
      <c r="S23" s="8">
        <v>4.3685071199999994</v>
      </c>
      <c r="T23" s="8">
        <v>4.3685071199999994</v>
      </c>
      <c r="U23" s="8">
        <v>4.3685071199999994</v>
      </c>
      <c r="V23" s="8">
        <v>4.3685071199999994</v>
      </c>
      <c r="W23" s="8">
        <v>4.3685071199999994</v>
      </c>
      <c r="X23" s="8">
        <v>4.3685071199999994</v>
      </c>
      <c r="Y23" s="8">
        <v>4.3685071199999994</v>
      </c>
      <c r="Z23" s="8">
        <v>4.3685071199999994</v>
      </c>
    </row>
    <row r="24" spans="1:26" ht="11.25" customHeight="1" x14ac:dyDescent="0.2">
      <c r="A24" s="29" t="s">
        <v>38</v>
      </c>
      <c r="B24" s="7" t="s">
        <v>39</v>
      </c>
      <c r="C24" s="8">
        <v>4.3685071199999994</v>
      </c>
      <c r="D24" s="8">
        <v>4.3685071199999994</v>
      </c>
      <c r="E24" s="8">
        <v>4.3685071199999994</v>
      </c>
      <c r="F24" s="8">
        <v>4.3685071199999994</v>
      </c>
      <c r="G24" s="8">
        <v>4.3685071199999994</v>
      </c>
      <c r="H24" s="8">
        <v>4.3685071199999994</v>
      </c>
      <c r="I24" s="8">
        <v>4.3685071199999994</v>
      </c>
      <c r="J24" s="8">
        <v>4.3685071199999994</v>
      </c>
      <c r="K24" s="8">
        <v>4.3685071199999994</v>
      </c>
      <c r="L24" s="8">
        <v>4.3685071199999994</v>
      </c>
      <c r="M24" s="8">
        <v>4.3685071199999994</v>
      </c>
      <c r="N24" s="8">
        <v>4.3685071199999994</v>
      </c>
      <c r="O24" s="8">
        <v>4.3685071199999994</v>
      </c>
      <c r="P24" s="8">
        <v>4.3685071199999994</v>
      </c>
      <c r="Q24" s="8">
        <v>4.3685071199999994</v>
      </c>
      <c r="R24" s="8">
        <v>4.3685071199999994</v>
      </c>
      <c r="S24" s="8">
        <v>4.3685071199999994</v>
      </c>
      <c r="T24" s="8">
        <v>4.3685071199999994</v>
      </c>
      <c r="U24" s="8">
        <v>4.3685071199999994</v>
      </c>
      <c r="V24" s="8">
        <v>4.3685071199999994</v>
      </c>
      <c r="W24" s="8">
        <v>4.3685071199999994</v>
      </c>
      <c r="X24" s="8">
        <v>4.3685071199999994</v>
      </c>
      <c r="Y24" s="8">
        <v>4.3685071199999994</v>
      </c>
      <c r="Z24" s="8">
        <v>4.3685071199999994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  <c r="Y54" s="45">
        <v>3.8392956000000003</v>
      </c>
      <c r="Z54" s="45">
        <v>3.8392956000000003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10634.626256328</v>
      </c>
      <c r="D2" s="21">
        <f t="shared" ref="D2:X2" si="0">SUM(D3,D17,D22,D25,D26,D51,D52)</f>
        <v>11359.124506188</v>
      </c>
      <c r="E2" s="21">
        <f t="shared" si="0"/>
        <v>11466.17009082</v>
      </c>
      <c r="F2" s="21">
        <f t="shared" si="0"/>
        <v>11441.500219907999</v>
      </c>
      <c r="G2" s="21">
        <f t="shared" si="0"/>
        <v>12129.427399823999</v>
      </c>
      <c r="H2" s="21">
        <f t="shared" si="0"/>
        <v>13134.241078056</v>
      </c>
      <c r="I2" s="21">
        <f t="shared" si="0"/>
        <v>13148.763517079999</v>
      </c>
      <c r="J2" s="21">
        <f t="shared" si="0"/>
        <v>13396.235311728</v>
      </c>
      <c r="K2" s="21">
        <f t="shared" si="0"/>
        <v>13156.228745207998</v>
      </c>
      <c r="L2" s="21">
        <f t="shared" si="0"/>
        <v>11903.510724372001</v>
      </c>
      <c r="M2" s="21">
        <f t="shared" si="0"/>
        <v>12897.187353828002</v>
      </c>
      <c r="N2" s="21">
        <f t="shared" si="0"/>
        <v>12132.717205355999</v>
      </c>
      <c r="O2" s="21">
        <f t="shared" si="0"/>
        <v>12091.511840796</v>
      </c>
      <c r="P2" s="21">
        <f t="shared" si="0"/>
        <v>11343.752494164004</v>
      </c>
      <c r="Q2" s="21">
        <f t="shared" si="0"/>
        <v>10718.326689876003</v>
      </c>
      <c r="R2" s="21">
        <f t="shared" si="0"/>
        <v>10931.281930944</v>
      </c>
      <c r="S2" s="21">
        <f t="shared" si="0"/>
        <v>11487.246981155999</v>
      </c>
      <c r="T2" s="21">
        <f t="shared" si="0"/>
        <v>11571.333092820001</v>
      </c>
      <c r="U2" s="21">
        <f t="shared" si="0"/>
        <v>12094.688408291997</v>
      </c>
      <c r="V2" s="21">
        <f t="shared" si="0"/>
        <v>12108.589513164003</v>
      </c>
      <c r="W2" s="21">
        <f t="shared" si="0"/>
        <v>11862.046930104003</v>
      </c>
      <c r="X2" s="21">
        <f t="shared" si="0"/>
        <v>12266.83594098</v>
      </c>
      <c r="Y2" s="21">
        <f t="shared" ref="Y2:Z2" si="1">SUM(Y3,Y17,Y22,Y25,Y26,Y51,Y52)</f>
        <v>11819.525283792</v>
      </c>
      <c r="Z2" s="21">
        <f t="shared" si="1"/>
        <v>11652.98812121318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326.62091779199994</v>
      </c>
      <c r="D3" s="24">
        <f t="shared" ref="D3:X3" si="3">SUM(D4,D8,D11)</f>
        <v>286.21026104399988</v>
      </c>
      <c r="E3" s="24">
        <f t="shared" si="3"/>
        <v>491.13181940399994</v>
      </c>
      <c r="F3" s="24">
        <f t="shared" si="3"/>
        <v>644.87329117199999</v>
      </c>
      <c r="G3" s="24">
        <f t="shared" si="3"/>
        <v>620.60311519200002</v>
      </c>
      <c r="H3" s="24">
        <f t="shared" si="3"/>
        <v>681.43015079999986</v>
      </c>
      <c r="I3" s="24">
        <f t="shared" si="3"/>
        <v>943.57747022399985</v>
      </c>
      <c r="J3" s="24">
        <f t="shared" si="3"/>
        <v>903.02976338400003</v>
      </c>
      <c r="K3" s="24">
        <f t="shared" si="3"/>
        <v>767.9766720959999</v>
      </c>
      <c r="L3" s="24">
        <f t="shared" si="3"/>
        <v>587.95697710800005</v>
      </c>
      <c r="M3" s="24">
        <f t="shared" si="3"/>
        <v>733.76432038800033</v>
      </c>
      <c r="N3" s="24">
        <f t="shared" si="3"/>
        <v>845.52246377999995</v>
      </c>
      <c r="O3" s="24">
        <f t="shared" si="3"/>
        <v>803.92381556400017</v>
      </c>
      <c r="P3" s="24">
        <f t="shared" si="3"/>
        <v>910.86136844400028</v>
      </c>
      <c r="Q3" s="24">
        <f t="shared" si="3"/>
        <v>785.46204946800003</v>
      </c>
      <c r="R3" s="24">
        <f t="shared" si="3"/>
        <v>643.56599757599975</v>
      </c>
      <c r="S3" s="24">
        <f t="shared" si="3"/>
        <v>641.29291426799989</v>
      </c>
      <c r="T3" s="24">
        <f t="shared" si="3"/>
        <v>656.90368117199955</v>
      </c>
      <c r="U3" s="24">
        <f t="shared" si="3"/>
        <v>696.17983021199996</v>
      </c>
      <c r="V3" s="24">
        <f t="shared" si="3"/>
        <v>681.32634217199973</v>
      </c>
      <c r="W3" s="24">
        <f t="shared" si="3"/>
        <v>543.41165923199981</v>
      </c>
      <c r="X3" s="24">
        <f t="shared" si="3"/>
        <v>644.5707530039997</v>
      </c>
      <c r="Y3" s="24">
        <f t="shared" ref="Y3:Z3" si="4">SUM(Y4,Y8,Y11)</f>
        <v>633.22051629599969</v>
      </c>
      <c r="Z3" s="24">
        <f t="shared" si="4"/>
        <v>399.01643740799983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27.393507180000007</v>
      </c>
      <c r="D4" s="19">
        <f t="shared" ref="D4:X4" si="6">SUM(D5:D7)</f>
        <v>7.1515501200000022</v>
      </c>
      <c r="E4" s="19">
        <f t="shared" si="6"/>
        <v>16.687064160000006</v>
      </c>
      <c r="F4" s="19">
        <f t="shared" si="6"/>
        <v>122.62066344</v>
      </c>
      <c r="G4" s="19">
        <f t="shared" si="6"/>
        <v>75.071077380000034</v>
      </c>
      <c r="H4" s="19">
        <f t="shared" si="6"/>
        <v>4.7679278400000022</v>
      </c>
      <c r="I4" s="19">
        <f t="shared" si="6"/>
        <v>16.687405800000008</v>
      </c>
      <c r="J4" s="19">
        <f t="shared" si="6"/>
        <v>2.3839639200000011</v>
      </c>
      <c r="K4" s="19">
        <f t="shared" si="6"/>
        <v>77.162042340000028</v>
      </c>
      <c r="L4" s="19">
        <f t="shared" si="6"/>
        <v>245.45591442000008</v>
      </c>
      <c r="M4" s="19">
        <f t="shared" si="6"/>
        <v>343.27987200000013</v>
      </c>
      <c r="N4" s="19">
        <f t="shared" si="6"/>
        <v>721.10480129999996</v>
      </c>
      <c r="O4" s="19">
        <f t="shared" si="6"/>
        <v>708.30739332000019</v>
      </c>
      <c r="P4" s="19">
        <f t="shared" si="6"/>
        <v>842.09827212000027</v>
      </c>
      <c r="Q4" s="19">
        <f t="shared" si="6"/>
        <v>732.13127676000011</v>
      </c>
      <c r="R4" s="19">
        <f t="shared" si="6"/>
        <v>602.00582399999973</v>
      </c>
      <c r="S4" s="19">
        <f t="shared" si="6"/>
        <v>587.95987103999994</v>
      </c>
      <c r="T4" s="19">
        <f t="shared" si="6"/>
        <v>596.33020655999962</v>
      </c>
      <c r="U4" s="19">
        <f t="shared" si="6"/>
        <v>633.77888615999996</v>
      </c>
      <c r="V4" s="19">
        <f t="shared" si="6"/>
        <v>624.46155875999978</v>
      </c>
      <c r="W4" s="19">
        <f t="shared" si="6"/>
        <v>484.47158183999977</v>
      </c>
      <c r="X4" s="19">
        <f t="shared" si="6"/>
        <v>589.58363375999977</v>
      </c>
      <c r="Y4" s="19">
        <f t="shared" ref="Y4:Z4" si="7">SUM(Y5:Y7)</f>
        <v>532.72756619999984</v>
      </c>
      <c r="Z4" s="19">
        <f t="shared" si="7"/>
        <v>317.24789399999992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10.70610138</v>
      </c>
      <c r="D5" s="8">
        <f>INTMARB!D5+GIC!D5</f>
        <v>0</v>
      </c>
      <c r="E5" s="8">
        <f>INTMARB!E5+GIC!E5</f>
        <v>0</v>
      </c>
      <c r="F5" s="8">
        <f>INTMARB!F5+GIC!F5</f>
        <v>74.943093239999982</v>
      </c>
      <c r="G5" s="8">
        <f>INTMARB!G5+GIC!G5</f>
        <v>10.706101380000002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8.0294801399999969</v>
      </c>
      <c r="L5" s="8">
        <f>INTMARB!L5+GIC!L5</f>
        <v>42.824789100000011</v>
      </c>
      <c r="M5" s="8">
        <f>INTMARB!M5+GIC!M5</f>
        <v>0</v>
      </c>
      <c r="N5" s="8">
        <f>INTMARB!N5+GIC!N5</f>
        <v>10.70610138</v>
      </c>
      <c r="O5" s="8">
        <f>INTMARB!O5+GIC!O5</f>
        <v>2.6766212399999998</v>
      </c>
      <c r="P5" s="8">
        <f>INTMARB!P5+GIC!P5</f>
        <v>5.3532424799999996</v>
      </c>
      <c r="Q5" s="8">
        <f>INTMARB!Q5+GIC!Q5</f>
        <v>2.6766212399999998</v>
      </c>
      <c r="R5" s="8">
        <f>INTMARB!R5+GIC!R5</f>
        <v>0</v>
      </c>
      <c r="S5" s="8">
        <f>INTMARB!S5+GIC!S5</f>
        <v>2.6766212400000002</v>
      </c>
      <c r="T5" s="8">
        <f>INTMARB!T5+GIC!T5</f>
        <v>0.53547767999999973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4.752855359999999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16.687405800000008</v>
      </c>
      <c r="D7" s="8">
        <f>INTMARB!D7+GIC!D7</f>
        <v>7.1515501200000022</v>
      </c>
      <c r="E7" s="8">
        <f>INTMARB!E7+GIC!E7</f>
        <v>16.687064160000006</v>
      </c>
      <c r="F7" s="8">
        <f>INTMARB!F7+GIC!F7</f>
        <v>47.677570200000019</v>
      </c>
      <c r="G7" s="8">
        <f>INTMARB!G7+GIC!G7</f>
        <v>64.364976000000027</v>
      </c>
      <c r="H7" s="8">
        <f>INTMARB!H7+GIC!H7</f>
        <v>4.7679278400000022</v>
      </c>
      <c r="I7" s="8">
        <f>INTMARB!I7+GIC!I7</f>
        <v>16.687405800000008</v>
      </c>
      <c r="J7" s="8">
        <f>INTMARB!J7+GIC!J7</f>
        <v>2.3839639200000011</v>
      </c>
      <c r="K7" s="8">
        <f>INTMARB!K7+GIC!K7</f>
        <v>69.132562200000024</v>
      </c>
      <c r="L7" s="8">
        <f>INTMARB!L7+GIC!L7</f>
        <v>202.63112532000008</v>
      </c>
      <c r="M7" s="8">
        <f>INTMARB!M7+GIC!M7</f>
        <v>343.27987200000013</v>
      </c>
      <c r="N7" s="8">
        <f>INTMARB!N7+GIC!N7</f>
        <v>710.39869992000001</v>
      </c>
      <c r="O7" s="8">
        <f>INTMARB!O7+GIC!O7</f>
        <v>705.63077208000016</v>
      </c>
      <c r="P7" s="8">
        <f>INTMARB!P7+GIC!P7</f>
        <v>836.74502964000033</v>
      </c>
      <c r="Q7" s="8">
        <f>INTMARB!Q7+GIC!Q7</f>
        <v>724.70180016000006</v>
      </c>
      <c r="R7" s="8">
        <f>INTMARB!R7+GIC!R7</f>
        <v>602.00582399999973</v>
      </c>
      <c r="S7" s="8">
        <f>INTMARB!S7+GIC!S7</f>
        <v>585.28324979999991</v>
      </c>
      <c r="T7" s="8">
        <f>INTMARB!T7+GIC!T7</f>
        <v>595.79472887999964</v>
      </c>
      <c r="U7" s="8">
        <f>INTMARB!U7+GIC!U7</f>
        <v>633.77888615999996</v>
      </c>
      <c r="V7" s="8">
        <f>INTMARB!V7+GIC!V7</f>
        <v>624.46155875999978</v>
      </c>
      <c r="W7" s="8">
        <f>INTMARB!W7+GIC!W7</f>
        <v>484.47158183999977</v>
      </c>
      <c r="X7" s="8">
        <f>INTMARB!X7+GIC!X7</f>
        <v>589.58363375999977</v>
      </c>
      <c r="Y7" s="8">
        <f>INTMARB!Y7+GIC!Y7</f>
        <v>532.72756619999984</v>
      </c>
      <c r="Z7" s="8">
        <f>INTMARB!Z7+GIC!Z7</f>
        <v>317.24789399999992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260.86420367999995</v>
      </c>
      <c r="D8" s="19">
        <f t="shared" ref="D8:X8" si="9">SUM(D9:D10)</f>
        <v>247.08943727999991</v>
      </c>
      <c r="E8" s="19">
        <f t="shared" si="9"/>
        <v>442.47548159999997</v>
      </c>
      <c r="F8" s="19">
        <f t="shared" si="9"/>
        <v>483.88942079999993</v>
      </c>
      <c r="G8" s="19">
        <f t="shared" si="9"/>
        <v>507.16883087999997</v>
      </c>
      <c r="H8" s="19">
        <f t="shared" si="9"/>
        <v>619.11760895999987</v>
      </c>
      <c r="I8" s="19">
        <f t="shared" si="9"/>
        <v>850.16365055999995</v>
      </c>
      <c r="J8" s="19">
        <f t="shared" si="9"/>
        <v>823.91938560000006</v>
      </c>
      <c r="K8" s="19">
        <f t="shared" si="9"/>
        <v>636.46698240000001</v>
      </c>
      <c r="L8" s="19">
        <f t="shared" si="9"/>
        <v>307.33482239999995</v>
      </c>
      <c r="M8" s="19">
        <f t="shared" si="9"/>
        <v>339.33337488000018</v>
      </c>
      <c r="N8" s="19">
        <f t="shared" si="9"/>
        <v>66.873048479999994</v>
      </c>
      <c r="O8" s="19">
        <f t="shared" si="9"/>
        <v>34.874841599999996</v>
      </c>
      <c r="P8" s="19">
        <f t="shared" si="9"/>
        <v>8.0215156800000038</v>
      </c>
      <c r="Q8" s="19">
        <f t="shared" si="9"/>
        <v>2.1796991999999995</v>
      </c>
      <c r="R8" s="19">
        <f t="shared" si="9"/>
        <v>0</v>
      </c>
      <c r="S8" s="19">
        <f t="shared" si="9"/>
        <v>2.1819697200000001</v>
      </c>
      <c r="T8" s="19">
        <f t="shared" si="9"/>
        <v>6.5455631999999966</v>
      </c>
      <c r="U8" s="19">
        <f t="shared" si="9"/>
        <v>2.6185712399999992</v>
      </c>
      <c r="V8" s="19">
        <f t="shared" si="9"/>
        <v>2.8368719999999987</v>
      </c>
      <c r="W8" s="19">
        <f t="shared" si="9"/>
        <v>0.43625555999999927</v>
      </c>
      <c r="X8" s="19">
        <f t="shared" si="9"/>
        <v>0</v>
      </c>
      <c r="Y8" s="19">
        <f t="shared" ref="Y8:Z8" si="10">SUM(Y9:Y10)</f>
        <v>50.621213159999968</v>
      </c>
      <c r="Z8" s="19">
        <f t="shared" si="10"/>
        <v>39.249161999999927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259.38178559999994</v>
      </c>
      <c r="D9" s="8">
        <f>INTMARB!D9+GIC!D9</f>
        <v>244.12423679999992</v>
      </c>
      <c r="E9" s="8">
        <f>INTMARB!E9+GIC!E9</f>
        <v>442.47548159999997</v>
      </c>
      <c r="F9" s="8">
        <f>INTMARB!F9+GIC!F9</f>
        <v>483.88942079999993</v>
      </c>
      <c r="G9" s="8">
        <f>INTMARB!G9+GIC!G9</f>
        <v>505.68641279999997</v>
      </c>
      <c r="H9" s="8">
        <f>INTMARB!H9+GIC!H9</f>
        <v>614.66999039999985</v>
      </c>
      <c r="I9" s="8">
        <f>INTMARB!I9+GIC!I9</f>
        <v>845.71603199999993</v>
      </c>
      <c r="J9" s="8">
        <f>INTMARB!J9+GIC!J9</f>
        <v>823.91938560000006</v>
      </c>
      <c r="K9" s="8">
        <f>INTMARB!K9+GIC!K9</f>
        <v>636.46698240000001</v>
      </c>
      <c r="L9" s="8">
        <f>INTMARB!L9+GIC!L9</f>
        <v>307.33482239999995</v>
      </c>
      <c r="M9" s="8">
        <f>INTMARB!M9+GIC!M9</f>
        <v>337.85095680000018</v>
      </c>
      <c r="N9" s="8">
        <f>INTMARB!N9+GIC!N9</f>
        <v>65.390630399999992</v>
      </c>
      <c r="O9" s="8">
        <f>INTMARB!O9+GIC!O9</f>
        <v>34.874841599999996</v>
      </c>
      <c r="P9" s="8">
        <f>INTMARB!P9+GIC!P9</f>
        <v>6.5390976000000025</v>
      </c>
      <c r="Q9" s="8">
        <f>INTMARB!Q9+GIC!Q9</f>
        <v>2.1796991999999995</v>
      </c>
      <c r="R9" s="8">
        <f>INTMARB!R9+GIC!R9</f>
        <v>0</v>
      </c>
      <c r="S9" s="8">
        <f>INTMARB!S9+GIC!S9</f>
        <v>2.1819697200000001</v>
      </c>
      <c r="T9" s="8">
        <f>INTMARB!T9+GIC!T9</f>
        <v>6.5455631999999966</v>
      </c>
      <c r="U9" s="8">
        <f>INTMARB!U9+GIC!U9</f>
        <v>2.6185712399999992</v>
      </c>
      <c r="V9" s="8">
        <f>INTMARB!V9+GIC!V9</f>
        <v>2.8368719999999987</v>
      </c>
      <c r="W9" s="8">
        <f>INTMARB!W9+GIC!W9</f>
        <v>0.43625555999999927</v>
      </c>
      <c r="X9" s="8">
        <f>INTMARB!X9+GIC!X9</f>
        <v>0</v>
      </c>
      <c r="Y9" s="8">
        <f>INTMARB!Y9+GIC!Y9</f>
        <v>50.621213159999968</v>
      </c>
      <c r="Z9" s="8">
        <f>INTMARB!Z9+GIC!Z9</f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1.48241808</v>
      </c>
      <c r="D10" s="8">
        <f>INTMARB!D10+GIC!D10</f>
        <v>2.9652004799999996</v>
      </c>
      <c r="E10" s="8">
        <f>INTMARB!E10+GIC!E10</f>
        <v>0</v>
      </c>
      <c r="F10" s="8">
        <f>INTMARB!F10+GIC!F10</f>
        <v>0</v>
      </c>
      <c r="G10" s="8">
        <f>INTMARB!G10+GIC!G10</f>
        <v>1.4824180799999997</v>
      </c>
      <c r="H10" s="8">
        <f>INTMARB!H10+GIC!H10</f>
        <v>4.4476185599999987</v>
      </c>
      <c r="I10" s="8">
        <f>INTMARB!I10+GIC!I10</f>
        <v>4.4476185600000013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1.4824180800000004</v>
      </c>
      <c r="N10" s="8">
        <f>INTMARB!N10+GIC!N10</f>
        <v>1.4824180799999995</v>
      </c>
      <c r="O10" s="8">
        <f>INTMARB!O10+GIC!O10</f>
        <v>0</v>
      </c>
      <c r="P10" s="8">
        <f>INTMARB!P10+GIC!P10</f>
        <v>1.4824180800000013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38.363206931999983</v>
      </c>
      <c r="D11" s="19">
        <f t="shared" ref="D11:X11" si="12">SUM(D12:D16)</f>
        <v>31.969273643999994</v>
      </c>
      <c r="E11" s="19">
        <f t="shared" si="12"/>
        <v>31.96927364399999</v>
      </c>
      <c r="F11" s="19">
        <f t="shared" si="12"/>
        <v>38.36320693199999</v>
      </c>
      <c r="G11" s="19">
        <f t="shared" si="12"/>
        <v>38.363206931999983</v>
      </c>
      <c r="H11" s="19">
        <f t="shared" si="12"/>
        <v>57.544613999999989</v>
      </c>
      <c r="I11" s="19">
        <f t="shared" si="12"/>
        <v>76.726413863999966</v>
      </c>
      <c r="J11" s="19">
        <f t="shared" si="12"/>
        <v>76.726413863999966</v>
      </c>
      <c r="K11" s="19">
        <f t="shared" si="12"/>
        <v>54.347647355999975</v>
      </c>
      <c r="L11" s="19">
        <f t="shared" si="12"/>
        <v>35.166240287999983</v>
      </c>
      <c r="M11" s="19">
        <f t="shared" si="12"/>
        <v>51.151073507999982</v>
      </c>
      <c r="N11" s="19">
        <f t="shared" si="12"/>
        <v>57.544613999999974</v>
      </c>
      <c r="O11" s="19">
        <f t="shared" si="12"/>
        <v>60.741580643999988</v>
      </c>
      <c r="P11" s="19">
        <f t="shared" si="12"/>
        <v>60.741580643999995</v>
      </c>
      <c r="Q11" s="19">
        <f t="shared" si="12"/>
        <v>51.151073507999975</v>
      </c>
      <c r="R11" s="19">
        <f t="shared" si="12"/>
        <v>41.560173575999997</v>
      </c>
      <c r="S11" s="19">
        <f t="shared" si="12"/>
        <v>51.151073507999982</v>
      </c>
      <c r="T11" s="19">
        <f t="shared" si="12"/>
        <v>54.027911411999973</v>
      </c>
      <c r="U11" s="19">
        <f t="shared" si="12"/>
        <v>59.782372811999984</v>
      </c>
      <c r="V11" s="19">
        <f t="shared" si="12"/>
        <v>54.027911411999973</v>
      </c>
      <c r="W11" s="19">
        <f t="shared" si="12"/>
        <v>58.503821831999979</v>
      </c>
      <c r="X11" s="19">
        <f t="shared" si="12"/>
        <v>54.987119243999956</v>
      </c>
      <c r="Y11" s="19">
        <f t="shared" ref="Y11:Z11" si="13">SUM(Y12:Y16)</f>
        <v>49.871736935999984</v>
      </c>
      <c r="Z11" s="19">
        <f t="shared" si="13"/>
        <v>42.519381408000001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38.363206931999983</v>
      </c>
      <c r="D13" s="8">
        <f>INTMARB!D13+GIC!D13</f>
        <v>31.969273643999994</v>
      </c>
      <c r="E13" s="8">
        <f>INTMARB!E13+GIC!E13</f>
        <v>31.96927364399999</v>
      </c>
      <c r="F13" s="8">
        <f>INTMARB!F13+GIC!F13</f>
        <v>38.36320693199999</v>
      </c>
      <c r="G13" s="8">
        <f>INTMARB!G13+GIC!G13</f>
        <v>38.363206931999983</v>
      </c>
      <c r="H13" s="8">
        <f>INTMARB!H13+GIC!H13</f>
        <v>57.544613999999989</v>
      </c>
      <c r="I13" s="8">
        <f>INTMARB!I13+GIC!I13</f>
        <v>76.726413863999966</v>
      </c>
      <c r="J13" s="8">
        <f>INTMARB!J13+GIC!J13</f>
        <v>76.726413863999966</v>
      </c>
      <c r="K13" s="8">
        <f>INTMARB!K13+GIC!K13</f>
        <v>54.347647355999975</v>
      </c>
      <c r="L13" s="8">
        <f>INTMARB!L13+GIC!L13</f>
        <v>35.166240287999983</v>
      </c>
      <c r="M13" s="8">
        <f>INTMARB!M13+GIC!M13</f>
        <v>51.151073507999982</v>
      </c>
      <c r="N13" s="8">
        <f>INTMARB!N13+GIC!N13</f>
        <v>57.544613999999974</v>
      </c>
      <c r="O13" s="8">
        <f>INTMARB!O13+GIC!O13</f>
        <v>60.741580643999988</v>
      </c>
      <c r="P13" s="8">
        <f>INTMARB!P13+GIC!P13</f>
        <v>60.741580643999995</v>
      </c>
      <c r="Q13" s="8">
        <f>INTMARB!Q13+GIC!Q13</f>
        <v>51.151073507999975</v>
      </c>
      <c r="R13" s="8">
        <f>INTMARB!R13+GIC!R13</f>
        <v>41.560173575999997</v>
      </c>
      <c r="S13" s="8">
        <f>INTMARB!S13+GIC!S13</f>
        <v>51.151073507999982</v>
      </c>
      <c r="T13" s="8">
        <f>INTMARB!T13+GIC!T13</f>
        <v>54.027911411999973</v>
      </c>
      <c r="U13" s="8">
        <f>INTMARB!U13+GIC!U13</f>
        <v>59.782372811999984</v>
      </c>
      <c r="V13" s="8">
        <f>INTMARB!V13+GIC!V13</f>
        <v>54.027911411999973</v>
      </c>
      <c r="W13" s="8">
        <f>INTMARB!W13+GIC!W13</f>
        <v>58.503821831999979</v>
      </c>
      <c r="X13" s="8">
        <f>INTMARB!X13+GIC!X13</f>
        <v>54.987119243999956</v>
      </c>
      <c r="Y13" s="8">
        <f>INTMARB!Y13+GIC!Y13</f>
        <v>49.871736935999984</v>
      </c>
      <c r="Z13" s="8">
        <f>INTMARB!Z13+GIC!Z13</f>
        <v>42.519381408000001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45.671746535999993</v>
      </c>
      <c r="D22" s="27">
        <f t="shared" ref="D22:X22" si="18">SUM(D23:D24)</f>
        <v>44.28456710399999</v>
      </c>
      <c r="E22" s="27">
        <f t="shared" si="18"/>
        <v>45.837021095999994</v>
      </c>
      <c r="F22" s="27">
        <f t="shared" si="18"/>
        <v>57.995969975999984</v>
      </c>
      <c r="G22" s="27">
        <f t="shared" si="18"/>
        <v>55.715556671999991</v>
      </c>
      <c r="H22" s="27">
        <f t="shared" si="18"/>
        <v>69.167027735999994</v>
      </c>
      <c r="I22" s="27">
        <f t="shared" si="18"/>
        <v>74.483985455999999</v>
      </c>
      <c r="J22" s="27">
        <f t="shared" si="18"/>
        <v>110.04318266399997</v>
      </c>
      <c r="K22" s="27">
        <f t="shared" si="18"/>
        <v>91.232683992000034</v>
      </c>
      <c r="L22" s="27">
        <f t="shared" si="18"/>
        <v>95.395724783999952</v>
      </c>
      <c r="M22" s="27">
        <f t="shared" si="18"/>
        <v>103.22710955999997</v>
      </c>
      <c r="N22" s="27">
        <f t="shared" si="18"/>
        <v>123.7827573359999</v>
      </c>
      <c r="O22" s="27">
        <f t="shared" si="18"/>
        <v>144.10364011199999</v>
      </c>
      <c r="P22" s="27">
        <f t="shared" si="18"/>
        <v>176.39303039999999</v>
      </c>
      <c r="Q22" s="27">
        <f t="shared" si="18"/>
        <v>133.00169716799996</v>
      </c>
      <c r="R22" s="27">
        <f t="shared" si="18"/>
        <v>88.786996127999942</v>
      </c>
      <c r="S22" s="27">
        <f t="shared" si="18"/>
        <v>107.55504928799996</v>
      </c>
      <c r="T22" s="27">
        <f t="shared" si="18"/>
        <v>141.87957040799995</v>
      </c>
      <c r="U22" s="27">
        <f t="shared" si="18"/>
        <v>160.81965936</v>
      </c>
      <c r="V22" s="27">
        <f t="shared" si="18"/>
        <v>118.03533451200002</v>
      </c>
      <c r="W22" s="27">
        <f t="shared" si="18"/>
        <v>78.405124391999976</v>
      </c>
      <c r="X22" s="27">
        <f t="shared" si="18"/>
        <v>94.840928135999945</v>
      </c>
      <c r="Y22" s="27">
        <f t="shared" ref="Y22:Z22" si="19">SUM(Y23:Y24)</f>
        <v>99.970073855999985</v>
      </c>
      <c r="Z22" s="27">
        <f t="shared" si="19"/>
        <v>66.538035359999938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31.794693479999996</v>
      </c>
      <c r="D23" s="8">
        <f>INTMARB!D23+GIC!D23</f>
        <v>31.795069103999996</v>
      </c>
      <c r="E23" s="8">
        <f>INTMARB!E23+GIC!E23</f>
        <v>30.572037359999996</v>
      </c>
      <c r="F23" s="8">
        <f>INTMARB!F23+GIC!F23</f>
        <v>33.017349599999989</v>
      </c>
      <c r="G23" s="8">
        <f>INTMARB!G23+GIC!G23</f>
        <v>29.349005615999992</v>
      </c>
      <c r="H23" s="8">
        <f>INTMARB!H23+GIC!H23</f>
        <v>42.800476679999989</v>
      </c>
      <c r="I23" s="8">
        <f>INTMARB!I23+GIC!I23</f>
        <v>34.240381343999999</v>
      </c>
      <c r="J23" s="8">
        <f>INTMARB!J23+GIC!J23</f>
        <v>58.697635607999992</v>
      </c>
      <c r="K23" s="8">
        <f>INTMARB!K23+GIC!K23</f>
        <v>23.234598144</v>
      </c>
      <c r="L23" s="8">
        <f>INTMARB!L23+GIC!L23</f>
        <v>23.234598143999996</v>
      </c>
      <c r="M23" s="8">
        <f>INTMARB!M23+GIC!M23</f>
        <v>26.902942127999999</v>
      </c>
      <c r="N23" s="8">
        <f>INTMARB!N23+GIC!N23</f>
        <v>39.132132695999985</v>
      </c>
      <c r="O23" s="8">
        <f>INTMARB!O23+GIC!O23</f>
        <v>42.800476679999989</v>
      </c>
      <c r="P23" s="8">
        <f>INTMARB!P23+GIC!P23</f>
        <v>70.926450551999977</v>
      </c>
      <c r="Q23" s="8">
        <f>INTMARB!Q23+GIC!Q23</f>
        <v>42.800476679999989</v>
      </c>
      <c r="R23" s="8">
        <f>INTMARB!R23+GIC!R23</f>
        <v>20.788910279999989</v>
      </c>
      <c r="S23" s="8">
        <f>INTMARB!S23+GIC!S23</f>
        <v>25.679910383999996</v>
      </c>
      <c r="T23" s="8">
        <f>INTMARB!T23+GIC!T23</f>
        <v>52.09416568799999</v>
      </c>
      <c r="U23" s="8">
        <f>INTMARB!U23+GIC!U23</f>
        <v>56.741010191999997</v>
      </c>
      <c r="V23" s="8">
        <f>INTMARB!V23+GIC!V23</f>
        <v>33.384334247999995</v>
      </c>
      <c r="W23" s="8">
        <f>INTMARB!W23+GIC!W23</f>
        <v>19.566254159999993</v>
      </c>
      <c r="X23" s="8">
        <f>INTMARB!X23+GIC!X23</f>
        <v>23.234598143999996</v>
      </c>
      <c r="Y23" s="8">
        <f>INTMARB!Y23+GIC!Y23</f>
        <v>15.041487455999999</v>
      </c>
      <c r="Z23" s="8">
        <f>INTMARB!Z23+GIC!Z23</f>
        <v>11.861830295999994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13.877053055999999</v>
      </c>
      <c r="D24" s="8">
        <f>INTMARB!D24+GIC!D24</f>
        <v>12.489497999999996</v>
      </c>
      <c r="E24" s="8">
        <f>INTMARB!E24+GIC!E24</f>
        <v>15.264983736</v>
      </c>
      <c r="F24" s="8">
        <f>INTMARB!F24+GIC!F24</f>
        <v>24.978620375999991</v>
      </c>
      <c r="G24" s="8">
        <f>INTMARB!G24+GIC!G24</f>
        <v>26.366551055999999</v>
      </c>
      <c r="H24" s="8">
        <f>INTMARB!H24+GIC!H24</f>
        <v>26.366551055999999</v>
      </c>
      <c r="I24" s="8">
        <f>INTMARB!I24+GIC!I24</f>
        <v>40.243604111999993</v>
      </c>
      <c r="J24" s="8">
        <f>INTMARB!J24+GIC!J24</f>
        <v>51.345547055999987</v>
      </c>
      <c r="K24" s="8">
        <f>INTMARB!K24+GIC!K24</f>
        <v>67.998085848000031</v>
      </c>
      <c r="L24" s="8">
        <f>INTMARB!L24+GIC!L24</f>
        <v>72.161126639999964</v>
      </c>
      <c r="M24" s="8">
        <f>INTMARB!M24+GIC!M24</f>
        <v>76.324167431999982</v>
      </c>
      <c r="N24" s="8">
        <f>INTMARB!N24+GIC!N24</f>
        <v>84.650624639999918</v>
      </c>
      <c r="O24" s="8">
        <f>INTMARB!O24+GIC!O24</f>
        <v>101.30316343200001</v>
      </c>
      <c r="P24" s="8">
        <f>INTMARB!P24+GIC!P24</f>
        <v>105.46657984799999</v>
      </c>
      <c r="Q24" s="8">
        <f>INTMARB!Q24+GIC!Q24</f>
        <v>90.201220487999962</v>
      </c>
      <c r="R24" s="8">
        <f>INTMARB!R24+GIC!R24</f>
        <v>67.998085847999945</v>
      </c>
      <c r="S24" s="8">
        <f>INTMARB!S24+GIC!S24</f>
        <v>81.875138903999968</v>
      </c>
      <c r="T24" s="8">
        <f>INTMARB!T24+GIC!T24</f>
        <v>89.785404719999946</v>
      </c>
      <c r="U24" s="8">
        <f>INTMARB!U24+GIC!U24</f>
        <v>104.078649168</v>
      </c>
      <c r="V24" s="8">
        <f>INTMARB!V24+GIC!V24</f>
        <v>84.651000264000018</v>
      </c>
      <c r="W24" s="8">
        <f>INTMARB!W24+GIC!W24</f>
        <v>58.838870231999984</v>
      </c>
      <c r="X24" s="8">
        <f>INTMARB!X24+GIC!X24</f>
        <v>71.606329991999942</v>
      </c>
      <c r="Y24" s="8">
        <f>INTMARB!Y24+GIC!Y24</f>
        <v>84.928586399999986</v>
      </c>
      <c r="Z24" s="8">
        <f>INTMARB!Z24+GIC!Z24</f>
        <v>54.676205063999944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6768.6275519999999</v>
      </c>
      <c r="D26" s="27">
        <f t="shared" ref="D26:X26" si="21">SUM(D27,D33)</f>
        <v>7497.4600580400001</v>
      </c>
      <c r="E26" s="27">
        <f t="shared" si="21"/>
        <v>7312.95598032</v>
      </c>
      <c r="F26" s="27">
        <f t="shared" si="21"/>
        <v>6733.8651387599994</v>
      </c>
      <c r="G26" s="27">
        <f t="shared" si="21"/>
        <v>7291.5209679599993</v>
      </c>
      <c r="H26" s="27">
        <f t="shared" si="21"/>
        <v>7817.4797695199995</v>
      </c>
      <c r="I26" s="27">
        <f t="shared" si="21"/>
        <v>7693.2874314000001</v>
      </c>
      <c r="J26" s="27">
        <f t="shared" si="21"/>
        <v>8050.4135056800005</v>
      </c>
      <c r="K26" s="27">
        <f t="shared" si="21"/>
        <v>8270.6943391199984</v>
      </c>
      <c r="L26" s="27">
        <f t="shared" si="21"/>
        <v>7332.7814524799996</v>
      </c>
      <c r="M26" s="27">
        <f t="shared" si="21"/>
        <v>7337.8157338800002</v>
      </c>
      <c r="N26" s="27">
        <f t="shared" si="21"/>
        <v>7041.8123042400002</v>
      </c>
      <c r="O26" s="27">
        <f t="shared" si="21"/>
        <v>7257.218595119999</v>
      </c>
      <c r="P26" s="27">
        <f t="shared" si="21"/>
        <v>6899.1158365200017</v>
      </c>
      <c r="Q26" s="27">
        <f t="shared" si="21"/>
        <v>6919.9038316800024</v>
      </c>
      <c r="R26" s="27">
        <f t="shared" si="21"/>
        <v>7453.6192317600007</v>
      </c>
      <c r="S26" s="27">
        <f t="shared" si="21"/>
        <v>8173.4755708800003</v>
      </c>
      <c r="T26" s="27">
        <f t="shared" si="21"/>
        <v>8459.857983599999</v>
      </c>
      <c r="U26" s="27">
        <f t="shared" si="21"/>
        <v>8912.7706305599986</v>
      </c>
      <c r="V26" s="27">
        <f t="shared" si="21"/>
        <v>9005.7154125600009</v>
      </c>
      <c r="W26" s="27">
        <f t="shared" si="21"/>
        <v>8460.7047374400026</v>
      </c>
      <c r="X26" s="27">
        <f t="shared" si="21"/>
        <v>8560.6572826800002</v>
      </c>
      <c r="Y26" s="27">
        <f t="shared" ref="Y26:Z26" si="22">SUM(Y27,Y33)</f>
        <v>8793.8395804799984</v>
      </c>
      <c r="Z26" s="27">
        <f t="shared" si="22"/>
        <v>9032.4652046400024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6.2510533199999987</v>
      </c>
      <c r="D27" s="19">
        <f t="shared" ref="D27:X27" si="24">SUM(D28:D32)</f>
        <v>6.2510533199999987</v>
      </c>
      <c r="E27" s="19">
        <f t="shared" si="24"/>
        <v>3.1253947199999992</v>
      </c>
      <c r="F27" s="19">
        <f t="shared" si="24"/>
        <v>3.1253947199999992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6.2510533199999987</v>
      </c>
      <c r="D28" s="8">
        <f>INTMARB!D28+GIC!D28</f>
        <v>6.2510533199999987</v>
      </c>
      <c r="E28" s="8">
        <f>INTMARB!E28+GIC!E28</f>
        <v>3.1253947199999992</v>
      </c>
      <c r="F28" s="8">
        <f>INTMARB!F28+GIC!F28</f>
        <v>3.1253947199999992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6762.3764986799997</v>
      </c>
      <c r="D33" s="19">
        <f t="shared" ref="D33:X33" si="27">SUM(D34:D50)</f>
        <v>7491.2090047199999</v>
      </c>
      <c r="E33" s="19">
        <f t="shared" si="27"/>
        <v>7309.8305855999997</v>
      </c>
      <c r="F33" s="19">
        <f t="shared" si="27"/>
        <v>6730.7397440399991</v>
      </c>
      <c r="G33" s="19">
        <f t="shared" si="27"/>
        <v>7291.5209679599993</v>
      </c>
      <c r="H33" s="19">
        <f t="shared" si="27"/>
        <v>7817.4797695199995</v>
      </c>
      <c r="I33" s="19">
        <f t="shared" si="27"/>
        <v>7693.2874314000001</v>
      </c>
      <c r="J33" s="19">
        <f t="shared" si="27"/>
        <v>8050.4135056800005</v>
      </c>
      <c r="K33" s="19">
        <f t="shared" si="27"/>
        <v>8270.6943391199984</v>
      </c>
      <c r="L33" s="19">
        <f t="shared" si="27"/>
        <v>7332.7814524799996</v>
      </c>
      <c r="M33" s="19">
        <f t="shared" si="27"/>
        <v>7337.8157338800002</v>
      </c>
      <c r="N33" s="19">
        <f t="shared" si="27"/>
        <v>7041.8123042400002</v>
      </c>
      <c r="O33" s="19">
        <f t="shared" si="27"/>
        <v>7257.218595119999</v>
      </c>
      <c r="P33" s="19">
        <f t="shared" si="27"/>
        <v>6899.1158365200017</v>
      </c>
      <c r="Q33" s="19">
        <f t="shared" si="27"/>
        <v>6919.9038316800024</v>
      </c>
      <c r="R33" s="19">
        <f t="shared" si="27"/>
        <v>7453.6192317600007</v>
      </c>
      <c r="S33" s="19">
        <f t="shared" si="27"/>
        <v>8173.4755708800003</v>
      </c>
      <c r="T33" s="19">
        <f t="shared" si="27"/>
        <v>8459.857983599999</v>
      </c>
      <c r="U33" s="19">
        <f t="shared" si="27"/>
        <v>8912.7706305599986</v>
      </c>
      <c r="V33" s="19">
        <f t="shared" si="27"/>
        <v>9005.7154125600009</v>
      </c>
      <c r="W33" s="19">
        <f t="shared" si="27"/>
        <v>8460.7047374400026</v>
      </c>
      <c r="X33" s="19">
        <f t="shared" si="27"/>
        <v>8560.6572826800002</v>
      </c>
      <c r="Y33" s="19">
        <f t="shared" ref="Y33:Z33" si="28">SUM(Y34:Y50)</f>
        <v>8793.8395804799984</v>
      </c>
      <c r="Z33" s="19">
        <f t="shared" si="28"/>
        <v>9032.4652046400024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476.741376</v>
      </c>
      <c r="D34" s="8">
        <f>INTMARB!D34+GIC!D34</f>
        <v>631.82592</v>
      </c>
      <c r="E34" s="8">
        <f>INTMARB!E34+GIC!E34</f>
        <v>691.91428608000001</v>
      </c>
      <c r="F34" s="8">
        <f>INTMARB!F34+GIC!F34</f>
        <v>743.03993088000016</v>
      </c>
      <c r="G34" s="8">
        <f>INTMARB!G34+GIC!G34</f>
        <v>861.12004608000018</v>
      </c>
      <c r="H34" s="8">
        <f>INTMARB!H34+GIC!H34</f>
        <v>877.8931891200001</v>
      </c>
      <c r="I34" s="8">
        <f>INTMARB!I34+GIC!I34</f>
        <v>743.20022016000007</v>
      </c>
      <c r="J34" s="8">
        <f>INTMARB!J34+GIC!J34</f>
        <v>541.1658470399999</v>
      </c>
      <c r="K34" s="8">
        <f>INTMARB!K34+GIC!K34</f>
        <v>809.14588415999992</v>
      </c>
      <c r="L34" s="8">
        <f>INTMARB!L34+GIC!L34</f>
        <v>772.91034623999997</v>
      </c>
      <c r="M34" s="8">
        <f>INTMARB!M34+GIC!M34</f>
        <v>813.87638784000012</v>
      </c>
      <c r="N34" s="8">
        <f>INTMARB!N34+GIC!N34</f>
        <v>768.20845824000014</v>
      </c>
      <c r="O34" s="8">
        <f>INTMARB!O34+GIC!O34</f>
        <v>765.60422399999993</v>
      </c>
      <c r="P34" s="8">
        <f>INTMARB!P34+GIC!P34</f>
        <v>857.75500800000032</v>
      </c>
      <c r="Q34" s="8">
        <f>INTMARB!Q34+GIC!Q34</f>
        <v>751.68</v>
      </c>
      <c r="R34" s="8">
        <f>INTMARB!R34+GIC!R34</f>
        <v>807.64998911999999</v>
      </c>
      <c r="S34" s="8">
        <f>INTMARB!S34+GIC!S34</f>
        <v>885.07365119999997</v>
      </c>
      <c r="T34" s="8">
        <f>INTMARB!T34+GIC!T34</f>
        <v>893.93455872000004</v>
      </c>
      <c r="U34" s="8">
        <f>INTMARB!U34+GIC!U34</f>
        <v>843.20040959999994</v>
      </c>
      <c r="V34" s="8">
        <f>INTMARB!V34+GIC!V34</f>
        <v>780.87483648</v>
      </c>
      <c r="W34" s="8">
        <f>INTMARB!W34+GIC!W34</f>
        <v>642.12217343999998</v>
      </c>
      <c r="X34" s="8">
        <f>INTMARB!X34+GIC!X34</f>
        <v>735.19570943999997</v>
      </c>
      <c r="Y34" s="8">
        <f>INTMARB!Y34+GIC!Y34</f>
        <v>805.18655231999981</v>
      </c>
      <c r="Z34" s="8">
        <f>INTMARB!Z34+GIC!Z34</f>
        <v>979.67003904000023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548.21454156000004</v>
      </c>
      <c r="D36" s="8">
        <f>INTMARB!D36+GIC!D36</f>
        <v>559.94099507999988</v>
      </c>
      <c r="E36" s="8">
        <f>INTMARB!E36+GIC!E36</f>
        <v>624.43671659999995</v>
      </c>
      <c r="F36" s="8">
        <f>INTMARB!F36+GIC!F36</f>
        <v>677.20598459999997</v>
      </c>
      <c r="G36" s="8">
        <f>INTMARB!G36+GIC!G36</f>
        <v>756.35965943999997</v>
      </c>
      <c r="H36" s="8">
        <f>INTMARB!H36+GIC!H36</f>
        <v>800.33397372000002</v>
      </c>
      <c r="I36" s="8">
        <f>INTMARB!I36+GIC!I36</f>
        <v>797.40247392000003</v>
      </c>
      <c r="J36" s="8">
        <f>INTMARB!J36+GIC!J36</f>
        <v>746.92047996000008</v>
      </c>
      <c r="K36" s="8">
        <f>INTMARB!K36+GIC!K36</f>
        <v>673.69295520000026</v>
      </c>
      <c r="L36" s="8">
        <f>INTMARB!L36+GIC!L36</f>
        <v>612.18211608000001</v>
      </c>
      <c r="M36" s="8">
        <f>INTMARB!M36+GIC!M36</f>
        <v>597.5366565600001</v>
      </c>
      <c r="N36" s="8">
        <f>INTMARB!N36+GIC!N36</f>
        <v>577.03251348000003</v>
      </c>
      <c r="O36" s="8">
        <f>INTMARB!O36+GIC!O36</f>
        <v>559.45782576000011</v>
      </c>
      <c r="P36" s="8">
        <f>INTMARB!P36+GIC!P36</f>
        <v>524.30867748000014</v>
      </c>
      <c r="Q36" s="8">
        <f>INTMARB!Q36+GIC!Q36</f>
        <v>503.80476156000014</v>
      </c>
      <c r="R36" s="8">
        <f>INTMARB!R36+GIC!R36</f>
        <v>467.66542283999991</v>
      </c>
      <c r="S36" s="8">
        <f>INTMARB!S36+GIC!S36</f>
        <v>459.00472067999999</v>
      </c>
      <c r="T36" s="8">
        <f>INTMARB!T36+GIC!T36</f>
        <v>447.27122520000017</v>
      </c>
      <c r="U36" s="8">
        <f>INTMARB!U36+GIC!U36</f>
        <v>419.45616467999997</v>
      </c>
      <c r="V36" s="8">
        <f>INTMARB!V36+GIC!V36</f>
        <v>422.92012752000005</v>
      </c>
      <c r="W36" s="8">
        <f>INTMARB!W36+GIC!W36</f>
        <v>379.37196539999997</v>
      </c>
      <c r="X36" s="8">
        <f>INTMARB!X36+GIC!X36</f>
        <v>360.87955127999999</v>
      </c>
      <c r="Y36" s="8">
        <f>INTMARB!Y36+GIC!Y36</f>
        <v>382.67782488</v>
      </c>
      <c r="Z36" s="8">
        <f>INTMARB!Z36+GIC!Z36</f>
        <v>466.88444676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1160.4250350000002</v>
      </c>
      <c r="D37" s="8">
        <f>INTMARB!D37+GIC!D37</f>
        <v>1133.01342</v>
      </c>
      <c r="E37" s="8">
        <f>INTMARB!E37+GIC!E37</f>
        <v>1102.55590368</v>
      </c>
      <c r="F37" s="8">
        <f>INTMARB!F37+GIC!F37</f>
        <v>1096.4645999999998</v>
      </c>
      <c r="G37" s="8">
        <f>INTMARB!G37+GIC!G37</f>
        <v>1047.7329231600002</v>
      </c>
      <c r="H37" s="8">
        <f>INTMARB!H37+GIC!H37</f>
        <v>1029.4582636799998</v>
      </c>
      <c r="I37" s="8">
        <f>INTMARB!I37+GIC!I37</f>
        <v>1081.2358418400001</v>
      </c>
      <c r="J37" s="8">
        <f>INTMARB!J37+GIC!J37</f>
        <v>1297.4501786399999</v>
      </c>
      <c r="K37" s="8">
        <f>INTMARB!K37+GIC!K37</f>
        <v>1278.82649664</v>
      </c>
      <c r="L37" s="8">
        <f>INTMARB!L37+GIC!L37</f>
        <v>1070.8619644800003</v>
      </c>
      <c r="M37" s="8">
        <f>INTMARB!M37+GIC!M37</f>
        <v>866.00146247999976</v>
      </c>
      <c r="N37" s="8">
        <f>INTMARB!N37+GIC!N37</f>
        <v>754.25937048000003</v>
      </c>
      <c r="O37" s="8">
        <f>INTMARB!O37+GIC!O37</f>
        <v>676.66061231999981</v>
      </c>
      <c r="P37" s="8">
        <f>INTMARB!P37+GIC!P37</f>
        <v>614.58175547999997</v>
      </c>
      <c r="Q37" s="8">
        <f>INTMARB!Q37+GIC!Q37</f>
        <v>599.06185415999994</v>
      </c>
      <c r="R37" s="8">
        <f>INTMARB!R37+GIC!R37</f>
        <v>582.92648567999981</v>
      </c>
      <c r="S37" s="8">
        <f>INTMARB!S37+GIC!S37</f>
        <v>628.70606568000005</v>
      </c>
      <c r="T37" s="8">
        <f>INTMARB!T37+GIC!T37</f>
        <v>619.15197959999978</v>
      </c>
      <c r="U37" s="8">
        <f>INTMARB!U37+GIC!U37</f>
        <v>678.29295996000008</v>
      </c>
      <c r="V37" s="8">
        <f>INTMARB!V37+GIC!V37</f>
        <v>706.91505192</v>
      </c>
      <c r="W37" s="8">
        <f>INTMARB!W37+GIC!W37</f>
        <v>690.44862347999992</v>
      </c>
      <c r="X37" s="8">
        <f>INTMARB!X37+GIC!X37</f>
        <v>691.96995252000011</v>
      </c>
      <c r="Y37" s="8">
        <f>INTMARB!Y37+GIC!Y37</f>
        <v>764.17520256000012</v>
      </c>
      <c r="Z37" s="8">
        <f>INTMARB!Z37+GIC!Z37</f>
        <v>849.15108432000034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3.0764159999999987</v>
      </c>
      <c r="F38" s="8">
        <f>INTMARB!F38+GIC!F38</f>
        <v>3.0764159999999992</v>
      </c>
      <c r="G38" s="8">
        <f>INTMARB!G38+GIC!G38</f>
        <v>3.0764159999999992</v>
      </c>
      <c r="H38" s="8">
        <f>INTMARB!H38+GIC!H38</f>
        <v>3.0764159999999992</v>
      </c>
      <c r="I38" s="8">
        <f>INTMARB!I38+GIC!I38</f>
        <v>3.0764159999999992</v>
      </c>
      <c r="J38" s="8">
        <f>INTMARB!J38+GIC!J38</f>
        <v>0</v>
      </c>
      <c r="K38" s="8">
        <f>INTMARB!K38+GIC!K38</f>
        <v>3.1353839999999997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1.2542040000000005</v>
      </c>
      <c r="U38" s="8">
        <f>INTMARB!U38+GIC!U38</f>
        <v>1.5676919999999996</v>
      </c>
      <c r="V38" s="8">
        <f>INTMARB!V38+GIC!V38</f>
        <v>1.2542040000000005</v>
      </c>
      <c r="W38" s="8">
        <f>INTMARB!W38+GIC!W38</f>
        <v>1.2542039999999997</v>
      </c>
      <c r="X38" s="8">
        <f>INTMARB!X38+GIC!X38</f>
        <v>1.2542039999999988</v>
      </c>
      <c r="Y38" s="8">
        <f>INTMARB!Y38+GIC!Y38</f>
        <v>1.2542039999999994</v>
      </c>
      <c r="Z38" s="8">
        <f>INTMARB!Z38+GIC!Z38</f>
        <v>1.5676919999999999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69.061618079999988</v>
      </c>
      <c r="E39" s="8">
        <f>INTMARB!E39+GIC!E39</f>
        <v>47.087396279999993</v>
      </c>
      <c r="F39" s="8">
        <f>INTMARB!F39+GIC!F39</f>
        <v>31.391597519999998</v>
      </c>
      <c r="G39" s="8">
        <f>INTMARB!G39+GIC!G39</f>
        <v>72.200570760000005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80.758079999999993</v>
      </c>
      <c r="D40" s="8">
        <f>INTMARB!D40+GIC!D40</f>
        <v>37.272959999999991</v>
      </c>
      <c r="E40" s="8">
        <f>INTMARB!E40+GIC!E40</f>
        <v>46.591200000000022</v>
      </c>
      <c r="F40" s="8">
        <f>INTMARB!F40+GIC!F40</f>
        <v>68.333760000000026</v>
      </c>
      <c r="G40" s="8">
        <f>INTMARB!G40+GIC!G40</f>
        <v>46.591200000000015</v>
      </c>
      <c r="H40" s="8">
        <f>INTMARB!H40+GIC!H40</f>
        <v>152.19792000000004</v>
      </c>
      <c r="I40" s="8">
        <f>INTMARB!I40+GIC!I40</f>
        <v>170.83440000000002</v>
      </c>
      <c r="J40" s="8">
        <f>INTMARB!J40+GIC!J40</f>
        <v>217.2242224799999</v>
      </c>
      <c r="K40" s="8">
        <f>INTMARB!K40+GIC!K40</f>
        <v>245.15331732000004</v>
      </c>
      <c r="L40" s="8">
        <f>INTMARB!L40+GIC!L40</f>
        <v>121.02504227999997</v>
      </c>
      <c r="M40" s="8">
        <f>INTMARB!M40+GIC!M40</f>
        <v>161.36655047999994</v>
      </c>
      <c r="N40" s="8">
        <f>INTMARB!N40+GIC!N40</f>
        <v>179.98594704000004</v>
      </c>
      <c r="O40" s="8">
        <f>INTMARB!O40+GIC!O40</f>
        <v>198.60508476000001</v>
      </c>
      <c r="P40" s="8">
        <f>INTMARB!P40+GIC!P40</f>
        <v>229.63689468000001</v>
      </c>
      <c r="Q40" s="8">
        <f>INTMARB!Q40+GIC!Q40</f>
        <v>266.87568780000004</v>
      </c>
      <c r="R40" s="8">
        <f>INTMARB!R40+GIC!R40</f>
        <v>282.91496724000007</v>
      </c>
      <c r="S40" s="8">
        <f>INTMARB!S40+GIC!S40</f>
        <v>313.71408000000008</v>
      </c>
      <c r="T40" s="8">
        <f>INTMARB!T40+GIC!T40</f>
        <v>344.78316288000002</v>
      </c>
      <c r="U40" s="8">
        <f>INTMARB!U40+GIC!U40</f>
        <v>400.18165272000005</v>
      </c>
      <c r="V40" s="8">
        <f>INTMARB!V40+GIC!V40</f>
        <v>401.1150297600002</v>
      </c>
      <c r="W40" s="8">
        <f>INTMARB!W40+GIC!W40</f>
        <v>191.37749544000002</v>
      </c>
      <c r="X40" s="8">
        <f>INTMARB!X40+GIC!X40</f>
        <v>214.09407036000005</v>
      </c>
      <c r="Y40" s="8">
        <f>INTMARB!Y40+GIC!Y40</f>
        <v>336.07811484000007</v>
      </c>
      <c r="Z40" s="8">
        <f>INTMARB!Z40+GIC!Z40</f>
        <v>362.19325896000015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  <c r="Y41" s="8">
        <f>INTMARB!Y41+GIC!Y41</f>
        <v>0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1882.9785452400001</v>
      </c>
      <c r="D43" s="8">
        <f>INTMARB!D43+GIC!D43</f>
        <v>2104.8777828000002</v>
      </c>
      <c r="E43" s="8">
        <f>INTMARB!E43+GIC!E43</f>
        <v>2193.6381713999995</v>
      </c>
      <c r="F43" s="8">
        <f>INTMARB!F43+GIC!F43</f>
        <v>2196.80781372</v>
      </c>
      <c r="G43" s="8">
        <f>INTMARB!G43+GIC!G43</f>
        <v>2494.7883370799996</v>
      </c>
      <c r="H43" s="8">
        <f>INTMARB!H43+GIC!H43</f>
        <v>2748.3879992399993</v>
      </c>
      <c r="I43" s="8">
        <f>INTMARB!I43+GIC!I43</f>
        <v>2887.86719988</v>
      </c>
      <c r="J43" s="8">
        <f>INTMARB!J43+GIC!J43</f>
        <v>3411.7000772400002</v>
      </c>
      <c r="K43" s="8">
        <f>INTMARB!K43+GIC!K43</f>
        <v>3494.6787095999994</v>
      </c>
      <c r="L43" s="8">
        <f>INTMARB!L43+GIC!L43</f>
        <v>2840.4239338799998</v>
      </c>
      <c r="M43" s="8">
        <f>INTMARB!M43+GIC!M43</f>
        <v>3242.55129588</v>
      </c>
      <c r="N43" s="8">
        <f>INTMARB!N43+GIC!N43</f>
        <v>3386.1684776399998</v>
      </c>
      <c r="O43" s="8">
        <f>INTMARB!O43+GIC!O43</f>
        <v>3520.2105759599995</v>
      </c>
      <c r="P43" s="8">
        <f>INTMARB!P43+GIC!P43</f>
        <v>3568.0827920400002</v>
      </c>
      <c r="Q43" s="8">
        <f>INTMARB!Q43+GIC!Q43</f>
        <v>4081.9124361600016</v>
      </c>
      <c r="R43" s="8">
        <f>INTMARB!R43+GIC!R43</f>
        <v>4449.472503840002</v>
      </c>
      <c r="S43" s="8">
        <f>INTMARB!S43+GIC!S43</f>
        <v>4903.6298032799996</v>
      </c>
      <c r="T43" s="8">
        <f>INTMARB!T43+GIC!T43</f>
        <v>5226.6212107199981</v>
      </c>
      <c r="U43" s="8">
        <f>INTMARB!U43+GIC!U43</f>
        <v>5611.5449535599992</v>
      </c>
      <c r="V43" s="8">
        <f>INTMARB!V43+GIC!V43</f>
        <v>5812.89806916</v>
      </c>
      <c r="W43" s="8">
        <f>INTMARB!W43+GIC!W43</f>
        <v>5689.3142966400028</v>
      </c>
      <c r="X43" s="8">
        <f>INTMARB!X43+GIC!X43</f>
        <v>5793.9239638799991</v>
      </c>
      <c r="Y43" s="8">
        <f>INTMARB!Y43+GIC!Y43</f>
        <v>5589.7920093599996</v>
      </c>
      <c r="Z43" s="8">
        <f>INTMARB!Z43+GIC!Z43</f>
        <v>5494.4029015200013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2268.2335327200003</v>
      </c>
      <c r="D44" s="8">
        <f>INTMARB!D44+GIC!D44</f>
        <v>2472.4674575999998</v>
      </c>
      <c r="E44" s="8">
        <f>INTMARB!E44+GIC!E44</f>
        <v>2128.9831927200003</v>
      </c>
      <c r="F44" s="8">
        <f>INTMARB!F44+GIC!F44</f>
        <v>1537.94317032</v>
      </c>
      <c r="G44" s="8">
        <f>INTMARB!G44+GIC!G44</f>
        <v>1448.2040932800003</v>
      </c>
      <c r="H44" s="8">
        <f>INTMARB!H44+GIC!H44</f>
        <v>1525.5651456000003</v>
      </c>
      <c r="I44" s="8">
        <f>INTMARB!I44+GIC!I44</f>
        <v>1506.9990837600001</v>
      </c>
      <c r="J44" s="8">
        <f>INTMARB!J44+GIC!J44</f>
        <v>1261.9625104800002</v>
      </c>
      <c r="K44" s="8">
        <f>INTMARB!K44+GIC!K44</f>
        <v>1336.37805936</v>
      </c>
      <c r="L44" s="8">
        <f>INTMARB!L44+GIC!L44</f>
        <v>1469.7056275200002</v>
      </c>
      <c r="M44" s="8">
        <f>INTMARB!M44+GIC!M44</f>
        <v>1271.2952786400003</v>
      </c>
      <c r="N44" s="8">
        <f>INTMARB!N44+GIC!N44</f>
        <v>997.33587336000016</v>
      </c>
      <c r="O44" s="8">
        <f>INTMARB!O44+GIC!O44</f>
        <v>1202.4257803200003</v>
      </c>
      <c r="P44" s="8">
        <f>INTMARB!P44+GIC!P44</f>
        <v>741.84584184000005</v>
      </c>
      <c r="Q44" s="8">
        <f>INTMARB!Q44+GIC!Q44</f>
        <v>372.76459200000011</v>
      </c>
      <c r="R44" s="8">
        <f>INTMARB!R44+GIC!R44</f>
        <v>496.90177704000001</v>
      </c>
      <c r="S44" s="8">
        <f>INTMARB!S44+GIC!S44</f>
        <v>579.05878103999999</v>
      </c>
      <c r="T44" s="8">
        <f>INTMARB!T44+GIC!T44</f>
        <v>547.38326448000009</v>
      </c>
      <c r="U44" s="8">
        <f>INTMARB!U44+GIC!U44</f>
        <v>572.06491704000007</v>
      </c>
      <c r="V44" s="8">
        <f>INTMARB!V44+GIC!V44</f>
        <v>492.32149272000015</v>
      </c>
      <c r="W44" s="8">
        <f>INTMARB!W44+GIC!W44</f>
        <v>541.15677504000007</v>
      </c>
      <c r="X44" s="8">
        <f>INTMARB!X44+GIC!X44</f>
        <v>409.98532320000015</v>
      </c>
      <c r="Y44" s="8">
        <f>INTMARB!Y44+GIC!Y44</f>
        <v>580.73953752</v>
      </c>
      <c r="Z44" s="8">
        <f>INTMARB!Z44+GIC!Z44</f>
        <v>512.82605304000003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77.622005160000015</v>
      </c>
      <c r="D47" s="8">
        <f>INTMARB!D47+GIC!D47</f>
        <v>148.49435916000002</v>
      </c>
      <c r="E47" s="8">
        <f>INTMARB!E47+GIC!E47</f>
        <v>175.49354484000003</v>
      </c>
      <c r="F47" s="8">
        <f>INTMARB!F47+GIC!F47</f>
        <v>70.872354000000016</v>
      </c>
      <c r="G47" s="8">
        <f>INTMARB!G47+GIC!G47</f>
        <v>188.99284716</v>
      </c>
      <c r="H47" s="8">
        <f>INTMARB!H47+GIC!H47</f>
        <v>290.23906716000005</v>
      </c>
      <c r="I47" s="8">
        <f>INTMARB!I47+GIC!I47</f>
        <v>145.11967884000001</v>
      </c>
      <c r="J47" s="8">
        <f>INTMARB!J47+GIC!J47</f>
        <v>185.61816683999999</v>
      </c>
      <c r="K47" s="8">
        <f>INTMARB!K47+GIC!K47</f>
        <v>6.2946968400000021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267.40338299999996</v>
      </c>
      <c r="D48" s="8">
        <f>INTMARB!D48+GIC!D48</f>
        <v>334.25449200000003</v>
      </c>
      <c r="E48" s="8">
        <f>INTMARB!E48+GIC!E48</f>
        <v>296.05375800000002</v>
      </c>
      <c r="F48" s="8">
        <f>INTMARB!F48+GIC!F48</f>
        <v>305.60411699999997</v>
      </c>
      <c r="G48" s="8">
        <f>INTMARB!G48+GIC!G48</f>
        <v>372.45487500000002</v>
      </c>
      <c r="H48" s="8">
        <f>INTMARB!H48+GIC!H48</f>
        <v>390.32779499999998</v>
      </c>
      <c r="I48" s="8">
        <f>INTMARB!I48+GIC!I48</f>
        <v>357.55211699999995</v>
      </c>
      <c r="J48" s="8">
        <f>INTMARB!J48+GIC!J48</f>
        <v>388.37202300000001</v>
      </c>
      <c r="K48" s="8">
        <f>INTMARB!K48+GIC!K48</f>
        <v>423.38883599999997</v>
      </c>
      <c r="L48" s="8">
        <f>INTMARB!L48+GIC!L48</f>
        <v>445.67242199999993</v>
      </c>
      <c r="M48" s="8">
        <f>INTMARB!M48+GIC!M48</f>
        <v>385.18810200000001</v>
      </c>
      <c r="N48" s="8">
        <f>INTMARB!N48+GIC!N48</f>
        <v>378.82166399999994</v>
      </c>
      <c r="O48" s="8">
        <f>INTMARB!O48+GIC!O48</f>
        <v>334.25449200000003</v>
      </c>
      <c r="P48" s="8">
        <f>INTMARB!P48+GIC!P48</f>
        <v>362.90486699999997</v>
      </c>
      <c r="Q48" s="8">
        <f>INTMARB!Q48+GIC!Q48</f>
        <v>343.80450000000002</v>
      </c>
      <c r="R48" s="8">
        <f>INTMARB!R48+GIC!R48</f>
        <v>366.08808600000003</v>
      </c>
      <c r="S48" s="8">
        <f>INTMARB!S48+GIC!S48</f>
        <v>404.28846899999996</v>
      </c>
      <c r="T48" s="8">
        <f>INTMARB!T48+GIC!T48</f>
        <v>379.45837799999998</v>
      </c>
      <c r="U48" s="8">
        <f>INTMARB!U48+GIC!U48</f>
        <v>386.46188099999995</v>
      </c>
      <c r="V48" s="8">
        <f>INTMARB!V48+GIC!V48</f>
        <v>387.41660099999996</v>
      </c>
      <c r="W48" s="8">
        <f>INTMARB!W48+GIC!W48</f>
        <v>325.65920399999999</v>
      </c>
      <c r="X48" s="8">
        <f>INTMARB!X48+GIC!X48</f>
        <v>353.35450800000001</v>
      </c>
      <c r="Y48" s="8">
        <f>INTMARB!Y48+GIC!Y48</f>
        <v>333.93613499999998</v>
      </c>
      <c r="Z48" s="8">
        <f>INTMARB!Z48+GIC!Z48</f>
        <v>365.76972899999998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3493.70604</v>
      </c>
      <c r="D51" s="27">
        <f>INTMARB!D51+GIC!D51</f>
        <v>3531.1696200000001</v>
      </c>
      <c r="E51" s="27">
        <f>INTMARB!E51+GIC!E51</f>
        <v>3616.2452700000003</v>
      </c>
      <c r="F51" s="27">
        <f>INTMARB!F51+GIC!F51</f>
        <v>4004.7658200000001</v>
      </c>
      <c r="G51" s="27">
        <f>INTMARB!G51+GIC!G51</f>
        <v>4161.5877600000003</v>
      </c>
      <c r="H51" s="27">
        <f>INTMARB!H51+GIC!H51</f>
        <v>4566.164130000001</v>
      </c>
      <c r="I51" s="27">
        <f>INTMARB!I51+GIC!I51</f>
        <v>4437.4146300000002</v>
      </c>
      <c r="J51" s="27">
        <f>INTMARB!J51+GIC!J51</f>
        <v>4332.7488599999997</v>
      </c>
      <c r="K51" s="27">
        <f>INTMARB!K51+GIC!K51</f>
        <v>4026.3250500000004</v>
      </c>
      <c r="L51" s="27">
        <f>INTMARB!L51+GIC!L51</f>
        <v>3887.3765700000004</v>
      </c>
      <c r="M51" s="27">
        <f>INTMARB!M51+GIC!M51</f>
        <v>4722.3801900000008</v>
      </c>
      <c r="N51" s="27">
        <f>INTMARB!N51+GIC!N51</f>
        <v>4121.5996799999994</v>
      </c>
      <c r="O51" s="27">
        <f>INTMARB!O51+GIC!O51</f>
        <v>3886.2657900000004</v>
      </c>
      <c r="P51" s="27">
        <f>INTMARB!P51+GIC!P51</f>
        <v>3292.3014300000004</v>
      </c>
      <c r="Q51" s="27">
        <f>INTMARB!Q51+GIC!Q51</f>
        <v>2797.3984499999997</v>
      </c>
      <c r="R51" s="27">
        <f>INTMARB!R51+GIC!R51</f>
        <v>2643.9593399999999</v>
      </c>
      <c r="S51" s="27">
        <f>INTMARB!S51+GIC!S51</f>
        <v>2350.8144000000002</v>
      </c>
      <c r="T51" s="27">
        <f>INTMARB!T51+GIC!T51</f>
        <v>2174.9347065600004</v>
      </c>
      <c r="U51" s="27">
        <f>INTMARB!U51+GIC!U51</f>
        <v>2156.1607069199999</v>
      </c>
      <c r="V51" s="27">
        <f>INTMARB!V51+GIC!V51</f>
        <v>2127.5385317999999</v>
      </c>
      <c r="W51" s="27">
        <f>INTMARB!W51+GIC!W51</f>
        <v>2504.3266195200003</v>
      </c>
      <c r="X51" s="27">
        <f>INTMARB!X51+GIC!X51</f>
        <v>2552.3686623599997</v>
      </c>
      <c r="Y51" s="27">
        <f>INTMARB!Y51+GIC!Y51</f>
        <v>1887.1305987600001</v>
      </c>
      <c r="Z51" s="27">
        <f>INTMARB!Z51+GIC!Z51</f>
        <v>1820.5378783251806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65.080828800000006</v>
      </c>
      <c r="Q52" s="27">
        <f t="shared" si="30"/>
        <v>82.56066156</v>
      </c>
      <c r="R52" s="27">
        <f t="shared" si="30"/>
        <v>101.35036547999999</v>
      </c>
      <c r="S52" s="27">
        <f t="shared" si="30"/>
        <v>214.10904672000001</v>
      </c>
      <c r="T52" s="27">
        <f t="shared" si="30"/>
        <v>137.75715108</v>
      </c>
      <c r="U52" s="27">
        <f t="shared" si="30"/>
        <v>168.75758123999998</v>
      </c>
      <c r="V52" s="27">
        <f t="shared" si="30"/>
        <v>175.97389212000002</v>
      </c>
      <c r="W52" s="27">
        <f t="shared" si="30"/>
        <v>275.19878951999999</v>
      </c>
      <c r="X52" s="27">
        <f t="shared" si="30"/>
        <v>414.39831479999998</v>
      </c>
      <c r="Y52" s="27">
        <f t="shared" ref="Y52:Z52" si="31">SUM(Y53:Y54)</f>
        <v>405.36451439999996</v>
      </c>
      <c r="Z52" s="27">
        <f t="shared" si="31"/>
        <v>334.43056548000004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22.165228799999998</v>
      </c>
      <c r="Q53" s="8">
        <f>INTMARB!Q53+GIC!Q53</f>
        <v>36.8941716</v>
      </c>
      <c r="R53" s="8">
        <f>INTMARB!R53+GIC!R53</f>
        <v>41.470228800000001</v>
      </c>
      <c r="S53" s="8">
        <f>INTMARB!S53+GIC!S53</f>
        <v>69.49799999999999</v>
      </c>
      <c r="T53" s="8">
        <f>INTMARB!T53+GIC!T53</f>
        <v>25.8831144</v>
      </c>
      <c r="U53" s="8">
        <f>INTMARB!U53+GIC!U53</f>
        <v>89.8037712</v>
      </c>
      <c r="V53" s="8">
        <f>INTMARB!V53+GIC!V53</f>
        <v>107.10722880000003</v>
      </c>
      <c r="W53" s="8">
        <f>INTMARB!W53+GIC!W53</f>
        <v>142.14194280000001</v>
      </c>
      <c r="X53" s="8">
        <f>INTMARB!X53+GIC!X53</f>
        <v>186.61551479999997</v>
      </c>
      <c r="Y53" s="8">
        <f>INTMARB!Y53+GIC!Y53</f>
        <v>184.1841144</v>
      </c>
      <c r="Z53" s="8">
        <f>INTMARB!Z53+GIC!Z53</f>
        <v>180.46622880000001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42.915600000000005</v>
      </c>
      <c r="Q54" s="45">
        <f>INTMARB!Q54+GIC!Q54</f>
        <v>45.666489959999993</v>
      </c>
      <c r="R54" s="45">
        <f>INTMARB!R54+GIC!R54</f>
        <v>59.88013668</v>
      </c>
      <c r="S54" s="45">
        <f>INTMARB!S54+GIC!S54</f>
        <v>144.61104672000002</v>
      </c>
      <c r="T54" s="45">
        <f>INTMARB!T54+GIC!T54</f>
        <v>111.87403668</v>
      </c>
      <c r="U54" s="45">
        <f>INTMARB!U54+GIC!U54</f>
        <v>78.953810039999979</v>
      </c>
      <c r="V54" s="45">
        <f>INTMARB!V54+GIC!V54</f>
        <v>68.866663320000001</v>
      </c>
      <c r="W54" s="45">
        <f>INTMARB!W54+GIC!W54</f>
        <v>133.05684671999998</v>
      </c>
      <c r="X54" s="45">
        <f>INTMARB!X54+GIC!X54</f>
        <v>227.78280000000001</v>
      </c>
      <c r="Y54" s="45">
        <f>INTMARB!Y54+GIC!Y54</f>
        <v>221.18039999999999</v>
      </c>
      <c r="Z54" s="45">
        <f>INTMARB!Z54+GIC!Z54</f>
        <v>153.96433668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3024.7842240000004</v>
      </c>
      <c r="D61" s="49">
        <f t="shared" si="32"/>
        <v>3290.6720447999992</v>
      </c>
      <c r="E61" s="49">
        <f t="shared" si="32"/>
        <v>3553.3365739200008</v>
      </c>
      <c r="F61" s="49">
        <f t="shared" si="32"/>
        <v>3752.4506241599997</v>
      </c>
      <c r="G61" s="49">
        <f t="shared" si="32"/>
        <v>3930.2522992800004</v>
      </c>
      <c r="H61" s="49">
        <f t="shared" si="32"/>
        <v>3973.8747160800008</v>
      </c>
      <c r="I61" s="49">
        <f t="shared" si="32"/>
        <v>4173.8457535200023</v>
      </c>
      <c r="J61" s="49">
        <f t="shared" si="32"/>
        <v>4202.1256226400001</v>
      </c>
      <c r="K61" s="49">
        <f t="shared" si="32"/>
        <v>4457.0855534399989</v>
      </c>
      <c r="L61" s="49">
        <f t="shared" si="32"/>
        <v>4574.3064868800002</v>
      </c>
      <c r="M61" s="49">
        <f t="shared" si="32"/>
        <v>4561.8326100000013</v>
      </c>
      <c r="N61" s="49">
        <f t="shared" si="32"/>
        <v>4449.6373082399996</v>
      </c>
      <c r="O61" s="49">
        <f t="shared" si="32"/>
        <v>4905.5555267999998</v>
      </c>
      <c r="P61" s="49">
        <f t="shared" si="32"/>
        <v>5061.7340510400008</v>
      </c>
      <c r="Q61" s="49">
        <f t="shared" si="32"/>
        <v>5364.9853480800002</v>
      </c>
      <c r="R61" s="49">
        <f t="shared" si="32"/>
        <v>5967.2421331199985</v>
      </c>
      <c r="S61" s="49">
        <f t="shared" si="32"/>
        <v>6002.8030051199994</v>
      </c>
      <c r="T61" s="49">
        <f t="shared" si="32"/>
        <v>6400.6602739199998</v>
      </c>
      <c r="U61" s="49">
        <f t="shared" si="32"/>
        <v>6428.4087650399997</v>
      </c>
      <c r="V61" s="49">
        <f t="shared" si="32"/>
        <v>6315.7201963199986</v>
      </c>
      <c r="W61" s="49">
        <f t="shared" si="32"/>
        <v>6537.1417178400006</v>
      </c>
      <c r="X61" s="49">
        <f t="shared" si="32"/>
        <v>7367.3341847999982</v>
      </c>
      <c r="Y61" s="49">
        <f t="shared" ref="Y61:Z61" si="33">SUM(Y62:Y72)</f>
        <v>6739.1291455199971</v>
      </c>
      <c r="Z61" s="49">
        <f t="shared" si="33"/>
        <v>6904.2792584124963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3024.7842240000004</v>
      </c>
      <c r="D62" s="52">
        <f>INTMARB!D62+GIC!D62</f>
        <v>3290.6720447999992</v>
      </c>
      <c r="E62" s="52">
        <f>INTMARB!E62+GIC!E62</f>
        <v>3549.9514176000007</v>
      </c>
      <c r="F62" s="52">
        <f>INTMARB!F62+GIC!F62</f>
        <v>3748.1919551999999</v>
      </c>
      <c r="G62" s="52">
        <f>INTMARB!G62+GIC!G62</f>
        <v>3923.9198208000007</v>
      </c>
      <c r="H62" s="52">
        <f>INTMARB!H62+GIC!H62</f>
        <v>3956.848358400001</v>
      </c>
      <c r="I62" s="52">
        <f>INTMARB!I62+GIC!I62</f>
        <v>4109.0559552000013</v>
      </c>
      <c r="J62" s="52">
        <f>INTMARB!J62+GIC!J62</f>
        <v>4035.9199103999999</v>
      </c>
      <c r="K62" s="52">
        <f>INTMARB!K62+GIC!K62</f>
        <v>4261.2639552000001</v>
      </c>
      <c r="L62" s="52">
        <f>INTMARB!L62+GIC!L62</f>
        <v>4407.4235520000002</v>
      </c>
      <c r="M62" s="52">
        <f>INTMARB!M62+GIC!M62</f>
        <v>4399.3607616000008</v>
      </c>
      <c r="N62" s="52">
        <f>INTMARB!N62+GIC!N62</f>
        <v>4284.0004031999997</v>
      </c>
      <c r="O62" s="52">
        <f>INTMARB!O62+GIC!O62</f>
        <v>4696.2724031999996</v>
      </c>
      <c r="P62" s="52">
        <f>INTMARB!P62+GIC!P62</f>
        <v>4805.6956416000003</v>
      </c>
      <c r="Q62" s="52">
        <f>INTMARB!Q62+GIC!Q62</f>
        <v>5078.5277760000008</v>
      </c>
      <c r="R62" s="52">
        <f>INTMARB!R62+GIC!R62</f>
        <v>5639.3124479999988</v>
      </c>
      <c r="S62" s="52">
        <f>INTMARB!S62+GIC!S62</f>
        <v>5663.9520000000002</v>
      </c>
      <c r="T62" s="52">
        <f>INTMARB!T62+GIC!T62</f>
        <v>5984.1605375999989</v>
      </c>
      <c r="U62" s="52">
        <f>INTMARB!U62+GIC!U62</f>
        <v>6022.239552</v>
      </c>
      <c r="V62" s="52">
        <f>INTMARB!V62+GIC!V62</f>
        <v>5916.6237311999985</v>
      </c>
      <c r="W62" s="52">
        <f>INTMARB!W62+GIC!W62</f>
        <v>6015.7444032000003</v>
      </c>
      <c r="X62" s="52">
        <f>INTMARB!X62+GIC!X62</f>
        <v>6653.6963135999977</v>
      </c>
      <c r="Y62" s="52">
        <f>INTMARB!Y62+GIC!Y62</f>
        <v>6055.7273279999972</v>
      </c>
      <c r="Z62" s="52">
        <f>INTMARB!Z62+GIC!Z62</f>
        <v>6031.760313599998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3.0518208000000016</v>
      </c>
      <c r="I63" s="52">
        <f>INTMARB!I63+GIC!I63</f>
        <v>3.0518207999999984</v>
      </c>
      <c r="J63" s="52">
        <f>INTMARB!J63+GIC!J63</f>
        <v>3.0518207999999989</v>
      </c>
      <c r="K63" s="52">
        <f>INTMARB!K63+GIC!K63</f>
        <v>6.8991552000000018</v>
      </c>
      <c r="L63" s="52">
        <f>INTMARB!L63+GIC!L63</f>
        <v>3.4497791999999996</v>
      </c>
      <c r="M63" s="52">
        <f>INTMARB!M63+GIC!M63</f>
        <v>6.8991552000000009</v>
      </c>
      <c r="N63" s="52">
        <f>INTMARB!N63+GIC!N63</f>
        <v>6.8991551999999965</v>
      </c>
      <c r="O63" s="52">
        <f>INTMARB!O63+GIC!O63</f>
        <v>3.4497792000000023</v>
      </c>
      <c r="P63" s="52">
        <f>INTMARB!P63+GIC!P63</f>
        <v>3.4497791999999978</v>
      </c>
      <c r="Q63" s="52">
        <f>INTMARB!Q63+GIC!Q63</f>
        <v>3.4497791999999987</v>
      </c>
      <c r="R63" s="52">
        <f>INTMARB!R63+GIC!R63</f>
        <v>6.8991551999999974</v>
      </c>
      <c r="S63" s="52">
        <f>INTMARB!S63+GIC!S63</f>
        <v>6.8991552000000018</v>
      </c>
      <c r="T63" s="52">
        <f>INTMARB!T63+GIC!T63</f>
        <v>7.9341695999999908</v>
      </c>
      <c r="U63" s="52">
        <f>INTMARB!U63+GIC!U63</f>
        <v>8.9687807999999958</v>
      </c>
      <c r="V63" s="52">
        <f>INTMARB!V63+GIC!V63</f>
        <v>12.073420799999992</v>
      </c>
      <c r="W63" s="52">
        <f>INTMARB!W63+GIC!W63</f>
        <v>12.073420799999997</v>
      </c>
      <c r="X63" s="52">
        <f>INTMARB!X63+GIC!X63</f>
        <v>17.937964800000017</v>
      </c>
      <c r="Y63" s="52">
        <f>INTMARB!Y63+GIC!Y63</f>
        <v>12.418560000000003</v>
      </c>
      <c r="Z63" s="52">
        <f>INTMARB!Z63+GIC!Z63</f>
        <v>16.558214400000004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3.3851563200000001</v>
      </c>
      <c r="F64" s="52">
        <f>INTMARB!F64+GIC!F64</f>
        <v>4.2586689599999996</v>
      </c>
      <c r="G64" s="52">
        <f>INTMARB!G64+GIC!G64</f>
        <v>3.7128218400000002</v>
      </c>
      <c r="H64" s="52">
        <f>INTMARB!H64+GIC!H64</f>
        <v>4.2042218400000007</v>
      </c>
      <c r="I64" s="52">
        <f>INTMARB!I64+GIC!I64</f>
        <v>4.5316908000000016</v>
      </c>
      <c r="J64" s="52">
        <f>INTMARB!J64+GIC!J64</f>
        <v>5.6237781600000005</v>
      </c>
      <c r="K64" s="52">
        <f>INTMARB!K64+GIC!K64</f>
        <v>6.8249563200000001</v>
      </c>
      <c r="L64" s="52">
        <f>INTMARB!L64+GIC!L64</f>
        <v>10.646868959999999</v>
      </c>
      <c r="M64" s="52">
        <f>INTMARB!M64+GIC!M64</f>
        <v>22.822778159999999</v>
      </c>
      <c r="N64" s="52">
        <f>INTMARB!N64+GIC!N64</f>
        <v>25.279778160000003</v>
      </c>
      <c r="O64" s="52">
        <f>INTMARB!O64+GIC!O64</f>
        <v>26.42611608</v>
      </c>
      <c r="P64" s="52">
        <f>INTMARB!P64+GIC!P64</f>
        <v>35.435443679999999</v>
      </c>
      <c r="Q64" s="52">
        <f>INTMARB!Q64+GIC!Q64</f>
        <v>47.829534479999992</v>
      </c>
      <c r="R64" s="52">
        <f>INTMARB!R64+GIC!R64</f>
        <v>53.562600000000003</v>
      </c>
      <c r="S64" s="52">
        <f>INTMARB!S64+GIC!S64</f>
        <v>73.218600000000009</v>
      </c>
      <c r="T64" s="52">
        <f>INTMARB!T64+GIC!T64</f>
        <v>73.710000000000008</v>
      </c>
      <c r="U64" s="52">
        <f>INTMARB!U64+GIC!U64</f>
        <v>84.848465519999991</v>
      </c>
      <c r="V64" s="52">
        <f>INTMARB!V64+GIC!V64</f>
        <v>89.10733104000002</v>
      </c>
      <c r="W64" s="52">
        <f>INTMARB!W64+GIC!W64</f>
        <v>88.28826552000001</v>
      </c>
      <c r="X64" s="52">
        <f>INTMARB!X64+GIC!X64</f>
        <v>91.83715632000002</v>
      </c>
      <c r="Y64" s="52">
        <f>INTMARB!Y64+GIC!Y64</f>
        <v>95.440690800000013</v>
      </c>
      <c r="Z64" s="52">
        <f>INTMARB!Z64+GIC!Z64</f>
        <v>88.996908812497736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46.100159999999988</v>
      </c>
      <c r="Q65" s="52">
        <f>INTMARB!Q65+GIC!Q65</f>
        <v>47.70000000000001</v>
      </c>
      <c r="R65" s="52">
        <f>INTMARB!R65+GIC!R65</f>
        <v>65.900159999999985</v>
      </c>
      <c r="S65" s="52">
        <f>INTMARB!S65+GIC!S65</f>
        <v>90.299880000000002</v>
      </c>
      <c r="T65" s="52">
        <f>INTMARB!T65+GIC!T65</f>
        <v>122.29991999999999</v>
      </c>
      <c r="U65" s="52">
        <f>INTMARB!U65+GIC!U65</f>
        <v>81.699840000000009</v>
      </c>
      <c r="V65" s="52">
        <f>INTMARB!V65+GIC!V65</f>
        <v>75.200039999999987</v>
      </c>
      <c r="W65" s="52">
        <f>INTMARB!W65+GIC!W65</f>
        <v>116.1</v>
      </c>
      <c r="X65" s="52">
        <f>INTMARB!X65+GIC!X65</f>
        <v>227.99987999999996</v>
      </c>
      <c r="Y65" s="52">
        <f>INTMARB!Y65+GIC!Y65</f>
        <v>220.70015999999995</v>
      </c>
      <c r="Z65" s="52">
        <f>INTMARB!Z65+GIC!Z65</f>
        <v>416.90015999999991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1.9116</v>
      </c>
      <c r="I67" s="52">
        <f>INTMARB!I67+GIC!I67</f>
        <v>15.292799999999998</v>
      </c>
      <c r="J67" s="52">
        <f>INTMARB!J67+GIC!J67</f>
        <v>34.408799999999992</v>
      </c>
      <c r="K67" s="52">
        <f>INTMARB!K67+GIC!K67</f>
        <v>45.878400000000013</v>
      </c>
      <c r="L67" s="52">
        <f>INTMARB!L67+GIC!L67</f>
        <v>40.143599999999999</v>
      </c>
      <c r="M67" s="52">
        <f>INTMARB!M67+GIC!M67</f>
        <v>30.585599999999989</v>
      </c>
      <c r="N67" s="52">
        <f>INTMARB!N67+GIC!N67</f>
        <v>28.673999999999999</v>
      </c>
      <c r="O67" s="52">
        <f>INTMARB!O67+GIC!O67</f>
        <v>24.850800000000003</v>
      </c>
      <c r="P67" s="52">
        <f>INTMARB!P67+GIC!P67</f>
        <v>19.116</v>
      </c>
      <c r="Q67" s="52">
        <f>INTMARB!Q67+GIC!Q67</f>
        <v>17.2044</v>
      </c>
      <c r="R67" s="52">
        <f>INTMARB!R67+GIC!R67</f>
        <v>28.673999999999996</v>
      </c>
      <c r="S67" s="52">
        <f>INTMARB!S67+GIC!S67</f>
        <v>19.116000000000003</v>
      </c>
      <c r="T67" s="52">
        <f>INTMARB!T67+GIC!T67</f>
        <v>24.46848</v>
      </c>
      <c r="U67" s="52">
        <f>INTMARB!U67+GIC!U67</f>
        <v>23.703840000000003</v>
      </c>
      <c r="V67" s="52">
        <f>INTMARB!V67+GIC!V67</f>
        <v>28.865159999999999</v>
      </c>
      <c r="W67" s="52">
        <f>INTMARB!W67+GIC!W67</f>
        <v>46.643039999999999</v>
      </c>
      <c r="X67" s="52">
        <f>INTMARB!X67+GIC!X67</f>
        <v>48.936960000000006</v>
      </c>
      <c r="Y67" s="52">
        <f>INTMARB!Y67+GIC!Y67</f>
        <v>58.303800000000003</v>
      </c>
      <c r="Z67" s="52">
        <f>INTMARB!Z67+GIC!Z67</f>
        <v>60.59772000000001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2.6196566400000001</v>
      </c>
      <c r="H69" s="52">
        <f>INTMARB!H69+GIC!H69</f>
        <v>7.8587150399999999</v>
      </c>
      <c r="I69" s="52">
        <f>INTMARB!I69+GIC!I69</f>
        <v>41.913486720000009</v>
      </c>
      <c r="J69" s="52">
        <f>INTMARB!J69+GIC!J69</f>
        <v>123.12131327999998</v>
      </c>
      <c r="K69" s="52">
        <f>INTMARB!K69+GIC!K69</f>
        <v>136.21908672000001</v>
      </c>
      <c r="L69" s="52">
        <f>INTMARB!L69+GIC!L69</f>
        <v>112.64268672000001</v>
      </c>
      <c r="M69" s="52">
        <f>INTMARB!M69+GIC!M69</f>
        <v>102.16431504000002</v>
      </c>
      <c r="N69" s="52">
        <f>INTMARB!N69+GIC!N69</f>
        <v>104.78397167999995</v>
      </c>
      <c r="O69" s="52">
        <f>INTMARB!O69+GIC!O69</f>
        <v>154.55642832000001</v>
      </c>
      <c r="P69" s="52">
        <f>INTMARB!P69+GIC!P69</f>
        <v>151.93702656000002</v>
      </c>
      <c r="Q69" s="52">
        <f>INTMARB!Q69+GIC!Q69</f>
        <v>170.27385839999999</v>
      </c>
      <c r="R69" s="52">
        <f>INTMARB!R69+GIC!R69</f>
        <v>172.89376991999998</v>
      </c>
      <c r="S69" s="52">
        <f>INTMARB!S69+GIC!S69</f>
        <v>149.31736992</v>
      </c>
      <c r="T69" s="52">
        <f>INTMARB!T69+GIC!T69</f>
        <v>188.08716672</v>
      </c>
      <c r="U69" s="52">
        <f>INTMARB!U69+GIC!U69</f>
        <v>206.94828671999994</v>
      </c>
      <c r="V69" s="52">
        <f>INTMARB!V69+GIC!V69</f>
        <v>193.85051327999994</v>
      </c>
      <c r="W69" s="52">
        <f>INTMARB!W69+GIC!W69</f>
        <v>258.29258832000005</v>
      </c>
      <c r="X69" s="52">
        <f>INTMARB!X69+GIC!X69</f>
        <v>326.92591007999999</v>
      </c>
      <c r="Y69" s="52">
        <f>INTMARB!Y69+GIC!Y69</f>
        <v>296.53860672000002</v>
      </c>
      <c r="Z69" s="52">
        <f>INTMARB!Z69+GIC!Z69</f>
        <v>289.46594160000001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292.54041108000001</v>
      </c>
      <c r="D2" s="21">
        <f t="shared" ref="D2:X2" si="0">SUM(D3,D17,D22,D25,D26,D51,D52)</f>
        <v>317.22057000000001</v>
      </c>
      <c r="E2" s="21">
        <f t="shared" si="0"/>
        <v>348.24054708</v>
      </c>
      <c r="F2" s="21">
        <f t="shared" si="0"/>
        <v>347.93839008000009</v>
      </c>
      <c r="G2" s="21">
        <f t="shared" si="0"/>
        <v>360.4673480400001</v>
      </c>
      <c r="H2" s="21">
        <f t="shared" si="0"/>
        <v>456.24436488000015</v>
      </c>
      <c r="I2" s="21">
        <f t="shared" si="0"/>
        <v>440.54549784</v>
      </c>
      <c r="J2" s="21">
        <f t="shared" si="0"/>
        <v>379.55025144000024</v>
      </c>
      <c r="K2" s="21">
        <f t="shared" si="0"/>
        <v>286.53102432000003</v>
      </c>
      <c r="L2" s="21">
        <f t="shared" si="0"/>
        <v>404.53724160000019</v>
      </c>
      <c r="M2" s="21">
        <f t="shared" si="0"/>
        <v>448.37785008000014</v>
      </c>
      <c r="N2" s="21">
        <f t="shared" si="0"/>
        <v>451.68274728000006</v>
      </c>
      <c r="O2" s="21">
        <f t="shared" si="0"/>
        <v>386.73176328</v>
      </c>
      <c r="P2" s="21">
        <f t="shared" si="0"/>
        <v>278.51066460000004</v>
      </c>
      <c r="Q2" s="21">
        <f t="shared" si="0"/>
        <v>34.698286440000004</v>
      </c>
      <c r="R2" s="21">
        <f t="shared" si="0"/>
        <v>239.83073136000002</v>
      </c>
      <c r="S2" s="21">
        <f t="shared" si="0"/>
        <v>516.10334111999998</v>
      </c>
      <c r="T2" s="21">
        <f t="shared" si="0"/>
        <v>555.86488680000002</v>
      </c>
      <c r="U2" s="21">
        <f t="shared" si="0"/>
        <v>640.29878460000009</v>
      </c>
      <c r="V2" s="21">
        <f t="shared" si="0"/>
        <v>619.05317256000012</v>
      </c>
      <c r="W2" s="21">
        <f t="shared" si="0"/>
        <v>578.97739980000006</v>
      </c>
      <c r="X2" s="21">
        <f t="shared" si="0"/>
        <v>595.73527704000014</v>
      </c>
      <c r="Y2" s="21">
        <f t="shared" ref="Y2:Z2" si="1">SUM(Y3,Y17,Y22,Y25,Y26,Y51,Y52)</f>
        <v>489.86994995999999</v>
      </c>
      <c r="Z2" s="21">
        <f t="shared" si="1"/>
        <v>394.13574756000003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292.54041108000001</v>
      </c>
      <c r="D26" s="27">
        <f t="shared" si="20"/>
        <v>317.22057000000001</v>
      </c>
      <c r="E26" s="27">
        <f t="shared" si="20"/>
        <v>348.24054708</v>
      </c>
      <c r="F26" s="27">
        <f t="shared" si="20"/>
        <v>347.93839008000009</v>
      </c>
      <c r="G26" s="27">
        <f t="shared" si="20"/>
        <v>360.4673480400001</v>
      </c>
      <c r="H26" s="27">
        <f t="shared" si="20"/>
        <v>456.24436488000015</v>
      </c>
      <c r="I26" s="27">
        <f t="shared" si="20"/>
        <v>440.54549784</v>
      </c>
      <c r="J26" s="27">
        <f t="shared" si="20"/>
        <v>379.55025144000024</v>
      </c>
      <c r="K26" s="27">
        <f t="shared" si="20"/>
        <v>286.53102432000003</v>
      </c>
      <c r="L26" s="27">
        <f t="shared" si="20"/>
        <v>404.53724160000019</v>
      </c>
      <c r="M26" s="27">
        <f t="shared" si="20"/>
        <v>448.37785008000014</v>
      </c>
      <c r="N26" s="27">
        <f t="shared" si="20"/>
        <v>451.68274728000006</v>
      </c>
      <c r="O26" s="27">
        <f t="shared" si="20"/>
        <v>386.73176328</v>
      </c>
      <c r="P26" s="27">
        <f t="shared" si="20"/>
        <v>278.51066460000004</v>
      </c>
      <c r="Q26" s="27">
        <f t="shared" si="20"/>
        <v>34.698286440000004</v>
      </c>
      <c r="R26" s="27">
        <f t="shared" si="20"/>
        <v>239.83073136000002</v>
      </c>
      <c r="S26" s="27">
        <f t="shared" si="20"/>
        <v>516.10334111999998</v>
      </c>
      <c r="T26" s="27">
        <f t="shared" si="20"/>
        <v>555.86488680000002</v>
      </c>
      <c r="U26" s="27">
        <f t="shared" si="20"/>
        <v>640.29878460000009</v>
      </c>
      <c r="V26" s="27">
        <f t="shared" si="20"/>
        <v>619.05317256000012</v>
      </c>
      <c r="W26" s="27">
        <f t="shared" ref="W26:X26" si="21">SUM(W27,W33)</f>
        <v>578.97739980000006</v>
      </c>
      <c r="X26" s="27">
        <f t="shared" si="21"/>
        <v>595.73527704000014</v>
      </c>
      <c r="Y26" s="27">
        <f t="shared" ref="Y26:Z26" si="22">SUM(Y27,Y33)</f>
        <v>489.86994995999999</v>
      </c>
      <c r="Z26" s="27">
        <f t="shared" si="22"/>
        <v>394.13574756000003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292.54041108000001</v>
      </c>
      <c r="D33" s="19">
        <f t="shared" si="26"/>
        <v>317.22057000000001</v>
      </c>
      <c r="E33" s="19">
        <f t="shared" si="26"/>
        <v>348.24054708</v>
      </c>
      <c r="F33" s="19">
        <f t="shared" si="26"/>
        <v>347.93839008000009</v>
      </c>
      <c r="G33" s="19">
        <f t="shared" si="26"/>
        <v>360.4673480400001</v>
      </c>
      <c r="H33" s="19">
        <f t="shared" si="26"/>
        <v>456.24436488000015</v>
      </c>
      <c r="I33" s="19">
        <f t="shared" si="26"/>
        <v>440.54549784</v>
      </c>
      <c r="J33" s="19">
        <f t="shared" si="26"/>
        <v>379.55025144000024</v>
      </c>
      <c r="K33" s="19">
        <f t="shared" si="26"/>
        <v>286.53102432000003</v>
      </c>
      <c r="L33" s="19">
        <f t="shared" si="26"/>
        <v>404.53724160000019</v>
      </c>
      <c r="M33" s="19">
        <f t="shared" si="26"/>
        <v>448.37785008000014</v>
      </c>
      <c r="N33" s="19">
        <f t="shared" si="26"/>
        <v>451.68274728000006</v>
      </c>
      <c r="O33" s="19">
        <f t="shared" si="26"/>
        <v>386.73176328</v>
      </c>
      <c r="P33" s="19">
        <f t="shared" si="26"/>
        <v>278.51066460000004</v>
      </c>
      <c r="Q33" s="19">
        <f t="shared" si="26"/>
        <v>34.698286440000004</v>
      </c>
      <c r="R33" s="19">
        <f t="shared" si="26"/>
        <v>239.83073136000002</v>
      </c>
      <c r="S33" s="19">
        <f t="shared" si="26"/>
        <v>516.10334111999998</v>
      </c>
      <c r="T33" s="19">
        <f t="shared" si="26"/>
        <v>555.86488680000002</v>
      </c>
      <c r="U33" s="19">
        <f t="shared" si="26"/>
        <v>640.29878460000009</v>
      </c>
      <c r="V33" s="19">
        <f t="shared" si="26"/>
        <v>619.05317256000012</v>
      </c>
      <c r="W33" s="19">
        <f t="shared" ref="W33:X33" si="27">SUM(W34:W50)</f>
        <v>578.97739980000006</v>
      </c>
      <c r="X33" s="19">
        <f t="shared" si="27"/>
        <v>595.73527704000014</v>
      </c>
      <c r="Y33" s="19">
        <f t="shared" ref="Y33:Z33" si="28">SUM(Y34:Y50)</f>
        <v>489.86994995999999</v>
      </c>
      <c r="Z33" s="19">
        <f t="shared" si="28"/>
        <v>394.13574756000003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69.739867079999996</v>
      </c>
      <c r="D43" s="8">
        <f>INTMARB_IN!D43+INTMARB_EX!D43</f>
        <v>66.569958</v>
      </c>
      <c r="E43" s="8">
        <f>INTMARB_IN!E43+INTMARB_EX!E43</f>
        <v>69.739867079999996</v>
      </c>
      <c r="F43" s="8">
        <f>INTMARB_IN!F43+INTMARB_EX!F43</f>
        <v>57.059964000000008</v>
      </c>
      <c r="G43" s="8">
        <f>INTMARB_IN!G43+INTMARB_EX!G43</f>
        <v>63.40004892000001</v>
      </c>
      <c r="H43" s="8">
        <f>INTMARB_IN!H43+INTMARB_EX!H43</f>
        <v>57.059964000000008</v>
      </c>
      <c r="I43" s="8">
        <f>INTMARB_IN!I43+INTMARB_EX!I43</f>
        <v>47.549969999999988</v>
      </c>
      <c r="J43" s="8">
        <f>INTMARB_IN!J43+INTMARB_EX!J43</f>
        <v>44.680699439999998</v>
      </c>
      <c r="K43" s="8">
        <f>INTMARB_IN!K43+INTMARB_EX!K43</f>
        <v>44.680699440000012</v>
      </c>
      <c r="L43" s="8">
        <f>INTMARB_IN!L43+INTMARB_EX!L43</f>
        <v>51.063732719999997</v>
      </c>
      <c r="M43" s="8">
        <f>INTMARB_IN!M43+INTMARB_EX!M43</f>
        <v>57.446766000000004</v>
      </c>
      <c r="N43" s="8">
        <f>INTMARB_IN!N43+INTMARB_EX!N43</f>
        <v>63.829799279999996</v>
      </c>
      <c r="O43" s="8">
        <f>INTMARB_IN!O43+INTMARB_EX!O43</f>
        <v>63.829799280000003</v>
      </c>
      <c r="P43" s="8">
        <f>INTMARB_IN!P43+INTMARB_EX!P43</f>
        <v>41.489449560000018</v>
      </c>
      <c r="Q43" s="8">
        <f>INTMARB_IN!Q43+INTMARB_EX!Q43</f>
        <v>25.531866360000002</v>
      </c>
      <c r="R43" s="8">
        <f>INTMARB_IN!R43+INTMARB_EX!R43</f>
        <v>127.03698072</v>
      </c>
      <c r="S43" s="8">
        <f>INTMARB_IN!S43+INTMARB_EX!S43</f>
        <v>212.78698272000003</v>
      </c>
      <c r="T43" s="8">
        <f>INTMARB_IN!T43+INTMARB_EX!T43</f>
        <v>232.16016095999998</v>
      </c>
      <c r="U43" s="8">
        <f>INTMARB_IN!U43+INTMARB_EX!U43</f>
        <v>264.55469507999999</v>
      </c>
      <c r="V43" s="8">
        <f>INTMARB_IN!V43+INTMARB_EX!V43</f>
        <v>250.58047248000003</v>
      </c>
      <c r="W43" s="8">
        <f>INTMARB_IN!W43+INTMARB_EX!W43</f>
        <v>237.51856908000002</v>
      </c>
      <c r="X43" s="8">
        <f>INTMARB_IN!X43+INTMARB_EX!X43</f>
        <v>331.95347640000006</v>
      </c>
      <c r="Y43" s="8">
        <f>INTMARB_IN!Y43+INTMARB_EX!Y43</f>
        <v>237.20059115999999</v>
      </c>
      <c r="Z43" s="8">
        <f>INTMARB_IN!Z43+INTMARB_EX!Z43</f>
        <v>153.25815492000001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222.800544</v>
      </c>
      <c r="D44" s="8">
        <f>INTMARB_IN!D44+INTMARB_EX!D44</f>
        <v>250.650612</v>
      </c>
      <c r="E44" s="8">
        <f>INTMARB_IN!E44+INTMARB_EX!E44</f>
        <v>278.50067999999999</v>
      </c>
      <c r="F44" s="8">
        <f>INTMARB_IN!F44+INTMARB_EX!F44</f>
        <v>290.87842608000005</v>
      </c>
      <c r="G44" s="8">
        <f>INTMARB_IN!G44+INTMARB_EX!G44</f>
        <v>297.06729912000009</v>
      </c>
      <c r="H44" s="8">
        <f>INTMARB_IN!H44+INTMARB_EX!H44</f>
        <v>399.18440088000011</v>
      </c>
      <c r="I44" s="8">
        <f>INTMARB_IN!I44+INTMARB_EX!I44</f>
        <v>392.99552784000002</v>
      </c>
      <c r="J44" s="8">
        <f>INTMARB_IN!J44+INTMARB_EX!J44</f>
        <v>334.86955200000023</v>
      </c>
      <c r="K44" s="8">
        <f>INTMARB_IN!K44+INTMARB_EX!K44</f>
        <v>241.85032488000002</v>
      </c>
      <c r="L44" s="8">
        <f>INTMARB_IN!L44+INTMARB_EX!L44</f>
        <v>353.47350888000017</v>
      </c>
      <c r="M44" s="8">
        <f>INTMARB_IN!M44+INTMARB_EX!M44</f>
        <v>390.93108408000012</v>
      </c>
      <c r="N44" s="8">
        <f>INTMARB_IN!N44+INTMARB_EX!N44</f>
        <v>387.85294800000008</v>
      </c>
      <c r="O44" s="8">
        <f>INTMARB_IN!O44+INTMARB_EX!O44</f>
        <v>322.90196400000002</v>
      </c>
      <c r="P44" s="8">
        <f>INTMARB_IN!P44+INTMARB_EX!P44</f>
        <v>237.02121504000002</v>
      </c>
      <c r="Q44" s="8">
        <f>INTMARB_IN!Q44+INTMARB_EX!Q44</f>
        <v>9.1664200800000035</v>
      </c>
      <c r="R44" s="8">
        <f>INTMARB_IN!R44+INTMARB_EX!R44</f>
        <v>112.79375064</v>
      </c>
      <c r="S44" s="8">
        <f>INTMARB_IN!S44+INTMARB_EX!S44</f>
        <v>303.31635839999996</v>
      </c>
      <c r="T44" s="8">
        <f>INTMARB_IN!T44+INTMARB_EX!T44</f>
        <v>323.70472584000004</v>
      </c>
      <c r="U44" s="8">
        <f>INTMARB_IN!U44+INTMARB_EX!U44</f>
        <v>375.7440895200001</v>
      </c>
      <c r="V44" s="8">
        <f>INTMARB_IN!V44+INTMARB_EX!V44</f>
        <v>368.47270008000015</v>
      </c>
      <c r="W44" s="8">
        <f>INTMARB_IN!W44+INTMARB_EX!W44</f>
        <v>341.45883072000009</v>
      </c>
      <c r="X44" s="8">
        <f>INTMARB_IN!X44+INTMARB_EX!X44</f>
        <v>263.78180064000009</v>
      </c>
      <c r="Y44" s="8">
        <f>INTMARB_IN!Y44+INTMARB_EX!Y44</f>
        <v>252.6693588</v>
      </c>
      <c r="Z44" s="8">
        <f>INTMARB_IN!Z44+INTMARB_EX!Z44</f>
        <v>240.87759263999999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163.67805542689848</v>
      </c>
      <c r="D2" s="21">
        <f t="shared" ref="D2:X2" si="0">SUM(D3,D17,D22,D25,D26,D51,D52)</f>
        <v>177.49729456634134</v>
      </c>
      <c r="E2" s="21">
        <f t="shared" si="0"/>
        <v>194.20272119471389</v>
      </c>
      <c r="F2" s="21">
        <f t="shared" si="0"/>
        <v>194.28159122724975</v>
      </c>
      <c r="G2" s="21">
        <f t="shared" si="0"/>
        <v>201.31941951108109</v>
      </c>
      <c r="H2" s="21">
        <f t="shared" si="0"/>
        <v>257.5533074666015</v>
      </c>
      <c r="I2" s="21">
        <f t="shared" si="0"/>
        <v>211.62791117682352</v>
      </c>
      <c r="J2" s="21">
        <f t="shared" si="0"/>
        <v>159.66748522839637</v>
      </c>
      <c r="K2" s="21">
        <f t="shared" si="0"/>
        <v>114.41453770000459</v>
      </c>
      <c r="L2" s="21">
        <f t="shared" si="0"/>
        <v>148.05152465247369</v>
      </c>
      <c r="M2" s="21">
        <f t="shared" si="0"/>
        <v>166.03978021133636</v>
      </c>
      <c r="N2" s="21">
        <f t="shared" si="0"/>
        <v>177.43544052099494</v>
      </c>
      <c r="O2" s="21">
        <f t="shared" si="0"/>
        <v>156.11975164587301</v>
      </c>
      <c r="P2" s="21">
        <f t="shared" si="0"/>
        <v>104.01027520581871</v>
      </c>
      <c r="Q2" s="21">
        <f t="shared" si="0"/>
        <v>12.35529219201196</v>
      </c>
      <c r="R2" s="21">
        <f t="shared" si="0"/>
        <v>80.997557798011499</v>
      </c>
      <c r="S2" s="21">
        <f t="shared" si="0"/>
        <v>162.41370020378071</v>
      </c>
      <c r="T2" s="21">
        <f t="shared" si="0"/>
        <v>175.21579559019565</v>
      </c>
      <c r="U2" s="21">
        <f t="shared" si="0"/>
        <v>204.5110490210902</v>
      </c>
      <c r="V2" s="21">
        <f t="shared" si="0"/>
        <v>202.21546325756566</v>
      </c>
      <c r="W2" s="21">
        <f t="shared" si="0"/>
        <v>164.75893145334328</v>
      </c>
      <c r="X2" s="21">
        <f t="shared" si="0"/>
        <v>160.2018718407196</v>
      </c>
      <c r="Y2" s="21">
        <f t="shared" ref="Y2:Z2" si="1">SUM(Y3,Y17,Y22,Y25,Y26,Y51,Y52)</f>
        <v>175.42373935963883</v>
      </c>
      <c r="Z2" s="21">
        <f t="shared" si="1"/>
        <v>149.96250462513024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163.67805542689848</v>
      </c>
      <c r="D26" s="27">
        <f t="shared" ref="D26:X26" si="21">SUM(D27,D33)</f>
        <v>177.49729456634134</v>
      </c>
      <c r="E26" s="27">
        <f t="shared" si="21"/>
        <v>194.20272119471389</v>
      </c>
      <c r="F26" s="27">
        <f t="shared" si="21"/>
        <v>194.28159122724975</v>
      </c>
      <c r="G26" s="27">
        <f t="shared" si="21"/>
        <v>201.31941951108109</v>
      </c>
      <c r="H26" s="27">
        <f t="shared" si="21"/>
        <v>257.5533074666015</v>
      </c>
      <c r="I26" s="27">
        <f t="shared" si="21"/>
        <v>211.62791117682352</v>
      </c>
      <c r="J26" s="27">
        <f t="shared" si="21"/>
        <v>159.66748522839637</v>
      </c>
      <c r="K26" s="27">
        <f t="shared" si="21"/>
        <v>114.41453770000459</v>
      </c>
      <c r="L26" s="27">
        <f t="shared" si="21"/>
        <v>148.05152465247369</v>
      </c>
      <c r="M26" s="27">
        <f t="shared" si="21"/>
        <v>166.03978021133636</v>
      </c>
      <c r="N26" s="27">
        <f t="shared" si="21"/>
        <v>177.43544052099494</v>
      </c>
      <c r="O26" s="27">
        <f t="shared" si="21"/>
        <v>156.11975164587301</v>
      </c>
      <c r="P26" s="27">
        <f t="shared" si="21"/>
        <v>104.01027520581871</v>
      </c>
      <c r="Q26" s="27">
        <f t="shared" si="21"/>
        <v>12.35529219201196</v>
      </c>
      <c r="R26" s="27">
        <f t="shared" si="21"/>
        <v>80.997557798011499</v>
      </c>
      <c r="S26" s="27">
        <f t="shared" si="21"/>
        <v>162.41370020378071</v>
      </c>
      <c r="T26" s="27">
        <f t="shared" si="21"/>
        <v>175.21579559019565</v>
      </c>
      <c r="U26" s="27">
        <f t="shared" si="21"/>
        <v>204.5110490210902</v>
      </c>
      <c r="V26" s="27">
        <f t="shared" si="21"/>
        <v>202.21546325756566</v>
      </c>
      <c r="W26" s="27">
        <f t="shared" si="21"/>
        <v>164.75893145334328</v>
      </c>
      <c r="X26" s="27">
        <f t="shared" si="21"/>
        <v>160.2018718407196</v>
      </c>
      <c r="Y26" s="27">
        <f t="shared" ref="Y26:Z26" si="22">SUM(Y27,Y33)</f>
        <v>175.42373935963883</v>
      </c>
      <c r="Z26" s="27">
        <f t="shared" si="22"/>
        <v>149.96250462513024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163.67805542689848</v>
      </c>
      <c r="D33" s="19">
        <f t="shared" ref="D33:X33" si="27">SUM(D34:D50)</f>
        <v>177.49729456634134</v>
      </c>
      <c r="E33" s="19">
        <f t="shared" si="27"/>
        <v>194.20272119471389</v>
      </c>
      <c r="F33" s="19">
        <f t="shared" si="27"/>
        <v>194.28159122724975</v>
      </c>
      <c r="G33" s="19">
        <f t="shared" si="27"/>
        <v>201.31941951108109</v>
      </c>
      <c r="H33" s="19">
        <f t="shared" si="27"/>
        <v>257.5533074666015</v>
      </c>
      <c r="I33" s="19">
        <f t="shared" si="27"/>
        <v>211.62791117682352</v>
      </c>
      <c r="J33" s="19">
        <f t="shared" si="27"/>
        <v>159.66748522839637</v>
      </c>
      <c r="K33" s="19">
        <f t="shared" si="27"/>
        <v>114.41453770000459</v>
      </c>
      <c r="L33" s="19">
        <f t="shared" si="27"/>
        <v>148.05152465247369</v>
      </c>
      <c r="M33" s="19">
        <f t="shared" si="27"/>
        <v>166.03978021133636</v>
      </c>
      <c r="N33" s="19">
        <f t="shared" si="27"/>
        <v>177.43544052099494</v>
      </c>
      <c r="O33" s="19">
        <f t="shared" si="27"/>
        <v>156.11975164587301</v>
      </c>
      <c r="P33" s="19">
        <f t="shared" si="27"/>
        <v>104.01027520581871</v>
      </c>
      <c r="Q33" s="19">
        <f t="shared" si="27"/>
        <v>12.35529219201196</v>
      </c>
      <c r="R33" s="19">
        <f t="shared" si="27"/>
        <v>80.997557798011499</v>
      </c>
      <c r="S33" s="19">
        <f t="shared" si="27"/>
        <v>162.41370020378071</v>
      </c>
      <c r="T33" s="19">
        <f t="shared" si="27"/>
        <v>175.21579559019565</v>
      </c>
      <c r="U33" s="19">
        <f t="shared" si="27"/>
        <v>204.5110490210902</v>
      </c>
      <c r="V33" s="19">
        <f t="shared" si="27"/>
        <v>202.21546325756566</v>
      </c>
      <c r="W33" s="19">
        <f t="shared" si="27"/>
        <v>164.75893145334328</v>
      </c>
      <c r="X33" s="19">
        <f t="shared" si="27"/>
        <v>160.2018718407196</v>
      </c>
      <c r="Y33" s="19">
        <f t="shared" ref="Y33:Z33" si="28">SUM(Y34:Y50)</f>
        <v>175.42373935963883</v>
      </c>
      <c r="Z33" s="19">
        <f t="shared" si="28"/>
        <v>149.96250462513024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60.529271498651624</v>
      </c>
      <c r="D43" s="8">
        <v>57.776901837216478</v>
      </c>
      <c r="E43" s="8">
        <v>60.456379109176964</v>
      </c>
      <c r="F43" s="8">
        <v>49.469884319451339</v>
      </c>
      <c r="G43" s="8">
        <v>54.975698798972381</v>
      </c>
      <c r="H43" s="8">
        <v>49.708845655629915</v>
      </c>
      <c r="I43" s="8">
        <v>39.448304930669885</v>
      </c>
      <c r="J43" s="8">
        <v>35.364396839397273</v>
      </c>
      <c r="K43" s="8">
        <v>34.778802142917485</v>
      </c>
      <c r="L43" s="8">
        <v>38.343166164942183</v>
      </c>
      <c r="M43" s="8">
        <v>43.481288652095856</v>
      </c>
      <c r="N43" s="8">
        <v>49.342628349576039</v>
      </c>
      <c r="O43" s="8">
        <v>49.922289454978625</v>
      </c>
      <c r="P43" s="8">
        <v>31.530155387253934</v>
      </c>
      <c r="Q43" s="8">
        <v>12.35529219201196</v>
      </c>
      <c r="R43" s="8">
        <v>80.997557798011499</v>
      </c>
      <c r="S43" s="8">
        <v>152.23798955023162</v>
      </c>
      <c r="T43" s="8">
        <v>166.27870495956418</v>
      </c>
      <c r="U43" s="8">
        <v>190.10988042435164</v>
      </c>
      <c r="V43" s="8">
        <v>182.70674878036158</v>
      </c>
      <c r="W43" s="8">
        <v>162.47200553104011</v>
      </c>
      <c r="X43" s="8">
        <v>160.2018718407196</v>
      </c>
      <c r="Y43" s="8">
        <v>171.65581618226827</v>
      </c>
      <c r="Z43" s="8">
        <v>119.34794385918381</v>
      </c>
    </row>
    <row r="44" spans="1:26" ht="11.25" customHeight="1" x14ac:dyDescent="0.2">
      <c r="A44" s="28" t="s">
        <v>74</v>
      </c>
      <c r="B44" s="7" t="s">
        <v>75</v>
      </c>
      <c r="C44" s="8">
        <v>103.14878392824684</v>
      </c>
      <c r="D44" s="8">
        <v>119.72039272912485</v>
      </c>
      <c r="E44" s="8">
        <v>133.74634208553692</v>
      </c>
      <c r="F44" s="8">
        <v>144.8117069077984</v>
      </c>
      <c r="G44" s="8">
        <v>146.34372071210871</v>
      </c>
      <c r="H44" s="8">
        <v>207.84446181097155</v>
      </c>
      <c r="I44" s="8">
        <v>172.17960624615364</v>
      </c>
      <c r="J44" s="8">
        <v>124.3030883889991</v>
      </c>
      <c r="K44" s="8">
        <v>79.635735557087102</v>
      </c>
      <c r="L44" s="8">
        <v>109.7083584875315</v>
      </c>
      <c r="M44" s="8">
        <v>122.55849155924051</v>
      </c>
      <c r="N44" s="8">
        <v>128.0928121714189</v>
      </c>
      <c r="O44" s="8">
        <v>106.19746219089438</v>
      </c>
      <c r="P44" s="8">
        <v>72.480119818564773</v>
      </c>
      <c r="Q44" s="8">
        <v>0</v>
      </c>
      <c r="R44" s="8">
        <v>0</v>
      </c>
      <c r="S44" s="8">
        <v>10.175710653549096</v>
      </c>
      <c r="T44" s="8">
        <v>8.9370906306314648</v>
      </c>
      <c r="U44" s="8">
        <v>14.401168596738557</v>
      </c>
      <c r="V44" s="8">
        <v>19.508714477204077</v>
      </c>
      <c r="W44" s="8">
        <v>2.2869259223031655</v>
      </c>
      <c r="X44" s="8">
        <v>0</v>
      </c>
      <c r="Y44" s="8">
        <v>3.767923177370557</v>
      </c>
      <c r="Z44" s="8">
        <v>30.614560765946422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128.86235565310153</v>
      </c>
      <c r="D2" s="21">
        <f t="shared" ref="D2:X2" si="0">SUM(D3,D17,D22,D25,D26,D51,D52)</f>
        <v>139.72327543365867</v>
      </c>
      <c r="E2" s="21">
        <f t="shared" si="0"/>
        <v>154.03782588528614</v>
      </c>
      <c r="F2" s="21">
        <f t="shared" si="0"/>
        <v>153.65679885275031</v>
      </c>
      <c r="G2" s="21">
        <f t="shared" si="0"/>
        <v>159.14792852891901</v>
      </c>
      <c r="H2" s="21">
        <f t="shared" si="0"/>
        <v>198.69105741339862</v>
      </c>
      <c r="I2" s="21">
        <f t="shared" si="0"/>
        <v>228.91758666317651</v>
      </c>
      <c r="J2" s="21">
        <f t="shared" si="0"/>
        <v>219.88276621160384</v>
      </c>
      <c r="K2" s="21">
        <f t="shared" si="0"/>
        <v>172.11648661999544</v>
      </c>
      <c r="L2" s="21">
        <f t="shared" si="0"/>
        <v>256.4857169475265</v>
      </c>
      <c r="M2" s="21">
        <f t="shared" si="0"/>
        <v>282.33806986866375</v>
      </c>
      <c r="N2" s="21">
        <f t="shared" si="0"/>
        <v>274.24730675900514</v>
      </c>
      <c r="O2" s="21">
        <f t="shared" si="0"/>
        <v>230.61201163412701</v>
      </c>
      <c r="P2" s="21">
        <f t="shared" si="0"/>
        <v>174.50038939418135</v>
      </c>
      <c r="Q2" s="21">
        <f t="shared" si="0"/>
        <v>22.342994247988045</v>
      </c>
      <c r="R2" s="21">
        <f t="shared" si="0"/>
        <v>158.8331735619885</v>
      </c>
      <c r="S2" s="21">
        <f t="shared" si="0"/>
        <v>353.68964091621922</v>
      </c>
      <c r="T2" s="21">
        <f t="shared" si="0"/>
        <v>380.64909120980434</v>
      </c>
      <c r="U2" s="21">
        <f t="shared" si="0"/>
        <v>435.78773557890992</v>
      </c>
      <c r="V2" s="21">
        <f t="shared" si="0"/>
        <v>416.83770930243452</v>
      </c>
      <c r="W2" s="21">
        <f t="shared" si="0"/>
        <v>414.21846834665683</v>
      </c>
      <c r="X2" s="21">
        <f t="shared" si="0"/>
        <v>435.53340519928054</v>
      </c>
      <c r="Y2" s="21">
        <f t="shared" ref="Y2:Z2" si="1">SUM(Y3,Y17,Y22,Y25,Y26,Y51,Y52)</f>
        <v>314.44621060036116</v>
      </c>
      <c r="Z2" s="21">
        <f t="shared" si="1"/>
        <v>244.17324293486979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128.86235565310153</v>
      </c>
      <c r="D26" s="27">
        <f t="shared" si="14"/>
        <v>139.72327543365867</v>
      </c>
      <c r="E26" s="27">
        <f t="shared" si="14"/>
        <v>154.03782588528614</v>
      </c>
      <c r="F26" s="27">
        <f t="shared" si="14"/>
        <v>153.65679885275031</v>
      </c>
      <c r="G26" s="27">
        <f t="shared" si="14"/>
        <v>159.14792852891901</v>
      </c>
      <c r="H26" s="27">
        <f t="shared" si="14"/>
        <v>198.69105741339862</v>
      </c>
      <c r="I26" s="27">
        <f t="shared" si="14"/>
        <v>228.91758666317651</v>
      </c>
      <c r="J26" s="27">
        <f t="shared" si="14"/>
        <v>219.88276621160384</v>
      </c>
      <c r="K26" s="27">
        <f t="shared" si="14"/>
        <v>172.11648661999544</v>
      </c>
      <c r="L26" s="27">
        <f t="shared" si="14"/>
        <v>256.4857169475265</v>
      </c>
      <c r="M26" s="27">
        <f t="shared" si="14"/>
        <v>282.33806986866375</v>
      </c>
      <c r="N26" s="27">
        <f t="shared" si="14"/>
        <v>274.24730675900514</v>
      </c>
      <c r="O26" s="27">
        <f t="shared" si="14"/>
        <v>230.61201163412701</v>
      </c>
      <c r="P26" s="27">
        <f t="shared" si="14"/>
        <v>174.50038939418135</v>
      </c>
      <c r="Q26" s="27">
        <f t="shared" si="14"/>
        <v>22.342994247988045</v>
      </c>
      <c r="R26" s="27">
        <f t="shared" si="14"/>
        <v>158.8331735619885</v>
      </c>
      <c r="S26" s="27">
        <f t="shared" si="14"/>
        <v>353.68964091621922</v>
      </c>
      <c r="T26" s="27">
        <f t="shared" si="14"/>
        <v>380.64909120980434</v>
      </c>
      <c r="U26" s="27">
        <f t="shared" si="14"/>
        <v>435.78773557890992</v>
      </c>
      <c r="V26" s="27">
        <f t="shared" si="14"/>
        <v>416.83770930243452</v>
      </c>
      <c r="W26" s="27">
        <f t="shared" si="14"/>
        <v>414.21846834665683</v>
      </c>
      <c r="X26" s="27">
        <f t="shared" si="14"/>
        <v>435.53340519928054</v>
      </c>
      <c r="Y26" s="27">
        <f t="shared" ref="Y26:Z26" si="15">SUM(Y27,Y33)</f>
        <v>314.44621060036116</v>
      </c>
      <c r="Z26" s="27">
        <f t="shared" si="15"/>
        <v>244.17324293486979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128.86235565310153</v>
      </c>
      <c r="D33" s="19">
        <f t="shared" si="18"/>
        <v>139.72327543365867</v>
      </c>
      <c r="E33" s="19">
        <f t="shared" si="18"/>
        <v>154.03782588528614</v>
      </c>
      <c r="F33" s="19">
        <f t="shared" si="18"/>
        <v>153.65679885275031</v>
      </c>
      <c r="G33" s="19">
        <f t="shared" si="18"/>
        <v>159.14792852891901</v>
      </c>
      <c r="H33" s="19">
        <f t="shared" si="18"/>
        <v>198.69105741339862</v>
      </c>
      <c r="I33" s="19">
        <f t="shared" si="18"/>
        <v>228.91758666317651</v>
      </c>
      <c r="J33" s="19">
        <f t="shared" si="18"/>
        <v>219.88276621160384</v>
      </c>
      <c r="K33" s="19">
        <f t="shared" si="18"/>
        <v>172.11648661999544</v>
      </c>
      <c r="L33" s="19">
        <f t="shared" si="18"/>
        <v>256.4857169475265</v>
      </c>
      <c r="M33" s="19">
        <f t="shared" si="18"/>
        <v>282.33806986866375</v>
      </c>
      <c r="N33" s="19">
        <f t="shared" si="18"/>
        <v>274.24730675900514</v>
      </c>
      <c r="O33" s="19">
        <f t="shared" si="18"/>
        <v>230.61201163412701</v>
      </c>
      <c r="P33" s="19">
        <f t="shared" si="18"/>
        <v>174.50038939418135</v>
      </c>
      <c r="Q33" s="19">
        <f t="shared" si="18"/>
        <v>22.342994247988045</v>
      </c>
      <c r="R33" s="19">
        <f t="shared" si="18"/>
        <v>158.8331735619885</v>
      </c>
      <c r="S33" s="19">
        <f t="shared" si="18"/>
        <v>353.68964091621922</v>
      </c>
      <c r="T33" s="19">
        <f t="shared" si="18"/>
        <v>380.64909120980434</v>
      </c>
      <c r="U33" s="19">
        <f t="shared" si="18"/>
        <v>435.78773557890992</v>
      </c>
      <c r="V33" s="19">
        <f t="shared" si="18"/>
        <v>416.83770930243452</v>
      </c>
      <c r="W33" s="19">
        <f t="shared" si="18"/>
        <v>414.21846834665683</v>
      </c>
      <c r="X33" s="19">
        <f t="shared" si="18"/>
        <v>435.53340519928054</v>
      </c>
      <c r="Y33" s="19">
        <f t="shared" ref="Y33:Z33" si="19">SUM(Y34:Y50)</f>
        <v>314.44621060036116</v>
      </c>
      <c r="Z33" s="19">
        <f t="shared" si="19"/>
        <v>244.17324293486979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9.2105955813483682</v>
      </c>
      <c r="D43" s="8">
        <v>8.7930561627835218</v>
      </c>
      <c r="E43" s="8">
        <v>9.2834879708230336</v>
      </c>
      <c r="F43" s="8">
        <v>7.5900796805486666</v>
      </c>
      <c r="G43" s="8">
        <v>8.4243501210276293</v>
      </c>
      <c r="H43" s="8">
        <v>7.3511183443700894</v>
      </c>
      <c r="I43" s="8">
        <v>8.1016650693301049</v>
      </c>
      <c r="J43" s="8">
        <v>9.3163026006027287</v>
      </c>
      <c r="K43" s="8">
        <v>9.9018972970825239</v>
      </c>
      <c r="L43" s="8">
        <v>12.720566555057816</v>
      </c>
      <c r="M43" s="8">
        <v>13.965477347904146</v>
      </c>
      <c r="N43" s="8">
        <v>14.487170930423957</v>
      </c>
      <c r="O43" s="8">
        <v>13.907509825021378</v>
      </c>
      <c r="P43" s="8">
        <v>9.959294172746084</v>
      </c>
      <c r="Q43" s="8">
        <v>13.17657416798804</v>
      </c>
      <c r="R43" s="8">
        <v>46.039422921988496</v>
      </c>
      <c r="S43" s="8">
        <v>60.548993169768394</v>
      </c>
      <c r="T43" s="8">
        <v>65.88145600043579</v>
      </c>
      <c r="U43" s="8">
        <v>74.444814655648358</v>
      </c>
      <c r="V43" s="8">
        <v>67.873723699638433</v>
      </c>
      <c r="W43" s="8">
        <v>75.046563548959909</v>
      </c>
      <c r="X43" s="8">
        <v>171.75160455928045</v>
      </c>
      <c r="Y43" s="8">
        <v>65.54477497773172</v>
      </c>
      <c r="Z43" s="8">
        <v>33.910211060816195</v>
      </c>
    </row>
    <row r="44" spans="1:26" ht="11.25" customHeight="1" x14ac:dyDescent="0.2">
      <c r="A44" s="28" t="s">
        <v>74</v>
      </c>
      <c r="B44" s="7" t="s">
        <v>75</v>
      </c>
      <c r="C44" s="8">
        <v>119.65176007175317</v>
      </c>
      <c r="D44" s="8">
        <v>130.93021927087514</v>
      </c>
      <c r="E44" s="8">
        <v>144.75433791446309</v>
      </c>
      <c r="F44" s="8">
        <v>146.06671917220166</v>
      </c>
      <c r="G44" s="8">
        <v>150.72357840789138</v>
      </c>
      <c r="H44" s="8">
        <v>191.33993906902853</v>
      </c>
      <c r="I44" s="8">
        <v>220.81592159384641</v>
      </c>
      <c r="J44" s="8">
        <v>210.5664636110011</v>
      </c>
      <c r="K44" s="8">
        <v>162.21458932291293</v>
      </c>
      <c r="L44" s="8">
        <v>243.76515039246868</v>
      </c>
      <c r="M44" s="8">
        <v>268.37259252075961</v>
      </c>
      <c r="N44" s="8">
        <v>259.76013582858121</v>
      </c>
      <c r="O44" s="8">
        <v>216.70450180910564</v>
      </c>
      <c r="P44" s="8">
        <v>164.54109522143526</v>
      </c>
      <c r="Q44" s="8">
        <v>9.1664200800000035</v>
      </c>
      <c r="R44" s="8">
        <v>112.79375064</v>
      </c>
      <c r="S44" s="8">
        <v>293.14064774645084</v>
      </c>
      <c r="T44" s="8">
        <v>314.76763520936856</v>
      </c>
      <c r="U44" s="8">
        <v>361.34292092326154</v>
      </c>
      <c r="V44" s="8">
        <v>348.96398560279607</v>
      </c>
      <c r="W44" s="8">
        <v>339.17190479769693</v>
      </c>
      <c r="X44" s="8">
        <v>263.78180064000009</v>
      </c>
      <c r="Y44" s="8">
        <v>248.90143562262944</v>
      </c>
      <c r="Z44" s="8">
        <v>210.26303187405358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10342.085845248001</v>
      </c>
      <c r="D2" s="21">
        <f t="shared" ref="D2:X2" si="0">SUM(D3,D17,D22,D25,D26,D51,D52)</f>
        <v>11041.903936188</v>
      </c>
      <c r="E2" s="21">
        <f t="shared" si="0"/>
        <v>11117.92954374</v>
      </c>
      <c r="F2" s="21">
        <f t="shared" si="0"/>
        <v>11093.561829828001</v>
      </c>
      <c r="G2" s="21">
        <f t="shared" si="0"/>
        <v>11768.960051784001</v>
      </c>
      <c r="H2" s="21">
        <f t="shared" si="0"/>
        <v>12677.996713176</v>
      </c>
      <c r="I2" s="21">
        <f t="shared" si="0"/>
        <v>12708.218019240001</v>
      </c>
      <c r="J2" s="21">
        <f t="shared" si="0"/>
        <v>13016.685060287999</v>
      </c>
      <c r="K2" s="21">
        <f t="shared" si="0"/>
        <v>12869.697720887998</v>
      </c>
      <c r="L2" s="21">
        <f t="shared" si="0"/>
        <v>11498.973482772</v>
      </c>
      <c r="M2" s="21">
        <f t="shared" si="0"/>
        <v>12448.809503748002</v>
      </c>
      <c r="N2" s="21">
        <f t="shared" si="0"/>
        <v>11681.034458075999</v>
      </c>
      <c r="O2" s="21">
        <f t="shared" si="0"/>
        <v>11704.780077515999</v>
      </c>
      <c r="P2" s="21">
        <f t="shared" si="0"/>
        <v>11065.241829564002</v>
      </c>
      <c r="Q2" s="21">
        <f t="shared" si="0"/>
        <v>10683.628403436003</v>
      </c>
      <c r="R2" s="21">
        <f t="shared" si="0"/>
        <v>10691.451199584</v>
      </c>
      <c r="S2" s="21">
        <f t="shared" si="0"/>
        <v>10971.143640035998</v>
      </c>
      <c r="T2" s="21">
        <f t="shared" si="0"/>
        <v>11015.468206019999</v>
      </c>
      <c r="U2" s="21">
        <f t="shared" si="0"/>
        <v>11454.389623691997</v>
      </c>
      <c r="V2" s="21">
        <f t="shared" si="0"/>
        <v>11489.536340604001</v>
      </c>
      <c r="W2" s="21">
        <f t="shared" si="0"/>
        <v>11283.069530304001</v>
      </c>
      <c r="X2" s="21">
        <f t="shared" si="0"/>
        <v>11671.10066394</v>
      </c>
      <c r="Y2" s="21">
        <f t="shared" ref="Y2:Z2" si="1">SUM(Y3,Y17,Y22,Y25,Y26,Y51,Y52)</f>
        <v>11329.655333832001</v>
      </c>
      <c r="Z2" s="21">
        <f t="shared" si="1"/>
        <v>11258.852373653182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326.62091779199994</v>
      </c>
      <c r="D3" s="24">
        <f t="shared" ref="D3:X3" si="3">SUM(D4,D8,D11)</f>
        <v>286.21026104399988</v>
      </c>
      <c r="E3" s="24">
        <f t="shared" si="3"/>
        <v>491.13181940399994</v>
      </c>
      <c r="F3" s="24">
        <f t="shared" si="3"/>
        <v>644.87329117199999</v>
      </c>
      <c r="G3" s="24">
        <f t="shared" si="3"/>
        <v>620.60311519200002</v>
      </c>
      <c r="H3" s="24">
        <f t="shared" si="3"/>
        <v>681.43015079999986</v>
      </c>
      <c r="I3" s="24">
        <f t="shared" si="3"/>
        <v>943.57747022399985</v>
      </c>
      <c r="J3" s="24">
        <f t="shared" si="3"/>
        <v>903.02976338400003</v>
      </c>
      <c r="K3" s="24">
        <f t="shared" si="3"/>
        <v>767.9766720959999</v>
      </c>
      <c r="L3" s="24">
        <f t="shared" si="3"/>
        <v>587.95697710800005</v>
      </c>
      <c r="M3" s="24">
        <f t="shared" si="3"/>
        <v>733.76432038800033</v>
      </c>
      <c r="N3" s="24">
        <f t="shared" si="3"/>
        <v>845.52246377999995</v>
      </c>
      <c r="O3" s="24">
        <f t="shared" si="3"/>
        <v>803.92381556400017</v>
      </c>
      <c r="P3" s="24">
        <f t="shared" si="3"/>
        <v>910.86136844400028</v>
      </c>
      <c r="Q3" s="24">
        <f t="shared" si="3"/>
        <v>785.46204946800003</v>
      </c>
      <c r="R3" s="24">
        <f t="shared" si="3"/>
        <v>643.56599757599975</v>
      </c>
      <c r="S3" s="24">
        <f t="shared" si="3"/>
        <v>641.29291426799989</v>
      </c>
      <c r="T3" s="24">
        <f t="shared" si="3"/>
        <v>656.90368117199955</v>
      </c>
      <c r="U3" s="24">
        <f t="shared" si="3"/>
        <v>696.17983021199996</v>
      </c>
      <c r="V3" s="24">
        <f t="shared" si="3"/>
        <v>681.32634217199973</v>
      </c>
      <c r="W3" s="24">
        <f t="shared" si="3"/>
        <v>543.41165923199981</v>
      </c>
      <c r="X3" s="24">
        <f t="shared" si="3"/>
        <v>644.5707530039997</v>
      </c>
      <c r="Y3" s="24">
        <f t="shared" ref="Y3:Z3" si="4">SUM(Y4,Y8,Y11)</f>
        <v>633.22051629599969</v>
      </c>
      <c r="Z3" s="24">
        <f t="shared" si="4"/>
        <v>399.01643740799983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27.393507180000007</v>
      </c>
      <c r="D4" s="19">
        <f t="shared" ref="D4:X4" si="6">SUM(D5:D7)</f>
        <v>7.1515501200000022</v>
      </c>
      <c r="E4" s="19">
        <f t="shared" si="6"/>
        <v>16.687064160000006</v>
      </c>
      <c r="F4" s="19">
        <f t="shared" si="6"/>
        <v>122.62066344</v>
      </c>
      <c r="G4" s="19">
        <f t="shared" si="6"/>
        <v>75.071077380000034</v>
      </c>
      <c r="H4" s="19">
        <f t="shared" si="6"/>
        <v>4.7679278400000022</v>
      </c>
      <c r="I4" s="19">
        <f t="shared" si="6"/>
        <v>16.687405800000008</v>
      </c>
      <c r="J4" s="19">
        <f t="shared" si="6"/>
        <v>2.3839639200000011</v>
      </c>
      <c r="K4" s="19">
        <f t="shared" si="6"/>
        <v>77.162042340000028</v>
      </c>
      <c r="L4" s="19">
        <f t="shared" si="6"/>
        <v>245.45591442000008</v>
      </c>
      <c r="M4" s="19">
        <f t="shared" si="6"/>
        <v>343.27987200000013</v>
      </c>
      <c r="N4" s="19">
        <f t="shared" si="6"/>
        <v>721.10480129999996</v>
      </c>
      <c r="O4" s="19">
        <f t="shared" si="6"/>
        <v>708.30739332000019</v>
      </c>
      <c r="P4" s="19">
        <f t="shared" si="6"/>
        <v>842.09827212000027</v>
      </c>
      <c r="Q4" s="19">
        <f t="shared" si="6"/>
        <v>732.13127676000011</v>
      </c>
      <c r="R4" s="19">
        <f t="shared" si="6"/>
        <v>602.00582399999973</v>
      </c>
      <c r="S4" s="19">
        <f t="shared" si="6"/>
        <v>587.95987103999994</v>
      </c>
      <c r="T4" s="19">
        <f t="shared" si="6"/>
        <v>596.33020655999962</v>
      </c>
      <c r="U4" s="19">
        <f t="shared" si="6"/>
        <v>633.77888615999996</v>
      </c>
      <c r="V4" s="19">
        <f t="shared" si="6"/>
        <v>624.46155875999978</v>
      </c>
      <c r="W4" s="19">
        <f t="shared" si="6"/>
        <v>484.47158183999977</v>
      </c>
      <c r="X4" s="19">
        <f t="shared" si="6"/>
        <v>589.58363375999977</v>
      </c>
      <c r="Y4" s="19">
        <f t="shared" ref="Y4:Z4" si="7">SUM(Y5:Y7)</f>
        <v>532.72756619999984</v>
      </c>
      <c r="Z4" s="19">
        <f t="shared" si="7"/>
        <v>317.24789399999992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10.70610138</v>
      </c>
      <c r="D5" s="8">
        <f>INTAVI!D5+NRGSUP!D5</f>
        <v>0</v>
      </c>
      <c r="E5" s="8">
        <f>INTAVI!E5+NRGSUP!E5</f>
        <v>0</v>
      </c>
      <c r="F5" s="8">
        <f>INTAVI!F5+NRGSUP!F5</f>
        <v>74.943093239999982</v>
      </c>
      <c r="G5" s="8">
        <f>INTAVI!G5+NRGSUP!G5</f>
        <v>10.706101380000002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8.0294801399999969</v>
      </c>
      <c r="L5" s="8">
        <f>INTAVI!L5+NRGSUP!L5</f>
        <v>42.824789100000011</v>
      </c>
      <c r="M5" s="8">
        <f>INTAVI!M5+NRGSUP!M5</f>
        <v>0</v>
      </c>
      <c r="N5" s="8">
        <f>INTAVI!N5+NRGSUP!N5</f>
        <v>10.70610138</v>
      </c>
      <c r="O5" s="8">
        <f>INTAVI!O5+NRGSUP!O5</f>
        <v>2.6766212399999998</v>
      </c>
      <c r="P5" s="8">
        <f>INTAVI!P5+NRGSUP!P5</f>
        <v>5.3532424799999996</v>
      </c>
      <c r="Q5" s="8">
        <f>INTAVI!Q5+NRGSUP!Q5</f>
        <v>2.6766212399999998</v>
      </c>
      <c r="R5" s="8">
        <f>INTAVI!R5+NRGSUP!R5</f>
        <v>0</v>
      </c>
      <c r="S5" s="8">
        <f>INTAVI!S5+NRGSUP!S5</f>
        <v>2.6766212400000002</v>
      </c>
      <c r="T5" s="8">
        <f>INTAVI!T5+NRGSUP!T5</f>
        <v>0.53547767999999973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4.752855359999999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16.687405800000008</v>
      </c>
      <c r="D7" s="8">
        <f>INTAVI!D7+NRGSUP!D7</f>
        <v>7.1515501200000022</v>
      </c>
      <c r="E7" s="8">
        <f>INTAVI!E7+NRGSUP!E7</f>
        <v>16.687064160000006</v>
      </c>
      <c r="F7" s="8">
        <f>INTAVI!F7+NRGSUP!F7</f>
        <v>47.677570200000019</v>
      </c>
      <c r="G7" s="8">
        <f>INTAVI!G7+NRGSUP!G7</f>
        <v>64.364976000000027</v>
      </c>
      <c r="H7" s="8">
        <f>INTAVI!H7+NRGSUP!H7</f>
        <v>4.7679278400000022</v>
      </c>
      <c r="I7" s="8">
        <f>INTAVI!I7+NRGSUP!I7</f>
        <v>16.687405800000008</v>
      </c>
      <c r="J7" s="8">
        <f>INTAVI!J7+NRGSUP!J7</f>
        <v>2.3839639200000011</v>
      </c>
      <c r="K7" s="8">
        <f>INTAVI!K7+NRGSUP!K7</f>
        <v>69.132562200000024</v>
      </c>
      <c r="L7" s="8">
        <f>INTAVI!L7+NRGSUP!L7</f>
        <v>202.63112532000008</v>
      </c>
      <c r="M7" s="8">
        <f>INTAVI!M7+NRGSUP!M7</f>
        <v>343.27987200000013</v>
      </c>
      <c r="N7" s="8">
        <f>INTAVI!N7+NRGSUP!N7</f>
        <v>710.39869992000001</v>
      </c>
      <c r="O7" s="8">
        <f>INTAVI!O7+NRGSUP!O7</f>
        <v>705.63077208000016</v>
      </c>
      <c r="P7" s="8">
        <f>INTAVI!P7+NRGSUP!P7</f>
        <v>836.74502964000033</v>
      </c>
      <c r="Q7" s="8">
        <f>INTAVI!Q7+NRGSUP!Q7</f>
        <v>724.70180016000006</v>
      </c>
      <c r="R7" s="8">
        <f>INTAVI!R7+NRGSUP!R7</f>
        <v>602.00582399999973</v>
      </c>
      <c r="S7" s="8">
        <f>INTAVI!S7+NRGSUP!S7</f>
        <v>585.28324979999991</v>
      </c>
      <c r="T7" s="8">
        <f>INTAVI!T7+NRGSUP!T7</f>
        <v>595.79472887999964</v>
      </c>
      <c r="U7" s="8">
        <f>INTAVI!U7+NRGSUP!U7</f>
        <v>633.77888615999996</v>
      </c>
      <c r="V7" s="8">
        <f>INTAVI!V7+NRGSUP!V7</f>
        <v>624.46155875999978</v>
      </c>
      <c r="W7" s="8">
        <f>INTAVI!W7+NRGSUP!W7</f>
        <v>484.47158183999977</v>
      </c>
      <c r="X7" s="8">
        <f>INTAVI!X7+NRGSUP!X7</f>
        <v>589.58363375999977</v>
      </c>
      <c r="Y7" s="8">
        <f>INTAVI!Y7+NRGSUP!Y7</f>
        <v>532.72756619999984</v>
      </c>
      <c r="Z7" s="8">
        <f>INTAVI!Z7+NRGSUP!Z7</f>
        <v>317.24789399999992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260.86420367999995</v>
      </c>
      <c r="D8" s="19">
        <f t="shared" ref="D8:X8" si="9">SUM(D9:D10)</f>
        <v>247.08943727999991</v>
      </c>
      <c r="E8" s="19">
        <f t="shared" si="9"/>
        <v>442.47548159999997</v>
      </c>
      <c r="F8" s="19">
        <f t="shared" si="9"/>
        <v>483.88942079999993</v>
      </c>
      <c r="G8" s="19">
        <f t="shared" si="9"/>
        <v>507.16883087999997</v>
      </c>
      <c r="H8" s="19">
        <f t="shared" si="9"/>
        <v>619.11760895999987</v>
      </c>
      <c r="I8" s="19">
        <f t="shared" si="9"/>
        <v>850.16365055999995</v>
      </c>
      <c r="J8" s="19">
        <f t="shared" si="9"/>
        <v>823.91938560000006</v>
      </c>
      <c r="K8" s="19">
        <f t="shared" si="9"/>
        <v>636.46698240000001</v>
      </c>
      <c r="L8" s="19">
        <f t="shared" si="9"/>
        <v>307.33482239999995</v>
      </c>
      <c r="M8" s="19">
        <f t="shared" si="9"/>
        <v>339.33337488000018</v>
      </c>
      <c r="N8" s="19">
        <f t="shared" si="9"/>
        <v>66.873048479999994</v>
      </c>
      <c r="O8" s="19">
        <f t="shared" si="9"/>
        <v>34.874841599999996</v>
      </c>
      <c r="P8" s="19">
        <f t="shared" si="9"/>
        <v>8.0215156800000038</v>
      </c>
      <c r="Q8" s="19">
        <f t="shared" si="9"/>
        <v>2.1796991999999995</v>
      </c>
      <c r="R8" s="19">
        <f t="shared" si="9"/>
        <v>0</v>
      </c>
      <c r="S8" s="19">
        <f t="shared" si="9"/>
        <v>2.1819697200000001</v>
      </c>
      <c r="T8" s="19">
        <f t="shared" si="9"/>
        <v>6.5455631999999966</v>
      </c>
      <c r="U8" s="19">
        <f t="shared" si="9"/>
        <v>2.6185712399999992</v>
      </c>
      <c r="V8" s="19">
        <f t="shared" si="9"/>
        <v>2.8368719999999987</v>
      </c>
      <c r="W8" s="19">
        <f t="shared" si="9"/>
        <v>0.43625555999999927</v>
      </c>
      <c r="X8" s="19">
        <f t="shared" si="9"/>
        <v>0</v>
      </c>
      <c r="Y8" s="19">
        <f t="shared" ref="Y8:Z8" si="10">SUM(Y9:Y10)</f>
        <v>50.621213159999968</v>
      </c>
      <c r="Z8" s="19">
        <f t="shared" si="10"/>
        <v>39.249161999999927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259.38178559999994</v>
      </c>
      <c r="D9" s="8">
        <f>INTAVI!D9+NRGSUP!D9</f>
        <v>244.12423679999992</v>
      </c>
      <c r="E9" s="8">
        <f>INTAVI!E9+NRGSUP!E9</f>
        <v>442.47548159999997</v>
      </c>
      <c r="F9" s="8">
        <f>INTAVI!F9+NRGSUP!F9</f>
        <v>483.88942079999993</v>
      </c>
      <c r="G9" s="8">
        <f>INTAVI!G9+NRGSUP!G9</f>
        <v>505.68641279999997</v>
      </c>
      <c r="H9" s="8">
        <f>INTAVI!H9+NRGSUP!H9</f>
        <v>614.66999039999985</v>
      </c>
      <c r="I9" s="8">
        <f>INTAVI!I9+NRGSUP!I9</f>
        <v>845.71603199999993</v>
      </c>
      <c r="J9" s="8">
        <f>INTAVI!J9+NRGSUP!J9</f>
        <v>823.91938560000006</v>
      </c>
      <c r="K9" s="8">
        <f>INTAVI!K9+NRGSUP!K9</f>
        <v>636.46698240000001</v>
      </c>
      <c r="L9" s="8">
        <f>INTAVI!L9+NRGSUP!L9</f>
        <v>307.33482239999995</v>
      </c>
      <c r="M9" s="8">
        <f>INTAVI!M9+NRGSUP!M9</f>
        <v>337.85095680000018</v>
      </c>
      <c r="N9" s="8">
        <f>INTAVI!N9+NRGSUP!N9</f>
        <v>65.390630399999992</v>
      </c>
      <c r="O9" s="8">
        <f>INTAVI!O9+NRGSUP!O9</f>
        <v>34.874841599999996</v>
      </c>
      <c r="P9" s="8">
        <f>INTAVI!P9+NRGSUP!P9</f>
        <v>6.5390976000000025</v>
      </c>
      <c r="Q9" s="8">
        <f>INTAVI!Q9+NRGSUP!Q9</f>
        <v>2.1796991999999995</v>
      </c>
      <c r="R9" s="8">
        <f>INTAVI!R9+NRGSUP!R9</f>
        <v>0</v>
      </c>
      <c r="S9" s="8">
        <f>INTAVI!S9+NRGSUP!S9</f>
        <v>2.1819697200000001</v>
      </c>
      <c r="T9" s="8">
        <f>INTAVI!T9+NRGSUP!T9</f>
        <v>6.5455631999999966</v>
      </c>
      <c r="U9" s="8">
        <f>INTAVI!U9+NRGSUP!U9</f>
        <v>2.6185712399999992</v>
      </c>
      <c r="V9" s="8">
        <f>INTAVI!V9+NRGSUP!V9</f>
        <v>2.8368719999999987</v>
      </c>
      <c r="W9" s="8">
        <f>INTAVI!W9+NRGSUP!W9</f>
        <v>0.43625555999999927</v>
      </c>
      <c r="X9" s="8">
        <f>INTAVI!X9+NRGSUP!X9</f>
        <v>0</v>
      </c>
      <c r="Y9" s="8">
        <f>INTAVI!Y9+NRGSUP!Y9</f>
        <v>50.621213159999968</v>
      </c>
      <c r="Z9" s="8">
        <f>INTAVI!Z9+NRGSUP!Z9</f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1.48241808</v>
      </c>
      <c r="D10" s="8">
        <f>INTAVI!D10+NRGSUP!D10</f>
        <v>2.9652004799999996</v>
      </c>
      <c r="E10" s="8">
        <f>INTAVI!E10+NRGSUP!E10</f>
        <v>0</v>
      </c>
      <c r="F10" s="8">
        <f>INTAVI!F10+NRGSUP!F10</f>
        <v>0</v>
      </c>
      <c r="G10" s="8">
        <f>INTAVI!G10+NRGSUP!G10</f>
        <v>1.4824180799999997</v>
      </c>
      <c r="H10" s="8">
        <f>INTAVI!H10+NRGSUP!H10</f>
        <v>4.4476185599999987</v>
      </c>
      <c r="I10" s="8">
        <f>INTAVI!I10+NRGSUP!I10</f>
        <v>4.4476185600000013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1.4824180800000004</v>
      </c>
      <c r="N10" s="8">
        <f>INTAVI!N10+NRGSUP!N10</f>
        <v>1.4824180799999995</v>
      </c>
      <c r="O10" s="8">
        <f>INTAVI!O10+NRGSUP!O10</f>
        <v>0</v>
      </c>
      <c r="P10" s="8">
        <f>INTAVI!P10+NRGSUP!P10</f>
        <v>1.4824180800000013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38.363206931999983</v>
      </c>
      <c r="D11" s="19">
        <f t="shared" ref="D11:X11" si="12">SUM(D12:D16)</f>
        <v>31.969273643999994</v>
      </c>
      <c r="E11" s="19">
        <f t="shared" si="12"/>
        <v>31.96927364399999</v>
      </c>
      <c r="F11" s="19">
        <f t="shared" si="12"/>
        <v>38.36320693199999</v>
      </c>
      <c r="G11" s="19">
        <f t="shared" si="12"/>
        <v>38.363206931999983</v>
      </c>
      <c r="H11" s="19">
        <f t="shared" si="12"/>
        <v>57.544613999999989</v>
      </c>
      <c r="I11" s="19">
        <f t="shared" si="12"/>
        <v>76.726413863999966</v>
      </c>
      <c r="J11" s="19">
        <f t="shared" si="12"/>
        <v>76.726413863999966</v>
      </c>
      <c r="K11" s="19">
        <f t="shared" si="12"/>
        <v>54.347647355999975</v>
      </c>
      <c r="L11" s="19">
        <f t="shared" si="12"/>
        <v>35.166240287999983</v>
      </c>
      <c r="M11" s="19">
        <f t="shared" si="12"/>
        <v>51.151073507999982</v>
      </c>
      <c r="N11" s="19">
        <f t="shared" si="12"/>
        <v>57.544613999999974</v>
      </c>
      <c r="O11" s="19">
        <f t="shared" si="12"/>
        <v>60.741580643999988</v>
      </c>
      <c r="P11" s="19">
        <f t="shared" si="12"/>
        <v>60.741580643999995</v>
      </c>
      <c r="Q11" s="19">
        <f t="shared" si="12"/>
        <v>51.151073507999975</v>
      </c>
      <c r="R11" s="19">
        <f t="shared" si="12"/>
        <v>41.560173575999997</v>
      </c>
      <c r="S11" s="19">
        <f t="shared" si="12"/>
        <v>51.151073507999982</v>
      </c>
      <c r="T11" s="19">
        <f t="shared" si="12"/>
        <v>54.027911411999973</v>
      </c>
      <c r="U11" s="19">
        <f t="shared" si="12"/>
        <v>59.782372811999984</v>
      </c>
      <c r="V11" s="19">
        <f t="shared" si="12"/>
        <v>54.027911411999973</v>
      </c>
      <c r="W11" s="19">
        <f t="shared" si="12"/>
        <v>58.503821831999979</v>
      </c>
      <c r="X11" s="19">
        <f t="shared" si="12"/>
        <v>54.987119243999956</v>
      </c>
      <c r="Y11" s="19">
        <f t="shared" ref="Y11:Z11" si="13">SUM(Y12:Y16)</f>
        <v>49.871736935999984</v>
      </c>
      <c r="Z11" s="19">
        <f t="shared" si="13"/>
        <v>42.519381408000001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38.363206931999983</v>
      </c>
      <c r="D13" s="8">
        <f>INTAVI!D13+NRGSUP!D13</f>
        <v>31.969273643999994</v>
      </c>
      <c r="E13" s="8">
        <f>INTAVI!E13+NRGSUP!E13</f>
        <v>31.96927364399999</v>
      </c>
      <c r="F13" s="8">
        <f>INTAVI!F13+NRGSUP!F13</f>
        <v>38.36320693199999</v>
      </c>
      <c r="G13" s="8">
        <f>INTAVI!G13+NRGSUP!G13</f>
        <v>38.363206931999983</v>
      </c>
      <c r="H13" s="8">
        <f>INTAVI!H13+NRGSUP!H13</f>
        <v>57.544613999999989</v>
      </c>
      <c r="I13" s="8">
        <f>INTAVI!I13+NRGSUP!I13</f>
        <v>76.726413863999966</v>
      </c>
      <c r="J13" s="8">
        <f>INTAVI!J13+NRGSUP!J13</f>
        <v>76.726413863999966</v>
      </c>
      <c r="K13" s="8">
        <f>INTAVI!K13+NRGSUP!K13</f>
        <v>54.347647355999975</v>
      </c>
      <c r="L13" s="8">
        <f>INTAVI!L13+NRGSUP!L13</f>
        <v>35.166240287999983</v>
      </c>
      <c r="M13" s="8">
        <f>INTAVI!M13+NRGSUP!M13</f>
        <v>51.151073507999982</v>
      </c>
      <c r="N13" s="8">
        <f>INTAVI!N13+NRGSUP!N13</f>
        <v>57.544613999999974</v>
      </c>
      <c r="O13" s="8">
        <f>INTAVI!O13+NRGSUP!O13</f>
        <v>60.741580643999988</v>
      </c>
      <c r="P13" s="8">
        <f>INTAVI!P13+NRGSUP!P13</f>
        <v>60.741580643999995</v>
      </c>
      <c r="Q13" s="8">
        <f>INTAVI!Q13+NRGSUP!Q13</f>
        <v>51.151073507999975</v>
      </c>
      <c r="R13" s="8">
        <f>INTAVI!R13+NRGSUP!R13</f>
        <v>41.560173575999997</v>
      </c>
      <c r="S13" s="8">
        <f>INTAVI!S13+NRGSUP!S13</f>
        <v>51.151073507999982</v>
      </c>
      <c r="T13" s="8">
        <f>INTAVI!T13+NRGSUP!T13</f>
        <v>54.027911411999973</v>
      </c>
      <c r="U13" s="8">
        <f>INTAVI!U13+NRGSUP!U13</f>
        <v>59.782372811999984</v>
      </c>
      <c r="V13" s="8">
        <f>INTAVI!V13+NRGSUP!V13</f>
        <v>54.027911411999973</v>
      </c>
      <c r="W13" s="8">
        <f>INTAVI!W13+NRGSUP!W13</f>
        <v>58.503821831999979</v>
      </c>
      <c r="X13" s="8">
        <f>INTAVI!X13+NRGSUP!X13</f>
        <v>54.987119243999956</v>
      </c>
      <c r="Y13" s="8">
        <f>INTAVI!Y13+NRGSUP!Y13</f>
        <v>49.871736935999984</v>
      </c>
      <c r="Z13" s="8">
        <f>INTAVI!Z13+NRGSUP!Z13</f>
        <v>42.519381408000001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45.671746535999993</v>
      </c>
      <c r="D22" s="27">
        <f t="shared" ref="D22:X22" si="18">SUM(D23:D24)</f>
        <v>44.28456710399999</v>
      </c>
      <c r="E22" s="27">
        <f t="shared" si="18"/>
        <v>45.837021095999994</v>
      </c>
      <c r="F22" s="27">
        <f t="shared" si="18"/>
        <v>57.995969975999984</v>
      </c>
      <c r="G22" s="27">
        <f t="shared" si="18"/>
        <v>55.715556671999991</v>
      </c>
      <c r="H22" s="27">
        <f t="shared" si="18"/>
        <v>69.167027735999994</v>
      </c>
      <c r="I22" s="27">
        <f t="shared" si="18"/>
        <v>74.483985455999999</v>
      </c>
      <c r="J22" s="27">
        <f t="shared" si="18"/>
        <v>110.04318266399997</v>
      </c>
      <c r="K22" s="27">
        <f t="shared" si="18"/>
        <v>91.232683992000034</v>
      </c>
      <c r="L22" s="27">
        <f t="shared" si="18"/>
        <v>95.395724783999952</v>
      </c>
      <c r="M22" s="27">
        <f t="shared" si="18"/>
        <v>103.22710955999997</v>
      </c>
      <c r="N22" s="27">
        <f t="shared" si="18"/>
        <v>123.7827573359999</v>
      </c>
      <c r="O22" s="27">
        <f t="shared" si="18"/>
        <v>144.10364011199999</v>
      </c>
      <c r="P22" s="27">
        <f t="shared" si="18"/>
        <v>176.39303039999999</v>
      </c>
      <c r="Q22" s="27">
        <f t="shared" si="18"/>
        <v>133.00169716799996</v>
      </c>
      <c r="R22" s="27">
        <f t="shared" si="18"/>
        <v>88.786996127999942</v>
      </c>
      <c r="S22" s="27">
        <f t="shared" si="18"/>
        <v>107.55504928799996</v>
      </c>
      <c r="T22" s="27">
        <f t="shared" si="18"/>
        <v>141.87957040799995</v>
      </c>
      <c r="U22" s="27">
        <f t="shared" si="18"/>
        <v>160.81965936</v>
      </c>
      <c r="V22" s="27">
        <f t="shared" si="18"/>
        <v>118.03533451200002</v>
      </c>
      <c r="W22" s="27">
        <f t="shared" si="18"/>
        <v>78.405124391999976</v>
      </c>
      <c r="X22" s="27">
        <f t="shared" si="18"/>
        <v>94.840928135999945</v>
      </c>
      <c r="Y22" s="27">
        <f t="shared" ref="Y22:Z22" si="19">SUM(Y23:Y24)</f>
        <v>99.970073855999985</v>
      </c>
      <c r="Z22" s="27">
        <f t="shared" si="19"/>
        <v>66.538035359999938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31.794693479999996</v>
      </c>
      <c r="D23" s="8">
        <f>INTAVI!D23+NRGSUP!D23</f>
        <v>31.795069103999996</v>
      </c>
      <c r="E23" s="8">
        <f>INTAVI!E23+NRGSUP!E23</f>
        <v>30.572037359999996</v>
      </c>
      <c r="F23" s="8">
        <f>INTAVI!F23+NRGSUP!F23</f>
        <v>33.017349599999989</v>
      </c>
      <c r="G23" s="8">
        <f>INTAVI!G23+NRGSUP!G23</f>
        <v>29.349005615999992</v>
      </c>
      <c r="H23" s="8">
        <f>INTAVI!H23+NRGSUP!H23</f>
        <v>42.800476679999989</v>
      </c>
      <c r="I23" s="8">
        <f>INTAVI!I23+NRGSUP!I23</f>
        <v>34.240381343999999</v>
      </c>
      <c r="J23" s="8">
        <f>INTAVI!J23+NRGSUP!J23</f>
        <v>58.697635607999992</v>
      </c>
      <c r="K23" s="8">
        <f>INTAVI!K23+NRGSUP!K23</f>
        <v>23.234598144</v>
      </c>
      <c r="L23" s="8">
        <f>INTAVI!L23+NRGSUP!L23</f>
        <v>23.234598143999996</v>
      </c>
      <c r="M23" s="8">
        <f>INTAVI!M23+NRGSUP!M23</f>
        <v>26.902942127999999</v>
      </c>
      <c r="N23" s="8">
        <f>INTAVI!N23+NRGSUP!N23</f>
        <v>39.132132695999985</v>
      </c>
      <c r="O23" s="8">
        <f>INTAVI!O23+NRGSUP!O23</f>
        <v>42.800476679999989</v>
      </c>
      <c r="P23" s="8">
        <f>INTAVI!P23+NRGSUP!P23</f>
        <v>70.926450551999977</v>
      </c>
      <c r="Q23" s="8">
        <f>INTAVI!Q23+NRGSUP!Q23</f>
        <v>42.800476679999989</v>
      </c>
      <c r="R23" s="8">
        <f>INTAVI!R23+NRGSUP!R23</f>
        <v>20.788910279999989</v>
      </c>
      <c r="S23" s="8">
        <f>INTAVI!S23+NRGSUP!S23</f>
        <v>25.679910383999996</v>
      </c>
      <c r="T23" s="8">
        <f>INTAVI!T23+NRGSUP!T23</f>
        <v>52.09416568799999</v>
      </c>
      <c r="U23" s="8">
        <f>INTAVI!U23+NRGSUP!U23</f>
        <v>56.741010191999997</v>
      </c>
      <c r="V23" s="8">
        <f>INTAVI!V23+NRGSUP!V23</f>
        <v>33.384334247999995</v>
      </c>
      <c r="W23" s="8">
        <f>INTAVI!W23+NRGSUP!W23</f>
        <v>19.566254159999993</v>
      </c>
      <c r="X23" s="8">
        <f>INTAVI!X23+NRGSUP!X23</f>
        <v>23.234598143999996</v>
      </c>
      <c r="Y23" s="8">
        <f>INTAVI!Y23+NRGSUP!Y23</f>
        <v>15.041487455999999</v>
      </c>
      <c r="Z23" s="8">
        <f>INTAVI!Z23+NRGSUP!Z23</f>
        <v>11.861830295999994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13.877053055999999</v>
      </c>
      <c r="D24" s="8">
        <f>INTAVI!D24+NRGSUP!D24</f>
        <v>12.489497999999996</v>
      </c>
      <c r="E24" s="8">
        <f>INTAVI!E24+NRGSUP!E24</f>
        <v>15.264983736</v>
      </c>
      <c r="F24" s="8">
        <f>INTAVI!F24+NRGSUP!F24</f>
        <v>24.978620375999991</v>
      </c>
      <c r="G24" s="8">
        <f>INTAVI!G24+NRGSUP!G24</f>
        <v>26.366551055999999</v>
      </c>
      <c r="H24" s="8">
        <f>INTAVI!H24+NRGSUP!H24</f>
        <v>26.366551055999999</v>
      </c>
      <c r="I24" s="8">
        <f>INTAVI!I24+NRGSUP!I24</f>
        <v>40.243604111999993</v>
      </c>
      <c r="J24" s="8">
        <f>INTAVI!J24+NRGSUP!J24</f>
        <v>51.345547055999987</v>
      </c>
      <c r="K24" s="8">
        <f>INTAVI!K24+NRGSUP!K24</f>
        <v>67.998085848000031</v>
      </c>
      <c r="L24" s="8">
        <f>INTAVI!L24+NRGSUP!L24</f>
        <v>72.161126639999964</v>
      </c>
      <c r="M24" s="8">
        <f>INTAVI!M24+NRGSUP!M24</f>
        <v>76.324167431999982</v>
      </c>
      <c r="N24" s="8">
        <f>INTAVI!N24+NRGSUP!N24</f>
        <v>84.650624639999918</v>
      </c>
      <c r="O24" s="8">
        <f>INTAVI!O24+NRGSUP!O24</f>
        <v>101.30316343200001</v>
      </c>
      <c r="P24" s="8">
        <f>INTAVI!P24+NRGSUP!P24</f>
        <v>105.46657984799999</v>
      </c>
      <c r="Q24" s="8">
        <f>INTAVI!Q24+NRGSUP!Q24</f>
        <v>90.201220487999962</v>
      </c>
      <c r="R24" s="8">
        <f>INTAVI!R24+NRGSUP!R24</f>
        <v>67.998085847999945</v>
      </c>
      <c r="S24" s="8">
        <f>INTAVI!S24+NRGSUP!S24</f>
        <v>81.875138903999968</v>
      </c>
      <c r="T24" s="8">
        <f>INTAVI!T24+NRGSUP!T24</f>
        <v>89.785404719999946</v>
      </c>
      <c r="U24" s="8">
        <f>INTAVI!U24+NRGSUP!U24</f>
        <v>104.078649168</v>
      </c>
      <c r="V24" s="8">
        <f>INTAVI!V24+NRGSUP!V24</f>
        <v>84.651000264000018</v>
      </c>
      <c r="W24" s="8">
        <f>INTAVI!W24+NRGSUP!W24</f>
        <v>58.838870231999984</v>
      </c>
      <c r="X24" s="8">
        <f>INTAVI!X24+NRGSUP!X24</f>
        <v>71.606329991999942</v>
      </c>
      <c r="Y24" s="8">
        <f>INTAVI!Y24+NRGSUP!Y24</f>
        <v>84.928586399999986</v>
      </c>
      <c r="Z24" s="8">
        <f>INTAVI!Z24+NRGSUP!Z24</f>
        <v>54.676205063999944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6476.0871409200008</v>
      </c>
      <c r="D26" s="27">
        <f t="shared" ref="D26:X26" si="21">SUM(D27,D33)</f>
        <v>7180.2394880400007</v>
      </c>
      <c r="E26" s="27">
        <f t="shared" si="21"/>
        <v>6964.7154332399996</v>
      </c>
      <c r="F26" s="27">
        <f t="shared" si="21"/>
        <v>6385.9267486799999</v>
      </c>
      <c r="G26" s="27">
        <f t="shared" si="21"/>
        <v>6931.0536199200005</v>
      </c>
      <c r="H26" s="27">
        <f t="shared" si="21"/>
        <v>7361.2354046399996</v>
      </c>
      <c r="I26" s="27">
        <f t="shared" si="21"/>
        <v>7252.7419335600007</v>
      </c>
      <c r="J26" s="27">
        <f t="shared" si="21"/>
        <v>7670.8632542399992</v>
      </c>
      <c r="K26" s="27">
        <f t="shared" si="21"/>
        <v>7984.1633147999992</v>
      </c>
      <c r="L26" s="27">
        <f t="shared" si="21"/>
        <v>6928.2442108799996</v>
      </c>
      <c r="M26" s="27">
        <f t="shared" si="21"/>
        <v>6889.4378838000002</v>
      </c>
      <c r="N26" s="27">
        <f t="shared" si="21"/>
        <v>6590.1295569600006</v>
      </c>
      <c r="O26" s="27">
        <f t="shared" si="21"/>
        <v>6870.4868318399995</v>
      </c>
      <c r="P26" s="27">
        <f t="shared" si="21"/>
        <v>6620.6051719200013</v>
      </c>
      <c r="Q26" s="27">
        <f t="shared" si="21"/>
        <v>6885.2055452400018</v>
      </c>
      <c r="R26" s="27">
        <f t="shared" si="21"/>
        <v>7213.7885004000009</v>
      </c>
      <c r="S26" s="27">
        <f t="shared" si="21"/>
        <v>7657.3722297599988</v>
      </c>
      <c r="T26" s="27">
        <f t="shared" si="21"/>
        <v>7903.9930967999981</v>
      </c>
      <c r="U26" s="27">
        <f t="shared" si="21"/>
        <v>8272.471845959999</v>
      </c>
      <c r="V26" s="27">
        <f t="shared" si="21"/>
        <v>8386.6622400000015</v>
      </c>
      <c r="W26" s="27">
        <f t="shared" si="21"/>
        <v>7881.7273376400026</v>
      </c>
      <c r="X26" s="27">
        <f t="shared" si="21"/>
        <v>7964.92200564</v>
      </c>
      <c r="Y26" s="27">
        <f t="shared" ref="Y26:Z26" si="22">SUM(Y27,Y33)</f>
        <v>8303.9696305199996</v>
      </c>
      <c r="Z26" s="27">
        <f t="shared" si="22"/>
        <v>8638.3294570800026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6.2510533199999987</v>
      </c>
      <c r="D27" s="19">
        <f t="shared" ref="D27:X27" si="24">SUM(D28:D32)</f>
        <v>6.2510533199999987</v>
      </c>
      <c r="E27" s="19">
        <f t="shared" si="24"/>
        <v>3.1253947199999992</v>
      </c>
      <c r="F27" s="19">
        <f t="shared" si="24"/>
        <v>3.1253947199999992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6.2510533199999987</v>
      </c>
      <c r="D28" s="8">
        <f>INTAVI!D28+NRGSUP!D28</f>
        <v>6.2510533199999987</v>
      </c>
      <c r="E28" s="8">
        <f>INTAVI!E28+NRGSUP!E28</f>
        <v>3.1253947199999992</v>
      </c>
      <c r="F28" s="8">
        <f>INTAVI!F28+NRGSUP!F28</f>
        <v>3.1253947199999992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6469.8360876000006</v>
      </c>
      <c r="D33" s="19">
        <f t="shared" ref="D33:X33" si="27">SUM(D34:D50)</f>
        <v>7173.9884347200004</v>
      </c>
      <c r="E33" s="19">
        <f t="shared" si="27"/>
        <v>6961.5900385199993</v>
      </c>
      <c r="F33" s="19">
        <f t="shared" si="27"/>
        <v>6382.8013539599997</v>
      </c>
      <c r="G33" s="19">
        <f t="shared" si="27"/>
        <v>6931.0536199200005</v>
      </c>
      <c r="H33" s="19">
        <f t="shared" si="27"/>
        <v>7361.2354046399996</v>
      </c>
      <c r="I33" s="19">
        <f t="shared" si="27"/>
        <v>7252.7419335600007</v>
      </c>
      <c r="J33" s="19">
        <f t="shared" si="27"/>
        <v>7670.8632542399992</v>
      </c>
      <c r="K33" s="19">
        <f t="shared" si="27"/>
        <v>7984.1633147999992</v>
      </c>
      <c r="L33" s="19">
        <f t="shared" si="27"/>
        <v>6928.2442108799996</v>
      </c>
      <c r="M33" s="19">
        <f t="shared" si="27"/>
        <v>6889.4378838000002</v>
      </c>
      <c r="N33" s="19">
        <f t="shared" si="27"/>
        <v>6590.1295569600006</v>
      </c>
      <c r="O33" s="19">
        <f t="shared" si="27"/>
        <v>6870.4868318399995</v>
      </c>
      <c r="P33" s="19">
        <f t="shared" si="27"/>
        <v>6620.6051719200013</v>
      </c>
      <c r="Q33" s="19">
        <f t="shared" si="27"/>
        <v>6885.2055452400018</v>
      </c>
      <c r="R33" s="19">
        <f t="shared" si="27"/>
        <v>7213.7885004000009</v>
      </c>
      <c r="S33" s="19">
        <f t="shared" si="27"/>
        <v>7657.3722297599988</v>
      </c>
      <c r="T33" s="19">
        <f t="shared" si="27"/>
        <v>7903.9930967999981</v>
      </c>
      <c r="U33" s="19">
        <f t="shared" si="27"/>
        <v>8272.471845959999</v>
      </c>
      <c r="V33" s="19">
        <f t="shared" si="27"/>
        <v>8386.6622400000015</v>
      </c>
      <c r="W33" s="19">
        <f t="shared" si="27"/>
        <v>7881.7273376400026</v>
      </c>
      <c r="X33" s="19">
        <f t="shared" si="27"/>
        <v>7964.92200564</v>
      </c>
      <c r="Y33" s="19">
        <f t="shared" ref="Y33:Z33" si="28">SUM(Y34:Y50)</f>
        <v>8303.9696305199996</v>
      </c>
      <c r="Z33" s="19">
        <f t="shared" si="28"/>
        <v>8638.3294570800026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476.741376</v>
      </c>
      <c r="D34" s="8">
        <f>INTAVI!D34+NRGSUP!D34</f>
        <v>631.82592</v>
      </c>
      <c r="E34" s="8">
        <f>INTAVI!E34+NRGSUP!E34</f>
        <v>691.91428608000001</v>
      </c>
      <c r="F34" s="8">
        <f>INTAVI!F34+NRGSUP!F34</f>
        <v>743.03993088000016</v>
      </c>
      <c r="G34" s="8">
        <f>INTAVI!G34+NRGSUP!G34</f>
        <v>861.12004608000018</v>
      </c>
      <c r="H34" s="8">
        <f>INTAVI!H34+NRGSUP!H34</f>
        <v>877.8931891200001</v>
      </c>
      <c r="I34" s="8">
        <f>INTAVI!I34+NRGSUP!I34</f>
        <v>743.20022016000007</v>
      </c>
      <c r="J34" s="8">
        <f>INTAVI!J34+NRGSUP!J34</f>
        <v>541.1658470399999</v>
      </c>
      <c r="K34" s="8">
        <f>INTAVI!K34+NRGSUP!K34</f>
        <v>809.14588415999992</v>
      </c>
      <c r="L34" s="8">
        <f>INTAVI!L34+NRGSUP!L34</f>
        <v>772.91034623999997</v>
      </c>
      <c r="M34" s="8">
        <f>INTAVI!M34+NRGSUP!M34</f>
        <v>813.87638784000012</v>
      </c>
      <c r="N34" s="8">
        <f>INTAVI!N34+NRGSUP!N34</f>
        <v>768.20845824000014</v>
      </c>
      <c r="O34" s="8">
        <f>INTAVI!O34+NRGSUP!O34</f>
        <v>765.60422399999993</v>
      </c>
      <c r="P34" s="8">
        <f>INTAVI!P34+NRGSUP!P34</f>
        <v>857.75500800000032</v>
      </c>
      <c r="Q34" s="8">
        <f>INTAVI!Q34+NRGSUP!Q34</f>
        <v>751.68</v>
      </c>
      <c r="R34" s="8">
        <f>INTAVI!R34+NRGSUP!R34</f>
        <v>807.64998911999999</v>
      </c>
      <c r="S34" s="8">
        <f>INTAVI!S34+NRGSUP!S34</f>
        <v>885.07365119999997</v>
      </c>
      <c r="T34" s="8">
        <f>INTAVI!T34+NRGSUP!T34</f>
        <v>893.93455872000004</v>
      </c>
      <c r="U34" s="8">
        <f>INTAVI!U34+NRGSUP!U34</f>
        <v>843.20040959999994</v>
      </c>
      <c r="V34" s="8">
        <f>INTAVI!V34+NRGSUP!V34</f>
        <v>780.87483648</v>
      </c>
      <c r="W34" s="8">
        <f>INTAVI!W34+NRGSUP!W34</f>
        <v>642.12217343999998</v>
      </c>
      <c r="X34" s="8">
        <f>INTAVI!X34+NRGSUP!X34</f>
        <v>735.19570943999997</v>
      </c>
      <c r="Y34" s="8">
        <f>INTAVI!Y34+NRGSUP!Y34</f>
        <v>805.18655231999981</v>
      </c>
      <c r="Z34" s="8">
        <f>INTAVI!Z34+NRGSUP!Z34</f>
        <v>979.67003904000023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548.21454156000004</v>
      </c>
      <c r="D36" s="8">
        <f>INTAVI!D36+NRGSUP!D36</f>
        <v>559.94099507999988</v>
      </c>
      <c r="E36" s="8">
        <f>INTAVI!E36+NRGSUP!E36</f>
        <v>624.43671659999995</v>
      </c>
      <c r="F36" s="8">
        <f>INTAVI!F36+NRGSUP!F36</f>
        <v>677.20598459999997</v>
      </c>
      <c r="G36" s="8">
        <f>INTAVI!G36+NRGSUP!G36</f>
        <v>756.35965943999997</v>
      </c>
      <c r="H36" s="8">
        <f>INTAVI!H36+NRGSUP!H36</f>
        <v>800.33397372000002</v>
      </c>
      <c r="I36" s="8">
        <f>INTAVI!I36+NRGSUP!I36</f>
        <v>797.40247392000003</v>
      </c>
      <c r="J36" s="8">
        <f>INTAVI!J36+NRGSUP!J36</f>
        <v>746.92047996000008</v>
      </c>
      <c r="K36" s="8">
        <f>INTAVI!K36+NRGSUP!K36</f>
        <v>673.69295520000026</v>
      </c>
      <c r="L36" s="8">
        <f>INTAVI!L36+NRGSUP!L36</f>
        <v>612.18211608000001</v>
      </c>
      <c r="M36" s="8">
        <f>INTAVI!M36+NRGSUP!M36</f>
        <v>597.5366565600001</v>
      </c>
      <c r="N36" s="8">
        <f>INTAVI!N36+NRGSUP!N36</f>
        <v>577.03251348000003</v>
      </c>
      <c r="O36" s="8">
        <f>INTAVI!O36+NRGSUP!O36</f>
        <v>559.45782576000011</v>
      </c>
      <c r="P36" s="8">
        <f>INTAVI!P36+NRGSUP!P36</f>
        <v>524.30867748000014</v>
      </c>
      <c r="Q36" s="8">
        <f>INTAVI!Q36+NRGSUP!Q36</f>
        <v>503.80476156000014</v>
      </c>
      <c r="R36" s="8">
        <f>INTAVI!R36+NRGSUP!R36</f>
        <v>467.66542283999991</v>
      </c>
      <c r="S36" s="8">
        <f>INTAVI!S36+NRGSUP!S36</f>
        <v>459.00472067999999</v>
      </c>
      <c r="T36" s="8">
        <f>INTAVI!T36+NRGSUP!T36</f>
        <v>447.27122520000017</v>
      </c>
      <c r="U36" s="8">
        <f>INTAVI!U36+NRGSUP!U36</f>
        <v>419.45616467999997</v>
      </c>
      <c r="V36" s="8">
        <f>INTAVI!V36+NRGSUP!V36</f>
        <v>422.92012752000005</v>
      </c>
      <c r="W36" s="8">
        <f>INTAVI!W36+NRGSUP!W36</f>
        <v>379.37196539999997</v>
      </c>
      <c r="X36" s="8">
        <f>INTAVI!X36+NRGSUP!X36</f>
        <v>360.87955127999999</v>
      </c>
      <c r="Y36" s="8">
        <f>INTAVI!Y36+NRGSUP!Y36</f>
        <v>382.67782488</v>
      </c>
      <c r="Z36" s="8">
        <f>INTAVI!Z36+NRGSUP!Z36</f>
        <v>466.88444676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1160.4250350000002</v>
      </c>
      <c r="D37" s="8">
        <f>INTAVI!D37+NRGSUP!D37</f>
        <v>1133.01342</v>
      </c>
      <c r="E37" s="8">
        <f>INTAVI!E37+NRGSUP!E37</f>
        <v>1102.55590368</v>
      </c>
      <c r="F37" s="8">
        <f>INTAVI!F37+NRGSUP!F37</f>
        <v>1096.4645999999998</v>
      </c>
      <c r="G37" s="8">
        <f>INTAVI!G37+NRGSUP!G37</f>
        <v>1047.7329231600002</v>
      </c>
      <c r="H37" s="8">
        <f>INTAVI!H37+NRGSUP!H37</f>
        <v>1029.4582636799998</v>
      </c>
      <c r="I37" s="8">
        <f>INTAVI!I37+NRGSUP!I37</f>
        <v>1081.2358418400001</v>
      </c>
      <c r="J37" s="8">
        <f>INTAVI!J37+NRGSUP!J37</f>
        <v>1297.4501786399999</v>
      </c>
      <c r="K37" s="8">
        <f>INTAVI!K37+NRGSUP!K37</f>
        <v>1278.82649664</v>
      </c>
      <c r="L37" s="8">
        <f>INTAVI!L37+NRGSUP!L37</f>
        <v>1070.8619644800003</v>
      </c>
      <c r="M37" s="8">
        <f>INTAVI!M37+NRGSUP!M37</f>
        <v>866.00146247999976</v>
      </c>
      <c r="N37" s="8">
        <f>INTAVI!N37+NRGSUP!N37</f>
        <v>754.25937048000003</v>
      </c>
      <c r="O37" s="8">
        <f>INTAVI!O37+NRGSUP!O37</f>
        <v>676.66061231999981</v>
      </c>
      <c r="P37" s="8">
        <f>INTAVI!P37+NRGSUP!P37</f>
        <v>614.58175547999997</v>
      </c>
      <c r="Q37" s="8">
        <f>INTAVI!Q37+NRGSUP!Q37</f>
        <v>599.06185415999994</v>
      </c>
      <c r="R37" s="8">
        <f>INTAVI!R37+NRGSUP!R37</f>
        <v>582.92648567999981</v>
      </c>
      <c r="S37" s="8">
        <f>INTAVI!S37+NRGSUP!S37</f>
        <v>628.70606568000005</v>
      </c>
      <c r="T37" s="8">
        <f>INTAVI!T37+NRGSUP!T37</f>
        <v>619.15197959999978</v>
      </c>
      <c r="U37" s="8">
        <f>INTAVI!U37+NRGSUP!U37</f>
        <v>678.29295996000008</v>
      </c>
      <c r="V37" s="8">
        <f>INTAVI!V37+NRGSUP!V37</f>
        <v>706.91505192</v>
      </c>
      <c r="W37" s="8">
        <f>INTAVI!W37+NRGSUP!W37</f>
        <v>690.44862347999992</v>
      </c>
      <c r="X37" s="8">
        <f>INTAVI!X37+NRGSUP!X37</f>
        <v>691.96995252000011</v>
      </c>
      <c r="Y37" s="8">
        <f>INTAVI!Y37+NRGSUP!Y37</f>
        <v>764.17520256000012</v>
      </c>
      <c r="Z37" s="8">
        <f>INTAVI!Z37+NRGSUP!Z37</f>
        <v>849.15108432000034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3.0764159999999987</v>
      </c>
      <c r="F38" s="8">
        <f>INTAVI!F38+NRGSUP!F38</f>
        <v>3.0764159999999992</v>
      </c>
      <c r="G38" s="8">
        <f>INTAVI!G38+NRGSUP!G38</f>
        <v>3.0764159999999992</v>
      </c>
      <c r="H38" s="8">
        <f>INTAVI!H38+NRGSUP!H38</f>
        <v>3.0764159999999992</v>
      </c>
      <c r="I38" s="8">
        <f>INTAVI!I38+NRGSUP!I38</f>
        <v>3.0764159999999992</v>
      </c>
      <c r="J38" s="8">
        <f>INTAVI!J38+NRGSUP!J38</f>
        <v>0</v>
      </c>
      <c r="K38" s="8">
        <f>INTAVI!K38+NRGSUP!K38</f>
        <v>3.1353839999999997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1.2542040000000005</v>
      </c>
      <c r="U38" s="8">
        <f>INTAVI!U38+NRGSUP!U38</f>
        <v>1.5676919999999996</v>
      </c>
      <c r="V38" s="8">
        <f>INTAVI!V38+NRGSUP!V38</f>
        <v>1.2542040000000005</v>
      </c>
      <c r="W38" s="8">
        <f>INTAVI!W38+NRGSUP!W38</f>
        <v>1.2542039999999997</v>
      </c>
      <c r="X38" s="8">
        <f>INTAVI!X38+NRGSUP!X38</f>
        <v>1.2542039999999988</v>
      </c>
      <c r="Y38" s="8">
        <f>INTAVI!Y38+NRGSUP!Y38</f>
        <v>1.2542039999999994</v>
      </c>
      <c r="Z38" s="8">
        <f>INTAVI!Z38+NRGSUP!Z38</f>
        <v>1.5676919999999999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69.061618079999988</v>
      </c>
      <c r="E39" s="8">
        <f>INTAVI!E39+NRGSUP!E39</f>
        <v>47.087396279999993</v>
      </c>
      <c r="F39" s="8">
        <f>INTAVI!F39+NRGSUP!F39</f>
        <v>31.391597519999998</v>
      </c>
      <c r="G39" s="8">
        <f>INTAVI!G39+NRGSUP!G39</f>
        <v>72.200570760000005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80.758079999999993</v>
      </c>
      <c r="D40" s="8">
        <f>INTAVI!D40+NRGSUP!D40</f>
        <v>37.272959999999991</v>
      </c>
      <c r="E40" s="8">
        <f>INTAVI!E40+NRGSUP!E40</f>
        <v>46.591200000000022</v>
      </c>
      <c r="F40" s="8">
        <f>INTAVI!F40+NRGSUP!F40</f>
        <v>68.333760000000026</v>
      </c>
      <c r="G40" s="8">
        <f>INTAVI!G40+NRGSUP!G40</f>
        <v>46.591200000000015</v>
      </c>
      <c r="H40" s="8">
        <f>INTAVI!H40+NRGSUP!H40</f>
        <v>152.19792000000004</v>
      </c>
      <c r="I40" s="8">
        <f>INTAVI!I40+NRGSUP!I40</f>
        <v>170.83440000000002</v>
      </c>
      <c r="J40" s="8">
        <f>INTAVI!J40+NRGSUP!J40</f>
        <v>217.2242224799999</v>
      </c>
      <c r="K40" s="8">
        <f>INTAVI!K40+NRGSUP!K40</f>
        <v>245.15331732000004</v>
      </c>
      <c r="L40" s="8">
        <f>INTAVI!L40+NRGSUP!L40</f>
        <v>121.02504227999997</v>
      </c>
      <c r="M40" s="8">
        <f>INTAVI!M40+NRGSUP!M40</f>
        <v>161.36655047999994</v>
      </c>
      <c r="N40" s="8">
        <f>INTAVI!N40+NRGSUP!N40</f>
        <v>179.98594704000004</v>
      </c>
      <c r="O40" s="8">
        <f>INTAVI!O40+NRGSUP!O40</f>
        <v>198.60508476000001</v>
      </c>
      <c r="P40" s="8">
        <f>INTAVI!P40+NRGSUP!P40</f>
        <v>229.63689468000001</v>
      </c>
      <c r="Q40" s="8">
        <f>INTAVI!Q40+NRGSUP!Q40</f>
        <v>266.87568780000004</v>
      </c>
      <c r="R40" s="8">
        <f>INTAVI!R40+NRGSUP!R40</f>
        <v>282.91496724000007</v>
      </c>
      <c r="S40" s="8">
        <f>INTAVI!S40+NRGSUP!S40</f>
        <v>313.71408000000008</v>
      </c>
      <c r="T40" s="8">
        <f>INTAVI!T40+NRGSUP!T40</f>
        <v>344.78316288000002</v>
      </c>
      <c r="U40" s="8">
        <f>INTAVI!U40+NRGSUP!U40</f>
        <v>400.18165272000005</v>
      </c>
      <c r="V40" s="8">
        <f>INTAVI!V40+NRGSUP!V40</f>
        <v>401.1150297600002</v>
      </c>
      <c r="W40" s="8">
        <f>INTAVI!W40+NRGSUP!W40</f>
        <v>191.37749544000002</v>
      </c>
      <c r="X40" s="8">
        <f>INTAVI!X40+NRGSUP!X40</f>
        <v>214.09407036000005</v>
      </c>
      <c r="Y40" s="8">
        <f>INTAVI!Y40+NRGSUP!Y40</f>
        <v>336.07811484000007</v>
      </c>
      <c r="Z40" s="8">
        <f>INTAVI!Z40+NRGSUP!Z40</f>
        <v>362.19325896000015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  <c r="Y41" s="8">
        <f>INTAVI!Y41+NRGSUP!Y41</f>
        <v>0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1813.2386781600001</v>
      </c>
      <c r="D43" s="8">
        <f>INTAVI!D43+NRGSUP!D43</f>
        <v>2038.3078248000002</v>
      </c>
      <c r="E43" s="8">
        <f>INTAVI!E43+NRGSUP!E43</f>
        <v>2123.8983043199996</v>
      </c>
      <c r="F43" s="8">
        <f>INTAVI!F43+NRGSUP!F43</f>
        <v>2139.74784972</v>
      </c>
      <c r="G43" s="8">
        <f>INTAVI!G43+NRGSUP!G43</f>
        <v>2431.3882881599998</v>
      </c>
      <c r="H43" s="8">
        <f>INTAVI!H43+NRGSUP!H43</f>
        <v>2691.3280352399993</v>
      </c>
      <c r="I43" s="8">
        <f>INTAVI!I43+NRGSUP!I43</f>
        <v>2840.31722988</v>
      </c>
      <c r="J43" s="8">
        <f>INTAVI!J43+NRGSUP!J43</f>
        <v>3367.0193778000003</v>
      </c>
      <c r="K43" s="8">
        <f>INTAVI!K43+NRGSUP!K43</f>
        <v>3449.9980101599995</v>
      </c>
      <c r="L43" s="8">
        <f>INTAVI!L43+NRGSUP!L43</f>
        <v>2789.3602011599996</v>
      </c>
      <c r="M43" s="8">
        <f>INTAVI!M43+NRGSUP!M43</f>
        <v>3185.10452988</v>
      </c>
      <c r="N43" s="8">
        <f>INTAVI!N43+NRGSUP!N43</f>
        <v>3322.3386783599999</v>
      </c>
      <c r="O43" s="8">
        <f>INTAVI!O43+NRGSUP!O43</f>
        <v>3456.3807766799996</v>
      </c>
      <c r="P43" s="8">
        <f>INTAVI!P43+NRGSUP!P43</f>
        <v>3526.59334248</v>
      </c>
      <c r="Q43" s="8">
        <f>INTAVI!Q43+NRGSUP!Q43</f>
        <v>4056.3805698000015</v>
      </c>
      <c r="R43" s="8">
        <f>INTAVI!R43+NRGSUP!R43</f>
        <v>4322.4355231200016</v>
      </c>
      <c r="S43" s="8">
        <f>INTAVI!S43+NRGSUP!S43</f>
        <v>4690.8428205599994</v>
      </c>
      <c r="T43" s="8">
        <f>INTAVI!T43+NRGSUP!T43</f>
        <v>4994.4610497599979</v>
      </c>
      <c r="U43" s="8">
        <f>INTAVI!U43+NRGSUP!U43</f>
        <v>5346.9902584799993</v>
      </c>
      <c r="V43" s="8">
        <f>INTAVI!V43+NRGSUP!V43</f>
        <v>5562.31759668</v>
      </c>
      <c r="W43" s="8">
        <f>INTAVI!W43+NRGSUP!W43</f>
        <v>5451.7957275600029</v>
      </c>
      <c r="X43" s="8">
        <f>INTAVI!X43+NRGSUP!X43</f>
        <v>5461.9704874799991</v>
      </c>
      <c r="Y43" s="8">
        <f>INTAVI!Y43+NRGSUP!Y43</f>
        <v>5352.5914181999997</v>
      </c>
      <c r="Z43" s="8">
        <f>INTAVI!Z43+NRGSUP!Z43</f>
        <v>5341.1447466000009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2045.4329887200001</v>
      </c>
      <c r="D44" s="8">
        <f>INTAVI!D44+NRGSUP!D44</f>
        <v>2221.8168455999999</v>
      </c>
      <c r="E44" s="8">
        <f>INTAVI!E44+NRGSUP!E44</f>
        <v>1850.4825127200002</v>
      </c>
      <c r="F44" s="8">
        <f>INTAVI!F44+NRGSUP!F44</f>
        <v>1247.06474424</v>
      </c>
      <c r="G44" s="8">
        <f>INTAVI!G44+NRGSUP!G44</f>
        <v>1151.1367941600001</v>
      </c>
      <c r="H44" s="8">
        <f>INTAVI!H44+NRGSUP!H44</f>
        <v>1126.3807447200002</v>
      </c>
      <c r="I44" s="8">
        <f>INTAVI!I44+NRGSUP!I44</f>
        <v>1114.0035559200001</v>
      </c>
      <c r="J44" s="8">
        <f>INTAVI!J44+NRGSUP!J44</f>
        <v>927.09295847999988</v>
      </c>
      <c r="K44" s="8">
        <f>INTAVI!K44+NRGSUP!K44</f>
        <v>1094.5277344799999</v>
      </c>
      <c r="L44" s="8">
        <f>INTAVI!L44+NRGSUP!L44</f>
        <v>1116.2321186400002</v>
      </c>
      <c r="M44" s="8">
        <f>INTAVI!M44+NRGSUP!M44</f>
        <v>880.36419456000021</v>
      </c>
      <c r="N44" s="8">
        <f>INTAVI!N44+NRGSUP!N44</f>
        <v>609.48292536000008</v>
      </c>
      <c r="O44" s="8">
        <f>INTAVI!O44+NRGSUP!O44</f>
        <v>879.52381632000026</v>
      </c>
      <c r="P44" s="8">
        <f>INTAVI!P44+NRGSUP!P44</f>
        <v>504.82462679999998</v>
      </c>
      <c r="Q44" s="8">
        <f>INTAVI!Q44+NRGSUP!Q44</f>
        <v>363.59817192000008</v>
      </c>
      <c r="R44" s="8">
        <f>INTAVI!R44+NRGSUP!R44</f>
        <v>384.10802640000003</v>
      </c>
      <c r="S44" s="8">
        <f>INTAVI!S44+NRGSUP!S44</f>
        <v>275.74242264000003</v>
      </c>
      <c r="T44" s="8">
        <f>INTAVI!T44+NRGSUP!T44</f>
        <v>223.67853864000006</v>
      </c>
      <c r="U44" s="8">
        <f>INTAVI!U44+NRGSUP!U44</f>
        <v>196.32082751999999</v>
      </c>
      <c r="V44" s="8">
        <f>INTAVI!V44+NRGSUP!V44</f>
        <v>123.84879264000003</v>
      </c>
      <c r="W44" s="8">
        <f>INTAVI!W44+NRGSUP!W44</f>
        <v>199.69794432</v>
      </c>
      <c r="X44" s="8">
        <f>INTAVI!X44+NRGSUP!X44</f>
        <v>146.20352256000004</v>
      </c>
      <c r="Y44" s="8">
        <f>INTAVI!Y44+NRGSUP!Y44</f>
        <v>328.07017872</v>
      </c>
      <c r="Z44" s="8">
        <f>INTAVI!Z44+NRGSUP!Z44</f>
        <v>271.94846039999999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77.622005160000015</v>
      </c>
      <c r="D47" s="8">
        <f>INTAVI!D47+NRGSUP!D47</f>
        <v>148.49435916000002</v>
      </c>
      <c r="E47" s="8">
        <f>INTAVI!E47+NRGSUP!E47</f>
        <v>175.49354484000003</v>
      </c>
      <c r="F47" s="8">
        <f>INTAVI!F47+NRGSUP!F47</f>
        <v>70.872354000000016</v>
      </c>
      <c r="G47" s="8">
        <f>INTAVI!G47+NRGSUP!G47</f>
        <v>188.99284716</v>
      </c>
      <c r="H47" s="8">
        <f>INTAVI!H47+NRGSUP!H47</f>
        <v>290.23906716000005</v>
      </c>
      <c r="I47" s="8">
        <f>INTAVI!I47+NRGSUP!I47</f>
        <v>145.11967884000001</v>
      </c>
      <c r="J47" s="8">
        <f>INTAVI!J47+NRGSUP!J47</f>
        <v>185.61816683999999</v>
      </c>
      <c r="K47" s="8">
        <f>INTAVI!K47+NRGSUP!K47</f>
        <v>6.2946968400000021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267.40338299999996</v>
      </c>
      <c r="D48" s="8">
        <f>INTAVI!D48+NRGSUP!D48</f>
        <v>334.25449200000003</v>
      </c>
      <c r="E48" s="8">
        <f>INTAVI!E48+NRGSUP!E48</f>
        <v>296.05375800000002</v>
      </c>
      <c r="F48" s="8">
        <f>INTAVI!F48+NRGSUP!F48</f>
        <v>305.60411699999997</v>
      </c>
      <c r="G48" s="8">
        <f>INTAVI!G48+NRGSUP!G48</f>
        <v>372.45487500000002</v>
      </c>
      <c r="H48" s="8">
        <f>INTAVI!H48+NRGSUP!H48</f>
        <v>390.32779499999998</v>
      </c>
      <c r="I48" s="8">
        <f>INTAVI!I48+NRGSUP!I48</f>
        <v>357.55211699999995</v>
      </c>
      <c r="J48" s="8">
        <f>INTAVI!J48+NRGSUP!J48</f>
        <v>388.37202300000001</v>
      </c>
      <c r="K48" s="8">
        <f>INTAVI!K48+NRGSUP!K48</f>
        <v>423.38883599999997</v>
      </c>
      <c r="L48" s="8">
        <f>INTAVI!L48+NRGSUP!L48</f>
        <v>445.67242199999993</v>
      </c>
      <c r="M48" s="8">
        <f>INTAVI!M48+NRGSUP!M48</f>
        <v>385.18810200000001</v>
      </c>
      <c r="N48" s="8">
        <f>INTAVI!N48+NRGSUP!N48</f>
        <v>378.82166399999994</v>
      </c>
      <c r="O48" s="8">
        <f>INTAVI!O48+NRGSUP!O48</f>
        <v>334.25449200000003</v>
      </c>
      <c r="P48" s="8">
        <f>INTAVI!P48+NRGSUP!P48</f>
        <v>362.90486699999997</v>
      </c>
      <c r="Q48" s="8">
        <f>INTAVI!Q48+NRGSUP!Q48</f>
        <v>343.80450000000002</v>
      </c>
      <c r="R48" s="8">
        <f>INTAVI!R48+NRGSUP!R48</f>
        <v>366.08808600000003</v>
      </c>
      <c r="S48" s="8">
        <f>INTAVI!S48+NRGSUP!S48</f>
        <v>404.28846899999996</v>
      </c>
      <c r="T48" s="8">
        <f>INTAVI!T48+NRGSUP!T48</f>
        <v>379.45837799999998</v>
      </c>
      <c r="U48" s="8">
        <f>INTAVI!U48+NRGSUP!U48</f>
        <v>386.46188099999995</v>
      </c>
      <c r="V48" s="8">
        <f>INTAVI!V48+NRGSUP!V48</f>
        <v>387.41660099999996</v>
      </c>
      <c r="W48" s="8">
        <f>INTAVI!W48+NRGSUP!W48</f>
        <v>325.65920399999999</v>
      </c>
      <c r="X48" s="8">
        <f>INTAVI!X48+NRGSUP!X48</f>
        <v>353.35450800000001</v>
      </c>
      <c r="Y48" s="8">
        <f>INTAVI!Y48+NRGSUP!Y48</f>
        <v>333.93613499999998</v>
      </c>
      <c r="Z48" s="8">
        <f>INTAVI!Z48+NRGSUP!Z48</f>
        <v>365.76972899999998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3493.70604</v>
      </c>
      <c r="D51" s="27">
        <f>INTAVI!D51+NRGSUP!D51</f>
        <v>3531.1696200000001</v>
      </c>
      <c r="E51" s="27">
        <f>INTAVI!E51+NRGSUP!E51</f>
        <v>3616.2452700000003</v>
      </c>
      <c r="F51" s="27">
        <f>INTAVI!F51+NRGSUP!F51</f>
        <v>4004.7658200000001</v>
      </c>
      <c r="G51" s="27">
        <f>INTAVI!G51+NRGSUP!G51</f>
        <v>4161.5877600000003</v>
      </c>
      <c r="H51" s="27">
        <f>INTAVI!H51+NRGSUP!H51</f>
        <v>4566.164130000001</v>
      </c>
      <c r="I51" s="27">
        <f>INTAVI!I51+NRGSUP!I51</f>
        <v>4437.4146300000002</v>
      </c>
      <c r="J51" s="27">
        <f>INTAVI!J51+NRGSUP!J51</f>
        <v>4332.7488599999997</v>
      </c>
      <c r="K51" s="27">
        <f>INTAVI!K51+NRGSUP!K51</f>
        <v>4026.3250500000004</v>
      </c>
      <c r="L51" s="27">
        <f>INTAVI!L51+NRGSUP!L51</f>
        <v>3887.3765700000004</v>
      </c>
      <c r="M51" s="27">
        <f>INTAVI!M51+NRGSUP!M51</f>
        <v>4722.3801900000008</v>
      </c>
      <c r="N51" s="27">
        <f>INTAVI!N51+NRGSUP!N51</f>
        <v>4121.5996799999994</v>
      </c>
      <c r="O51" s="27">
        <f>INTAVI!O51+NRGSUP!O51</f>
        <v>3886.2657900000004</v>
      </c>
      <c r="P51" s="27">
        <f>INTAVI!P51+NRGSUP!P51</f>
        <v>3292.3014300000004</v>
      </c>
      <c r="Q51" s="27">
        <f>INTAVI!Q51+NRGSUP!Q51</f>
        <v>2797.3984499999997</v>
      </c>
      <c r="R51" s="27">
        <f>INTAVI!R51+NRGSUP!R51</f>
        <v>2643.9593399999999</v>
      </c>
      <c r="S51" s="27">
        <f>INTAVI!S51+NRGSUP!S51</f>
        <v>2350.8144000000002</v>
      </c>
      <c r="T51" s="27">
        <f>INTAVI!T51+NRGSUP!T51</f>
        <v>2174.9347065600004</v>
      </c>
      <c r="U51" s="27">
        <f>INTAVI!U51+NRGSUP!U51</f>
        <v>2156.1607069199999</v>
      </c>
      <c r="V51" s="27">
        <f>INTAVI!V51+NRGSUP!V51</f>
        <v>2127.5385317999999</v>
      </c>
      <c r="W51" s="27">
        <f>INTAVI!W51+NRGSUP!W51</f>
        <v>2504.3266195200003</v>
      </c>
      <c r="X51" s="27">
        <f>INTAVI!X51+NRGSUP!X51</f>
        <v>2552.3686623599997</v>
      </c>
      <c r="Y51" s="27">
        <f>INTAVI!Y51+NRGSUP!Y51</f>
        <v>1887.1305987600001</v>
      </c>
      <c r="Z51" s="27">
        <f>INTAVI!Z51+NRGSUP!Z51</f>
        <v>1820.5378783251806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65.080828800000006</v>
      </c>
      <c r="Q52" s="27">
        <f t="shared" si="30"/>
        <v>82.56066156</v>
      </c>
      <c r="R52" s="27">
        <f t="shared" si="30"/>
        <v>101.35036547999999</v>
      </c>
      <c r="S52" s="27">
        <f t="shared" si="30"/>
        <v>214.10904672000001</v>
      </c>
      <c r="T52" s="27">
        <f t="shared" si="30"/>
        <v>137.75715108</v>
      </c>
      <c r="U52" s="27">
        <f t="shared" si="30"/>
        <v>168.75758123999998</v>
      </c>
      <c r="V52" s="27">
        <f t="shared" si="30"/>
        <v>175.97389212000002</v>
      </c>
      <c r="W52" s="27">
        <f t="shared" si="30"/>
        <v>275.19878951999999</v>
      </c>
      <c r="X52" s="27">
        <f t="shared" si="30"/>
        <v>414.39831479999998</v>
      </c>
      <c r="Y52" s="27">
        <f t="shared" ref="Y52:Z52" si="31">SUM(Y53:Y54)</f>
        <v>405.36451439999996</v>
      </c>
      <c r="Z52" s="27">
        <f t="shared" si="31"/>
        <v>334.43056548000004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22.165228799999998</v>
      </c>
      <c r="Q53" s="8">
        <f>INTAVI!Q53+NRGSUP!Q53</f>
        <v>36.8941716</v>
      </c>
      <c r="R53" s="8">
        <f>INTAVI!R53+NRGSUP!R53</f>
        <v>41.470228800000001</v>
      </c>
      <c r="S53" s="8">
        <f>INTAVI!S53+NRGSUP!S53</f>
        <v>69.49799999999999</v>
      </c>
      <c r="T53" s="8">
        <f>INTAVI!T53+NRGSUP!T53</f>
        <v>25.8831144</v>
      </c>
      <c r="U53" s="8">
        <f>INTAVI!U53+NRGSUP!U53</f>
        <v>89.8037712</v>
      </c>
      <c r="V53" s="8">
        <f>INTAVI!V53+NRGSUP!V53</f>
        <v>107.10722880000003</v>
      </c>
      <c r="W53" s="8">
        <f>INTAVI!W53+NRGSUP!W53</f>
        <v>142.14194280000001</v>
      </c>
      <c r="X53" s="8">
        <f>INTAVI!X53+NRGSUP!X53</f>
        <v>186.61551479999997</v>
      </c>
      <c r="Y53" s="8">
        <f>INTAVI!Y53+NRGSUP!Y53</f>
        <v>184.1841144</v>
      </c>
      <c r="Z53" s="8">
        <f>INTAVI!Z53+NRGSUP!Z53</f>
        <v>180.46622880000001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42.915600000000005</v>
      </c>
      <c r="Q54" s="45">
        <f>INTAVI!Q54+NRGSUP!Q54</f>
        <v>45.666489959999993</v>
      </c>
      <c r="R54" s="45">
        <f>INTAVI!R54+NRGSUP!R54</f>
        <v>59.88013668</v>
      </c>
      <c r="S54" s="45">
        <f>INTAVI!S54+NRGSUP!S54</f>
        <v>144.61104672000002</v>
      </c>
      <c r="T54" s="45">
        <f>INTAVI!T54+NRGSUP!T54</f>
        <v>111.87403668</v>
      </c>
      <c r="U54" s="45">
        <f>INTAVI!U54+NRGSUP!U54</f>
        <v>78.953810039999979</v>
      </c>
      <c r="V54" s="45">
        <f>INTAVI!V54+NRGSUP!V54</f>
        <v>68.866663320000001</v>
      </c>
      <c r="W54" s="45">
        <f>INTAVI!W54+NRGSUP!W54</f>
        <v>133.05684671999998</v>
      </c>
      <c r="X54" s="45">
        <f>INTAVI!X54+NRGSUP!X54</f>
        <v>227.78280000000001</v>
      </c>
      <c r="Y54" s="45">
        <f>INTAVI!Y54+NRGSUP!Y54</f>
        <v>221.18039999999999</v>
      </c>
      <c r="Z54" s="45">
        <f>INTAVI!Z54+NRGSUP!Z54</f>
        <v>153.96433668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3024.7842240000004</v>
      </c>
      <c r="D61" s="49">
        <f t="shared" si="32"/>
        <v>3290.6720447999992</v>
      </c>
      <c r="E61" s="49">
        <f t="shared" si="32"/>
        <v>3553.3365739200008</v>
      </c>
      <c r="F61" s="49">
        <f t="shared" si="32"/>
        <v>3752.4506241599997</v>
      </c>
      <c r="G61" s="49">
        <f t="shared" si="32"/>
        <v>3930.2522992800004</v>
      </c>
      <c r="H61" s="49">
        <f t="shared" si="32"/>
        <v>3973.8747160800008</v>
      </c>
      <c r="I61" s="49">
        <f t="shared" si="32"/>
        <v>4173.8457535200023</v>
      </c>
      <c r="J61" s="49">
        <f t="shared" si="32"/>
        <v>4202.1256226400001</v>
      </c>
      <c r="K61" s="49">
        <f t="shared" si="32"/>
        <v>4457.0855534399989</v>
      </c>
      <c r="L61" s="49">
        <f t="shared" si="32"/>
        <v>4574.3064868800002</v>
      </c>
      <c r="M61" s="49">
        <f t="shared" si="32"/>
        <v>4561.8326100000013</v>
      </c>
      <c r="N61" s="49">
        <f t="shared" si="32"/>
        <v>4449.6373082399996</v>
      </c>
      <c r="O61" s="49">
        <f t="shared" si="32"/>
        <v>4905.5555267999998</v>
      </c>
      <c r="P61" s="49">
        <f t="shared" si="32"/>
        <v>5061.7340510400008</v>
      </c>
      <c r="Q61" s="49">
        <f t="shared" si="32"/>
        <v>5364.9853480800002</v>
      </c>
      <c r="R61" s="49">
        <f t="shared" si="32"/>
        <v>5967.2421331199985</v>
      </c>
      <c r="S61" s="49">
        <f t="shared" si="32"/>
        <v>6002.8030051199994</v>
      </c>
      <c r="T61" s="49">
        <f t="shared" si="32"/>
        <v>6400.6602739199998</v>
      </c>
      <c r="U61" s="49">
        <f t="shared" si="32"/>
        <v>6428.4087650399997</v>
      </c>
      <c r="V61" s="49">
        <f t="shared" si="32"/>
        <v>6315.7201963199986</v>
      </c>
      <c r="W61" s="49">
        <f t="shared" si="32"/>
        <v>6537.1417178400006</v>
      </c>
      <c r="X61" s="49">
        <f t="shared" si="32"/>
        <v>7367.3341847999982</v>
      </c>
      <c r="Y61" s="49">
        <f t="shared" ref="Y61:Z61" si="33">SUM(Y62:Y72)</f>
        <v>6739.1291455199971</v>
      </c>
      <c r="Z61" s="49">
        <f t="shared" si="33"/>
        <v>6904.2792584124963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3024.7842240000004</v>
      </c>
      <c r="D62" s="52">
        <f>INTAVI!D62+NRGSUP!D62</f>
        <v>3290.6720447999992</v>
      </c>
      <c r="E62" s="52">
        <f>INTAVI!E62+NRGSUP!E62</f>
        <v>3549.9514176000007</v>
      </c>
      <c r="F62" s="52">
        <f>INTAVI!F62+NRGSUP!F62</f>
        <v>3748.1919551999999</v>
      </c>
      <c r="G62" s="52">
        <f>INTAVI!G62+NRGSUP!G62</f>
        <v>3923.9198208000007</v>
      </c>
      <c r="H62" s="52">
        <f>INTAVI!H62+NRGSUP!H62</f>
        <v>3956.848358400001</v>
      </c>
      <c r="I62" s="52">
        <f>INTAVI!I62+NRGSUP!I62</f>
        <v>4109.0559552000013</v>
      </c>
      <c r="J62" s="52">
        <f>INTAVI!J62+NRGSUP!J62</f>
        <v>4035.9199103999999</v>
      </c>
      <c r="K62" s="52">
        <f>INTAVI!K62+NRGSUP!K62</f>
        <v>4261.2639552000001</v>
      </c>
      <c r="L62" s="52">
        <f>INTAVI!L62+NRGSUP!L62</f>
        <v>4407.4235520000002</v>
      </c>
      <c r="M62" s="52">
        <f>INTAVI!M62+NRGSUP!M62</f>
        <v>4399.3607616000008</v>
      </c>
      <c r="N62" s="52">
        <f>INTAVI!N62+NRGSUP!N62</f>
        <v>4284.0004031999997</v>
      </c>
      <c r="O62" s="52">
        <f>INTAVI!O62+NRGSUP!O62</f>
        <v>4696.2724031999996</v>
      </c>
      <c r="P62" s="52">
        <f>INTAVI!P62+NRGSUP!P62</f>
        <v>4805.6956416000003</v>
      </c>
      <c r="Q62" s="52">
        <f>INTAVI!Q62+NRGSUP!Q62</f>
        <v>5078.5277760000008</v>
      </c>
      <c r="R62" s="52">
        <f>INTAVI!R62+NRGSUP!R62</f>
        <v>5639.3124479999988</v>
      </c>
      <c r="S62" s="52">
        <f>INTAVI!S62+NRGSUP!S62</f>
        <v>5663.9520000000002</v>
      </c>
      <c r="T62" s="52">
        <f>INTAVI!T62+NRGSUP!T62</f>
        <v>5984.1605375999989</v>
      </c>
      <c r="U62" s="52">
        <f>INTAVI!U62+NRGSUP!U62</f>
        <v>6022.239552</v>
      </c>
      <c r="V62" s="52">
        <f>INTAVI!V62+NRGSUP!V62</f>
        <v>5916.6237311999985</v>
      </c>
      <c r="W62" s="52">
        <f>INTAVI!W62+NRGSUP!W62</f>
        <v>6015.7444032000003</v>
      </c>
      <c r="X62" s="52">
        <f>INTAVI!X62+NRGSUP!X62</f>
        <v>6653.6963135999977</v>
      </c>
      <c r="Y62" s="52">
        <f>INTAVI!Y62+NRGSUP!Y62</f>
        <v>6055.7273279999972</v>
      </c>
      <c r="Z62" s="52">
        <f>INTAVI!Z62+NRGSUP!Z62</f>
        <v>6031.760313599998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3.0518208000000016</v>
      </c>
      <c r="I63" s="52">
        <f>INTAVI!I63+NRGSUP!I63</f>
        <v>3.0518207999999984</v>
      </c>
      <c r="J63" s="52">
        <f>INTAVI!J63+NRGSUP!J63</f>
        <v>3.0518207999999989</v>
      </c>
      <c r="K63" s="52">
        <f>INTAVI!K63+NRGSUP!K63</f>
        <v>6.8991552000000018</v>
      </c>
      <c r="L63" s="52">
        <f>INTAVI!L63+NRGSUP!L63</f>
        <v>3.4497791999999996</v>
      </c>
      <c r="M63" s="52">
        <f>INTAVI!M63+NRGSUP!M63</f>
        <v>6.8991552000000009</v>
      </c>
      <c r="N63" s="52">
        <f>INTAVI!N63+NRGSUP!N63</f>
        <v>6.8991551999999965</v>
      </c>
      <c r="O63" s="52">
        <f>INTAVI!O63+NRGSUP!O63</f>
        <v>3.4497792000000023</v>
      </c>
      <c r="P63" s="52">
        <f>INTAVI!P63+NRGSUP!P63</f>
        <v>3.4497791999999978</v>
      </c>
      <c r="Q63" s="52">
        <f>INTAVI!Q63+NRGSUP!Q63</f>
        <v>3.4497791999999987</v>
      </c>
      <c r="R63" s="52">
        <f>INTAVI!R63+NRGSUP!R63</f>
        <v>6.8991551999999974</v>
      </c>
      <c r="S63" s="52">
        <f>INTAVI!S63+NRGSUP!S63</f>
        <v>6.8991552000000018</v>
      </c>
      <c r="T63" s="52">
        <f>INTAVI!T63+NRGSUP!T63</f>
        <v>7.9341695999999908</v>
      </c>
      <c r="U63" s="52">
        <f>INTAVI!U63+NRGSUP!U63</f>
        <v>8.9687807999999958</v>
      </c>
      <c r="V63" s="52">
        <f>INTAVI!V63+NRGSUP!V63</f>
        <v>12.073420799999992</v>
      </c>
      <c r="W63" s="52">
        <f>INTAVI!W63+NRGSUP!W63</f>
        <v>12.073420799999997</v>
      </c>
      <c r="X63" s="52">
        <f>INTAVI!X63+NRGSUP!X63</f>
        <v>17.937964800000017</v>
      </c>
      <c r="Y63" s="52">
        <f>INTAVI!Y63+NRGSUP!Y63</f>
        <v>12.418560000000003</v>
      </c>
      <c r="Z63" s="52">
        <f>INTAVI!Z63+NRGSUP!Z63</f>
        <v>16.558214400000004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3.3851563200000001</v>
      </c>
      <c r="F64" s="52">
        <f>INTAVI!F64+NRGSUP!F64</f>
        <v>4.2586689599999996</v>
      </c>
      <c r="G64" s="52">
        <f>INTAVI!G64+NRGSUP!G64</f>
        <v>3.7128218400000002</v>
      </c>
      <c r="H64" s="52">
        <f>INTAVI!H64+NRGSUP!H64</f>
        <v>4.2042218400000007</v>
      </c>
      <c r="I64" s="52">
        <f>INTAVI!I64+NRGSUP!I64</f>
        <v>4.5316908000000016</v>
      </c>
      <c r="J64" s="52">
        <f>INTAVI!J64+NRGSUP!J64</f>
        <v>5.6237781600000005</v>
      </c>
      <c r="K64" s="52">
        <f>INTAVI!K64+NRGSUP!K64</f>
        <v>6.8249563200000001</v>
      </c>
      <c r="L64" s="52">
        <f>INTAVI!L64+NRGSUP!L64</f>
        <v>10.646868959999999</v>
      </c>
      <c r="M64" s="52">
        <f>INTAVI!M64+NRGSUP!M64</f>
        <v>22.822778159999999</v>
      </c>
      <c r="N64" s="52">
        <f>INTAVI!N64+NRGSUP!N64</f>
        <v>25.279778160000003</v>
      </c>
      <c r="O64" s="52">
        <f>INTAVI!O64+NRGSUP!O64</f>
        <v>26.42611608</v>
      </c>
      <c r="P64" s="52">
        <f>INTAVI!P64+NRGSUP!P64</f>
        <v>35.435443679999999</v>
      </c>
      <c r="Q64" s="52">
        <f>INTAVI!Q64+NRGSUP!Q64</f>
        <v>47.829534479999992</v>
      </c>
      <c r="R64" s="52">
        <f>INTAVI!R64+NRGSUP!R64</f>
        <v>53.562600000000003</v>
      </c>
      <c r="S64" s="52">
        <f>INTAVI!S64+NRGSUP!S64</f>
        <v>73.218600000000009</v>
      </c>
      <c r="T64" s="52">
        <f>INTAVI!T64+NRGSUP!T64</f>
        <v>73.710000000000008</v>
      </c>
      <c r="U64" s="52">
        <f>INTAVI!U64+NRGSUP!U64</f>
        <v>84.848465519999991</v>
      </c>
      <c r="V64" s="52">
        <f>INTAVI!V64+NRGSUP!V64</f>
        <v>89.10733104000002</v>
      </c>
      <c r="W64" s="52">
        <f>INTAVI!W64+NRGSUP!W64</f>
        <v>88.28826552000001</v>
      </c>
      <c r="X64" s="52">
        <f>INTAVI!X64+NRGSUP!X64</f>
        <v>91.83715632000002</v>
      </c>
      <c r="Y64" s="52">
        <f>INTAVI!Y64+NRGSUP!Y64</f>
        <v>95.440690800000013</v>
      </c>
      <c r="Z64" s="52">
        <f>INTAVI!Z64+NRGSUP!Z64</f>
        <v>88.996908812497736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46.100159999999988</v>
      </c>
      <c r="Q65" s="52">
        <f>INTAVI!Q65+NRGSUP!Q65</f>
        <v>47.70000000000001</v>
      </c>
      <c r="R65" s="52">
        <f>INTAVI!R65+NRGSUP!R65</f>
        <v>65.900159999999985</v>
      </c>
      <c r="S65" s="52">
        <f>INTAVI!S65+NRGSUP!S65</f>
        <v>90.299880000000002</v>
      </c>
      <c r="T65" s="52">
        <f>INTAVI!T65+NRGSUP!T65</f>
        <v>122.29991999999999</v>
      </c>
      <c r="U65" s="52">
        <f>INTAVI!U65+NRGSUP!U65</f>
        <v>81.699840000000009</v>
      </c>
      <c r="V65" s="52">
        <f>INTAVI!V65+NRGSUP!V65</f>
        <v>75.200039999999987</v>
      </c>
      <c r="W65" s="52">
        <f>INTAVI!W65+NRGSUP!W65</f>
        <v>116.1</v>
      </c>
      <c r="X65" s="52">
        <f>INTAVI!X65+NRGSUP!X65</f>
        <v>227.99987999999996</v>
      </c>
      <c r="Y65" s="52">
        <f>INTAVI!Y65+NRGSUP!Y65</f>
        <v>220.70015999999995</v>
      </c>
      <c r="Z65" s="52">
        <f>INTAVI!Z65+NRGSUP!Z65</f>
        <v>416.90015999999991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1.9116</v>
      </c>
      <c r="I67" s="52">
        <f>INTAVI!I67+NRGSUP!I67</f>
        <v>15.292799999999998</v>
      </c>
      <c r="J67" s="52">
        <f>INTAVI!J67+NRGSUP!J67</f>
        <v>34.408799999999992</v>
      </c>
      <c r="K67" s="52">
        <f>INTAVI!K67+NRGSUP!K67</f>
        <v>45.878400000000013</v>
      </c>
      <c r="L67" s="52">
        <f>INTAVI!L67+NRGSUP!L67</f>
        <v>40.143599999999999</v>
      </c>
      <c r="M67" s="52">
        <f>INTAVI!M67+NRGSUP!M67</f>
        <v>30.585599999999989</v>
      </c>
      <c r="N67" s="52">
        <f>INTAVI!N67+NRGSUP!N67</f>
        <v>28.673999999999999</v>
      </c>
      <c r="O67" s="52">
        <f>INTAVI!O67+NRGSUP!O67</f>
        <v>24.850800000000003</v>
      </c>
      <c r="P67" s="52">
        <f>INTAVI!P67+NRGSUP!P67</f>
        <v>19.116</v>
      </c>
      <c r="Q67" s="52">
        <f>INTAVI!Q67+NRGSUP!Q67</f>
        <v>17.2044</v>
      </c>
      <c r="R67" s="52">
        <f>INTAVI!R67+NRGSUP!R67</f>
        <v>28.673999999999996</v>
      </c>
      <c r="S67" s="52">
        <f>INTAVI!S67+NRGSUP!S67</f>
        <v>19.116000000000003</v>
      </c>
      <c r="T67" s="52">
        <f>INTAVI!T67+NRGSUP!T67</f>
        <v>24.46848</v>
      </c>
      <c r="U67" s="52">
        <f>INTAVI!U67+NRGSUP!U67</f>
        <v>23.703840000000003</v>
      </c>
      <c r="V67" s="52">
        <f>INTAVI!V67+NRGSUP!V67</f>
        <v>28.865159999999999</v>
      </c>
      <c r="W67" s="52">
        <f>INTAVI!W67+NRGSUP!W67</f>
        <v>46.643039999999999</v>
      </c>
      <c r="X67" s="52">
        <f>INTAVI!X67+NRGSUP!X67</f>
        <v>48.936960000000006</v>
      </c>
      <c r="Y67" s="52">
        <f>INTAVI!Y67+NRGSUP!Y67</f>
        <v>58.303800000000003</v>
      </c>
      <c r="Z67" s="52">
        <f>INTAVI!Z67+NRGSUP!Z67</f>
        <v>60.59772000000001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2.6196566400000001</v>
      </c>
      <c r="H69" s="52">
        <f>INTAVI!H69+NRGSUP!H69</f>
        <v>7.8587150399999999</v>
      </c>
      <c r="I69" s="52">
        <f>INTAVI!I69+NRGSUP!I69</f>
        <v>41.913486720000009</v>
      </c>
      <c r="J69" s="52">
        <f>INTAVI!J69+NRGSUP!J69</f>
        <v>123.12131327999998</v>
      </c>
      <c r="K69" s="52">
        <f>INTAVI!K69+NRGSUP!K69</f>
        <v>136.21908672000001</v>
      </c>
      <c r="L69" s="52">
        <f>INTAVI!L69+NRGSUP!L69</f>
        <v>112.64268672000001</v>
      </c>
      <c r="M69" s="52">
        <f>INTAVI!M69+NRGSUP!M69</f>
        <v>102.16431504000002</v>
      </c>
      <c r="N69" s="52">
        <f>INTAVI!N69+NRGSUP!N69</f>
        <v>104.78397167999995</v>
      </c>
      <c r="O69" s="52">
        <f>INTAVI!O69+NRGSUP!O69</f>
        <v>154.55642832000001</v>
      </c>
      <c r="P69" s="52">
        <f>INTAVI!P69+NRGSUP!P69</f>
        <v>151.93702656000002</v>
      </c>
      <c r="Q69" s="52">
        <f>INTAVI!Q69+NRGSUP!Q69</f>
        <v>170.27385839999999</v>
      </c>
      <c r="R69" s="52">
        <f>INTAVI!R69+NRGSUP!R69</f>
        <v>172.89376991999998</v>
      </c>
      <c r="S69" s="52">
        <f>INTAVI!S69+NRGSUP!S69</f>
        <v>149.31736992</v>
      </c>
      <c r="T69" s="52">
        <f>INTAVI!T69+NRGSUP!T69</f>
        <v>188.08716672</v>
      </c>
      <c r="U69" s="52">
        <f>INTAVI!U69+NRGSUP!U69</f>
        <v>206.94828671999994</v>
      </c>
      <c r="V69" s="52">
        <f>INTAVI!V69+NRGSUP!V69</f>
        <v>193.85051327999994</v>
      </c>
      <c r="W69" s="52">
        <f>INTAVI!W69+NRGSUP!W69</f>
        <v>258.29258832000005</v>
      </c>
      <c r="X69" s="52">
        <f>INTAVI!X69+NRGSUP!X69</f>
        <v>326.92591007999999</v>
      </c>
      <c r="Y69" s="52">
        <f>INTAVI!Y69+NRGSUP!Y69</f>
        <v>296.53860672000002</v>
      </c>
      <c r="Z69" s="52">
        <f>INTAVI!Z69+NRGSUP!Z69</f>
        <v>289.46594160000001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71.43983999999999</v>
      </c>
      <c r="D2" s="21">
        <f t="shared" ref="D2:X2" si="0">SUM(D3,D17,D22,D25,D26,D51,D52)</f>
        <v>93.843995039999982</v>
      </c>
      <c r="E2" s="21">
        <f t="shared" si="0"/>
        <v>84.360356280000019</v>
      </c>
      <c r="F2" s="21">
        <f t="shared" si="0"/>
        <v>96.619277520000026</v>
      </c>
      <c r="G2" s="21">
        <f t="shared" si="0"/>
        <v>103.22823924000002</v>
      </c>
      <c r="H2" s="21">
        <f t="shared" si="0"/>
        <v>139.77360000000004</v>
      </c>
      <c r="I2" s="21">
        <f t="shared" si="0"/>
        <v>158.41008000000002</v>
      </c>
      <c r="J2" s="21">
        <f t="shared" si="0"/>
        <v>198.6050847599999</v>
      </c>
      <c r="K2" s="21">
        <f t="shared" si="0"/>
        <v>229.63715352000003</v>
      </c>
      <c r="L2" s="21">
        <f t="shared" si="0"/>
        <v>108.61211123999996</v>
      </c>
      <c r="M2" s="21">
        <f t="shared" si="0"/>
        <v>145.85064551999994</v>
      </c>
      <c r="N2" s="21">
        <f t="shared" si="0"/>
        <v>167.57301600000002</v>
      </c>
      <c r="O2" s="21">
        <f t="shared" si="0"/>
        <v>189.29538648000002</v>
      </c>
      <c r="P2" s="21">
        <f t="shared" si="0"/>
        <v>211.01775696000001</v>
      </c>
      <c r="Q2" s="21">
        <f t="shared" si="0"/>
        <v>232.74038628</v>
      </c>
      <c r="R2" s="21">
        <f t="shared" si="0"/>
        <v>245.60758152000008</v>
      </c>
      <c r="S2" s="21">
        <f t="shared" si="0"/>
        <v>288.86544000000009</v>
      </c>
      <c r="T2" s="21">
        <f t="shared" si="0"/>
        <v>318.66801876</v>
      </c>
      <c r="U2" s="21">
        <f t="shared" si="0"/>
        <v>379.33234956000007</v>
      </c>
      <c r="V2" s="21">
        <f t="shared" si="0"/>
        <v>371.24152884000017</v>
      </c>
      <c r="W2" s="21">
        <f t="shared" si="0"/>
        <v>163.05988176000002</v>
      </c>
      <c r="X2" s="21">
        <f t="shared" si="0"/>
        <v>186.08758236000006</v>
      </c>
      <c r="Y2" s="21">
        <f t="shared" ref="Y2:Z2" si="1">SUM(Y3,Y17,Y22,Y25,Y26,Y51,Y52)</f>
        <v>305.61031728000006</v>
      </c>
      <c r="Z2" s="21">
        <f t="shared" si="1"/>
        <v>315.86995836000017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71.43983999999999</v>
      </c>
      <c r="D26" s="27">
        <f t="shared" si="14"/>
        <v>93.843995039999982</v>
      </c>
      <c r="E26" s="27">
        <f t="shared" si="14"/>
        <v>84.360356280000019</v>
      </c>
      <c r="F26" s="27">
        <f t="shared" si="14"/>
        <v>96.619277520000026</v>
      </c>
      <c r="G26" s="27">
        <f t="shared" si="14"/>
        <v>103.22823924000002</v>
      </c>
      <c r="H26" s="27">
        <f t="shared" si="14"/>
        <v>139.77360000000004</v>
      </c>
      <c r="I26" s="27">
        <f t="shared" si="14"/>
        <v>158.41008000000002</v>
      </c>
      <c r="J26" s="27">
        <f t="shared" si="14"/>
        <v>198.6050847599999</v>
      </c>
      <c r="K26" s="27">
        <f t="shared" si="14"/>
        <v>229.63715352000003</v>
      </c>
      <c r="L26" s="27">
        <f t="shared" si="14"/>
        <v>108.61211123999996</v>
      </c>
      <c r="M26" s="27">
        <f t="shared" si="14"/>
        <v>145.85064551999994</v>
      </c>
      <c r="N26" s="27">
        <f t="shared" si="14"/>
        <v>167.57301600000002</v>
      </c>
      <c r="O26" s="27">
        <f t="shared" si="14"/>
        <v>189.29538648000002</v>
      </c>
      <c r="P26" s="27">
        <f t="shared" si="14"/>
        <v>211.01775696000001</v>
      </c>
      <c r="Q26" s="27">
        <f t="shared" si="14"/>
        <v>232.74038628</v>
      </c>
      <c r="R26" s="27">
        <f t="shared" si="14"/>
        <v>245.60758152000008</v>
      </c>
      <c r="S26" s="27">
        <f t="shared" si="14"/>
        <v>288.86544000000009</v>
      </c>
      <c r="T26" s="27">
        <f t="shared" si="14"/>
        <v>318.66801876</v>
      </c>
      <c r="U26" s="27">
        <f t="shared" si="14"/>
        <v>379.33234956000007</v>
      </c>
      <c r="V26" s="27">
        <f t="shared" si="14"/>
        <v>371.24152884000017</v>
      </c>
      <c r="W26" s="27">
        <f t="shared" si="14"/>
        <v>163.05988176000002</v>
      </c>
      <c r="X26" s="27">
        <f t="shared" ref="X26:Z26" si="15">SUM(X27,X33)</f>
        <v>186.08758236000006</v>
      </c>
      <c r="Y26" s="27">
        <f t="shared" si="15"/>
        <v>305.61031728000006</v>
      </c>
      <c r="Z26" s="27">
        <f t="shared" si="15"/>
        <v>315.86995836000017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71.43983999999999</v>
      </c>
      <c r="D33" s="19">
        <f t="shared" si="18"/>
        <v>93.843995039999982</v>
      </c>
      <c r="E33" s="19">
        <f t="shared" si="18"/>
        <v>84.360356280000019</v>
      </c>
      <c r="F33" s="19">
        <f t="shared" si="18"/>
        <v>96.619277520000026</v>
      </c>
      <c r="G33" s="19">
        <f t="shared" si="18"/>
        <v>103.22823924000002</v>
      </c>
      <c r="H33" s="19">
        <f t="shared" si="18"/>
        <v>139.77360000000004</v>
      </c>
      <c r="I33" s="19">
        <f t="shared" si="18"/>
        <v>158.41008000000002</v>
      </c>
      <c r="J33" s="19">
        <f t="shared" si="18"/>
        <v>198.6050847599999</v>
      </c>
      <c r="K33" s="19">
        <f t="shared" si="18"/>
        <v>229.63715352000003</v>
      </c>
      <c r="L33" s="19">
        <f t="shared" si="18"/>
        <v>108.61211123999996</v>
      </c>
      <c r="M33" s="19">
        <f t="shared" si="18"/>
        <v>145.85064551999994</v>
      </c>
      <c r="N33" s="19">
        <f t="shared" si="18"/>
        <v>167.57301600000002</v>
      </c>
      <c r="O33" s="19">
        <f t="shared" si="18"/>
        <v>189.29538648000002</v>
      </c>
      <c r="P33" s="19">
        <f t="shared" si="18"/>
        <v>211.01775696000001</v>
      </c>
      <c r="Q33" s="19">
        <f t="shared" si="18"/>
        <v>232.74038628</v>
      </c>
      <c r="R33" s="19">
        <f t="shared" si="18"/>
        <v>245.60758152000008</v>
      </c>
      <c r="S33" s="19">
        <f t="shared" si="18"/>
        <v>288.86544000000009</v>
      </c>
      <c r="T33" s="19">
        <f t="shared" si="18"/>
        <v>318.66801876</v>
      </c>
      <c r="U33" s="19">
        <f t="shared" si="18"/>
        <v>379.33234956000007</v>
      </c>
      <c r="V33" s="19">
        <f t="shared" si="18"/>
        <v>371.24152884000017</v>
      </c>
      <c r="W33" s="19">
        <f t="shared" si="18"/>
        <v>163.05988176000002</v>
      </c>
      <c r="X33" s="19">
        <f t="shared" ref="X33:Z33" si="19">SUM(X34:X50)</f>
        <v>186.08758236000006</v>
      </c>
      <c r="Y33" s="19">
        <f t="shared" si="19"/>
        <v>305.61031728000006</v>
      </c>
      <c r="Z33" s="19">
        <f t="shared" si="19"/>
        <v>315.86995836000017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62.783195039999988</v>
      </c>
      <c r="E39" s="8">
        <f>INTAVI_PA_IN!E39+INTAVI_PA_EX!E39+INTAVI_FR_IN!E39+INTAVI_FR_EX!E39</f>
        <v>47.087396279999993</v>
      </c>
      <c r="F39" s="8">
        <f>INTAVI_PA_IN!F39+INTAVI_PA_EX!F39+INTAVI_FR_IN!F39+INTAVI_FR_EX!F39</f>
        <v>31.391597519999998</v>
      </c>
      <c r="G39" s="8">
        <f>INTAVI_PA_IN!G39+INTAVI_PA_EX!G39+INTAVI_FR_IN!G39+INTAVI_FR_EX!G39</f>
        <v>69.061359240000002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71.43983999999999</v>
      </c>
      <c r="D40" s="8">
        <f>INTAVI_PA_IN!D40+INTAVI_PA_EX!D40+INTAVI_FR_IN!D40+INTAVI_FR_EX!D40</f>
        <v>31.06079999999999</v>
      </c>
      <c r="E40" s="8">
        <f>INTAVI_PA_IN!E40+INTAVI_PA_EX!E40+INTAVI_FR_IN!E40+INTAVI_FR_EX!E40</f>
        <v>37.272960000000019</v>
      </c>
      <c r="F40" s="8">
        <f>INTAVI_PA_IN!F40+INTAVI_PA_EX!F40+INTAVI_FR_IN!F40+INTAVI_FR_EX!F40</f>
        <v>65.227680000000021</v>
      </c>
      <c r="G40" s="8">
        <f>INTAVI_PA_IN!G40+INTAVI_PA_EX!G40+INTAVI_FR_IN!G40+INTAVI_FR_EX!G40</f>
        <v>34.166880000000013</v>
      </c>
      <c r="H40" s="8">
        <f>INTAVI_PA_IN!H40+INTAVI_PA_EX!H40+INTAVI_FR_IN!H40+INTAVI_FR_EX!H40</f>
        <v>139.77360000000004</v>
      </c>
      <c r="I40" s="8">
        <f>INTAVI_PA_IN!I40+INTAVI_PA_EX!I40+INTAVI_FR_IN!I40+INTAVI_FR_EX!I40</f>
        <v>158.41008000000002</v>
      </c>
      <c r="J40" s="8">
        <f>INTAVI_PA_IN!J40+INTAVI_PA_EX!J40+INTAVI_FR_IN!J40+INTAVI_FR_EX!J40</f>
        <v>198.6050847599999</v>
      </c>
      <c r="K40" s="8">
        <f>INTAVI_PA_IN!K40+INTAVI_PA_EX!K40+INTAVI_FR_IN!K40+INTAVI_FR_EX!K40</f>
        <v>229.63715352000003</v>
      </c>
      <c r="L40" s="8">
        <f>INTAVI_PA_IN!L40+INTAVI_PA_EX!L40+INTAVI_FR_IN!L40+INTAVI_FR_EX!L40</f>
        <v>108.61211123999996</v>
      </c>
      <c r="M40" s="8">
        <f>INTAVI_PA_IN!M40+INTAVI_PA_EX!M40+INTAVI_FR_IN!M40+INTAVI_FR_EX!M40</f>
        <v>145.85064551999994</v>
      </c>
      <c r="N40" s="8">
        <f>INTAVI_PA_IN!N40+INTAVI_PA_EX!N40+INTAVI_FR_IN!N40+INTAVI_FR_EX!N40</f>
        <v>167.57301600000002</v>
      </c>
      <c r="O40" s="8">
        <f>INTAVI_PA_IN!O40+INTAVI_PA_EX!O40+INTAVI_FR_IN!O40+INTAVI_FR_EX!O40</f>
        <v>189.29538648000002</v>
      </c>
      <c r="P40" s="8">
        <f>INTAVI_PA_IN!P40+INTAVI_PA_EX!P40+INTAVI_FR_IN!P40+INTAVI_FR_EX!P40</f>
        <v>211.01775696000001</v>
      </c>
      <c r="Q40" s="8">
        <f>INTAVI_PA_IN!Q40+INTAVI_PA_EX!Q40+INTAVI_FR_IN!Q40+INTAVI_FR_EX!Q40</f>
        <v>232.74038628</v>
      </c>
      <c r="R40" s="8">
        <f>INTAVI_PA_IN!R40+INTAVI_PA_EX!R40+INTAVI_FR_IN!R40+INTAVI_FR_EX!R40</f>
        <v>245.60758152000008</v>
      </c>
      <c r="S40" s="8">
        <f>INTAVI_PA_IN!S40+INTAVI_PA_EX!S40+INTAVI_FR_IN!S40+INTAVI_FR_EX!S40</f>
        <v>288.86544000000009</v>
      </c>
      <c r="T40" s="8">
        <f>INTAVI_PA_IN!T40+INTAVI_PA_EX!T40+INTAVI_FR_IN!T40+INTAVI_FR_EX!T40</f>
        <v>318.66801876</v>
      </c>
      <c r="U40" s="8">
        <f>INTAVI_PA_IN!U40+INTAVI_PA_EX!U40+INTAVI_FR_IN!U40+INTAVI_FR_EX!U40</f>
        <v>379.33234956000007</v>
      </c>
      <c r="V40" s="8">
        <f>INTAVI_PA_IN!V40+INTAVI_PA_EX!V40+INTAVI_FR_IN!V40+INTAVI_FR_EX!V40</f>
        <v>371.24152884000017</v>
      </c>
      <c r="W40" s="8">
        <f>INTAVI_PA_IN!W40+INTAVI_PA_EX!W40+INTAVI_FR_IN!W40+INTAVI_FR_EX!W40</f>
        <v>163.05988176000002</v>
      </c>
      <c r="X40" s="8">
        <f>INTAVI_PA_IN!X40+INTAVI_PA_EX!X40+INTAVI_FR_IN!X40+INTAVI_FR_EX!X40</f>
        <v>186.08758236000006</v>
      </c>
      <c r="Y40" s="8">
        <f>INTAVI_PA_IN!Y40+INTAVI_PA_EX!Y40+INTAVI_FR_IN!Y40+INTAVI_FR_EX!Y40</f>
        <v>305.61031728000006</v>
      </c>
      <c r="Z40" s="8">
        <f>INTAVI_PA_IN!Z40+INTAVI_PA_EX!Z40+INTAVI_FR_IN!Z40+INTAVI_FR_EX!Z40</f>
        <v>315.86995836000017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59.278813637277949</v>
      </c>
      <c r="D2" s="21">
        <f t="shared" ref="D2:X2" si="0">SUM(D3,D17,D22,D25,D26,D51,D52)</f>
        <v>78.23104277124142</v>
      </c>
      <c r="E2" s="21">
        <f t="shared" si="0"/>
        <v>70.223302133907083</v>
      </c>
      <c r="F2" s="21">
        <f t="shared" si="0"/>
        <v>81.184925138990394</v>
      </c>
      <c r="G2" s="21">
        <f t="shared" si="0"/>
        <v>86.715293614623363</v>
      </c>
      <c r="H2" s="21">
        <f t="shared" si="0"/>
        <v>120.29420366336238</v>
      </c>
      <c r="I2" s="21">
        <f t="shared" si="0"/>
        <v>137.22331834848075</v>
      </c>
      <c r="J2" s="21">
        <f t="shared" si="0"/>
        <v>172.48192751906146</v>
      </c>
      <c r="K2" s="21">
        <f t="shared" si="0"/>
        <v>199.61237410963969</v>
      </c>
      <c r="L2" s="21">
        <f t="shared" si="0"/>
        <v>92.537481378522131</v>
      </c>
      <c r="M2" s="21">
        <f t="shared" si="0"/>
        <v>126.14037089636631</v>
      </c>
      <c r="N2" s="21">
        <f t="shared" si="0"/>
        <v>145.91635127355511</v>
      </c>
      <c r="O2" s="21">
        <f t="shared" si="0"/>
        <v>166.02111270795726</v>
      </c>
      <c r="P2" s="21">
        <f t="shared" si="0"/>
        <v>185.6791687696666</v>
      </c>
      <c r="Q2" s="21">
        <f t="shared" si="0"/>
        <v>205.48671753590659</v>
      </c>
      <c r="R2" s="21">
        <f t="shared" si="0"/>
        <v>218.10172867989579</v>
      </c>
      <c r="S2" s="21">
        <f t="shared" si="0"/>
        <v>259.87959435163333</v>
      </c>
      <c r="T2" s="21">
        <f t="shared" si="0"/>
        <v>287.14592826958716</v>
      </c>
      <c r="U2" s="21">
        <f t="shared" si="0"/>
        <v>343.36527721125361</v>
      </c>
      <c r="V2" s="21">
        <f t="shared" si="0"/>
        <v>335.40002748099454</v>
      </c>
      <c r="W2" s="21">
        <f t="shared" si="0"/>
        <v>137.96444943541474</v>
      </c>
      <c r="X2" s="21">
        <f t="shared" si="0"/>
        <v>161.09257949183424</v>
      </c>
      <c r="Y2" s="21">
        <f t="shared" ref="Y2:Z2" si="1">SUM(Y3,Y17,Y22,Y25,Y26,Y51,Y52)</f>
        <v>277.09806187589146</v>
      </c>
      <c r="Z2" s="21">
        <f t="shared" si="1"/>
        <v>283.87173209400186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59.278813637277949</v>
      </c>
      <c r="D26" s="27">
        <f t="shared" si="14"/>
        <v>78.23104277124142</v>
      </c>
      <c r="E26" s="27">
        <f t="shared" si="14"/>
        <v>70.223302133907083</v>
      </c>
      <c r="F26" s="27">
        <f t="shared" si="14"/>
        <v>81.184925138990394</v>
      </c>
      <c r="G26" s="27">
        <f t="shared" si="14"/>
        <v>86.715293614623363</v>
      </c>
      <c r="H26" s="27">
        <f t="shared" si="14"/>
        <v>120.29420366336238</v>
      </c>
      <c r="I26" s="27">
        <f t="shared" si="14"/>
        <v>137.22331834848075</v>
      </c>
      <c r="J26" s="27">
        <f t="shared" si="14"/>
        <v>172.48192751906146</v>
      </c>
      <c r="K26" s="27">
        <f t="shared" si="14"/>
        <v>199.61237410963969</v>
      </c>
      <c r="L26" s="27">
        <f t="shared" si="14"/>
        <v>92.537481378522131</v>
      </c>
      <c r="M26" s="27">
        <f t="shared" si="14"/>
        <v>126.14037089636631</v>
      </c>
      <c r="N26" s="27">
        <f t="shared" si="14"/>
        <v>145.91635127355511</v>
      </c>
      <c r="O26" s="27">
        <f t="shared" si="14"/>
        <v>166.02111270795726</v>
      </c>
      <c r="P26" s="27">
        <f t="shared" si="14"/>
        <v>185.6791687696666</v>
      </c>
      <c r="Q26" s="27">
        <f t="shared" si="14"/>
        <v>205.48671753590659</v>
      </c>
      <c r="R26" s="27">
        <f t="shared" si="14"/>
        <v>218.10172867989579</v>
      </c>
      <c r="S26" s="27">
        <f t="shared" si="14"/>
        <v>259.87959435163333</v>
      </c>
      <c r="T26" s="27">
        <f t="shared" si="14"/>
        <v>287.14592826958716</v>
      </c>
      <c r="U26" s="27">
        <f t="shared" si="14"/>
        <v>343.36527721125361</v>
      </c>
      <c r="V26" s="27">
        <f t="shared" si="14"/>
        <v>335.40002748099454</v>
      </c>
      <c r="W26" s="27">
        <f t="shared" si="14"/>
        <v>137.96444943541474</v>
      </c>
      <c r="X26" s="27">
        <f t="shared" si="14"/>
        <v>161.09257949183424</v>
      </c>
      <c r="Y26" s="27">
        <f t="shared" ref="Y26:Z26" si="15">SUM(Y27,Y33)</f>
        <v>277.09806187589146</v>
      </c>
      <c r="Z26" s="27">
        <f t="shared" si="15"/>
        <v>283.87173209400186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59.278813637277949</v>
      </c>
      <c r="D33" s="19">
        <f t="shared" si="18"/>
        <v>78.23104277124142</v>
      </c>
      <c r="E33" s="19">
        <f t="shared" si="18"/>
        <v>70.223302133907083</v>
      </c>
      <c r="F33" s="19">
        <f t="shared" si="18"/>
        <v>81.184925138990394</v>
      </c>
      <c r="G33" s="19">
        <f t="shared" si="18"/>
        <v>86.715293614623363</v>
      </c>
      <c r="H33" s="19">
        <f t="shared" si="18"/>
        <v>120.29420366336238</v>
      </c>
      <c r="I33" s="19">
        <f t="shared" si="18"/>
        <v>137.22331834848075</v>
      </c>
      <c r="J33" s="19">
        <f t="shared" si="18"/>
        <v>172.48192751906146</v>
      </c>
      <c r="K33" s="19">
        <f t="shared" si="18"/>
        <v>199.61237410963969</v>
      </c>
      <c r="L33" s="19">
        <f t="shared" si="18"/>
        <v>92.537481378522131</v>
      </c>
      <c r="M33" s="19">
        <f t="shared" si="18"/>
        <v>126.14037089636631</v>
      </c>
      <c r="N33" s="19">
        <f t="shared" si="18"/>
        <v>145.91635127355511</v>
      </c>
      <c r="O33" s="19">
        <f t="shared" si="18"/>
        <v>166.02111270795726</v>
      </c>
      <c r="P33" s="19">
        <f t="shared" si="18"/>
        <v>185.6791687696666</v>
      </c>
      <c r="Q33" s="19">
        <f t="shared" si="18"/>
        <v>205.48671753590659</v>
      </c>
      <c r="R33" s="19">
        <f t="shared" si="18"/>
        <v>218.10172867989579</v>
      </c>
      <c r="S33" s="19">
        <f t="shared" si="18"/>
        <v>259.87959435163333</v>
      </c>
      <c r="T33" s="19">
        <f t="shared" si="18"/>
        <v>287.14592826958716</v>
      </c>
      <c r="U33" s="19">
        <f t="shared" si="18"/>
        <v>343.36527721125361</v>
      </c>
      <c r="V33" s="19">
        <f t="shared" si="18"/>
        <v>335.40002748099454</v>
      </c>
      <c r="W33" s="19">
        <f t="shared" si="18"/>
        <v>137.96444943541474</v>
      </c>
      <c r="X33" s="19">
        <f t="shared" si="18"/>
        <v>161.09257949183424</v>
      </c>
      <c r="Y33" s="19">
        <f t="shared" ref="Y33:Z33" si="19">SUM(Y34:Y50)</f>
        <v>277.09806187589146</v>
      </c>
      <c r="Z33" s="19">
        <f t="shared" si="19"/>
        <v>283.87173209400186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52.337870040548864</v>
      </c>
      <c r="E39" s="8">
        <v>39.196520753118044</v>
      </c>
      <c r="F39" s="8">
        <v>26.37697734933877</v>
      </c>
      <c r="G39" s="8">
        <v>58.01393192417278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59.278813637277949</v>
      </c>
      <c r="D40" s="8">
        <v>25.893172730692552</v>
      </c>
      <c r="E40" s="8">
        <v>31.026781380789046</v>
      </c>
      <c r="F40" s="8">
        <v>54.807947789651628</v>
      </c>
      <c r="G40" s="8">
        <v>28.701361690450582</v>
      </c>
      <c r="H40" s="8">
        <v>120.29420366336238</v>
      </c>
      <c r="I40" s="8">
        <v>137.22331834848075</v>
      </c>
      <c r="J40" s="8">
        <v>172.48192751906146</v>
      </c>
      <c r="K40" s="8">
        <v>199.61237410963969</v>
      </c>
      <c r="L40" s="8">
        <v>92.537481378522131</v>
      </c>
      <c r="M40" s="8">
        <v>126.14037089636631</v>
      </c>
      <c r="N40" s="8">
        <v>145.91635127355511</v>
      </c>
      <c r="O40" s="8">
        <v>166.02111270795726</v>
      </c>
      <c r="P40" s="8">
        <v>185.6791687696666</v>
      </c>
      <c r="Q40" s="8">
        <v>205.48671753590659</v>
      </c>
      <c r="R40" s="8">
        <v>218.10172867989579</v>
      </c>
      <c r="S40" s="8">
        <v>259.87959435163333</v>
      </c>
      <c r="T40" s="8">
        <v>287.14592826958716</v>
      </c>
      <c r="U40" s="8">
        <v>343.36527721125361</v>
      </c>
      <c r="V40" s="8">
        <v>335.40002748099454</v>
      </c>
      <c r="W40" s="8">
        <v>137.96444943541474</v>
      </c>
      <c r="X40" s="8">
        <v>161.09257949183424</v>
      </c>
      <c r="Y40" s="8">
        <v>277.09806187589146</v>
      </c>
      <c r="Z40" s="8">
        <v>283.87173209400186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10.676619947669852</v>
      </c>
      <c r="D2" s="21">
        <f t="shared" ref="D2:X2" si="0">SUM(D3,D17,D22,D25,D26,D51,D52)</f>
        <v>14.094371364798262</v>
      </c>
      <c r="E2" s="21">
        <f t="shared" si="0"/>
        <v>12.650989933035072</v>
      </c>
      <c r="F2" s="21">
        <f t="shared" si="0"/>
        <v>14.612167217771741</v>
      </c>
      <c r="G2" s="21">
        <f t="shared" si="0"/>
        <v>15.613734165284233</v>
      </c>
      <c r="H2" s="21">
        <f t="shared" si="0"/>
        <v>18.365744606219224</v>
      </c>
      <c r="I2" s="21">
        <f t="shared" si="0"/>
        <v>19.557743693319523</v>
      </c>
      <c r="J2" s="21">
        <f t="shared" si="0"/>
        <v>24.050440361798831</v>
      </c>
      <c r="K2" s="21">
        <f t="shared" si="0"/>
        <v>27.950779147992083</v>
      </c>
      <c r="L2" s="21">
        <f t="shared" si="0"/>
        <v>15.153995401899833</v>
      </c>
      <c r="M2" s="21">
        <f t="shared" si="0"/>
        <v>18.472560749313729</v>
      </c>
      <c r="N2" s="21">
        <f t="shared" si="0"/>
        <v>20.355448175998024</v>
      </c>
      <c r="O2" s="21">
        <f t="shared" si="0"/>
        <v>20.723479814960164</v>
      </c>
      <c r="P2" s="21">
        <f t="shared" si="0"/>
        <v>22.561560125421348</v>
      </c>
      <c r="Q2" s="21">
        <f t="shared" si="0"/>
        <v>24.817143364532406</v>
      </c>
      <c r="R2" s="21">
        <f t="shared" si="0"/>
        <v>24.973435762728649</v>
      </c>
      <c r="S2" s="21">
        <f t="shared" si="0"/>
        <v>26.506925572522785</v>
      </c>
      <c r="T2" s="21">
        <f t="shared" si="0"/>
        <v>28.509419997406958</v>
      </c>
      <c r="U2" s="21">
        <f t="shared" si="0"/>
        <v>32.564532457921359</v>
      </c>
      <c r="V2" s="21">
        <f t="shared" si="0"/>
        <v>32.474624711479329</v>
      </c>
      <c r="W2" s="21">
        <f t="shared" si="0"/>
        <v>19.652470217617065</v>
      </c>
      <c r="X2" s="21">
        <f t="shared" si="0"/>
        <v>20.175835161195042</v>
      </c>
      <c r="Y2" s="21">
        <f t="shared" ref="Y2:Z2" si="1">SUM(Y3,Y17,Y22,Y25,Y26,Y51,Y52)</f>
        <v>24.959377281185322</v>
      </c>
      <c r="Z2" s="21">
        <f t="shared" si="1"/>
        <v>28.45359163880406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10.676619947669852</v>
      </c>
      <c r="D26" s="27">
        <f t="shared" si="14"/>
        <v>14.094371364798262</v>
      </c>
      <c r="E26" s="27">
        <f t="shared" si="14"/>
        <v>12.650989933035072</v>
      </c>
      <c r="F26" s="27">
        <f t="shared" si="14"/>
        <v>14.612167217771741</v>
      </c>
      <c r="G26" s="27">
        <f t="shared" si="14"/>
        <v>15.613734165284233</v>
      </c>
      <c r="H26" s="27">
        <f t="shared" si="14"/>
        <v>18.365744606219224</v>
      </c>
      <c r="I26" s="27">
        <f t="shared" si="14"/>
        <v>19.557743693319523</v>
      </c>
      <c r="J26" s="27">
        <f t="shared" si="14"/>
        <v>24.050440361798831</v>
      </c>
      <c r="K26" s="27">
        <f t="shared" si="14"/>
        <v>27.950779147992083</v>
      </c>
      <c r="L26" s="27">
        <f t="shared" si="14"/>
        <v>15.153995401899833</v>
      </c>
      <c r="M26" s="27">
        <f t="shared" si="14"/>
        <v>18.472560749313729</v>
      </c>
      <c r="N26" s="27">
        <f t="shared" si="14"/>
        <v>20.355448175998024</v>
      </c>
      <c r="O26" s="27">
        <f t="shared" si="14"/>
        <v>20.723479814960164</v>
      </c>
      <c r="P26" s="27">
        <f t="shared" si="14"/>
        <v>22.561560125421348</v>
      </c>
      <c r="Q26" s="27">
        <f t="shared" si="14"/>
        <v>24.817143364532406</v>
      </c>
      <c r="R26" s="27">
        <f t="shared" si="14"/>
        <v>24.973435762728649</v>
      </c>
      <c r="S26" s="27">
        <f t="shared" si="14"/>
        <v>26.506925572522785</v>
      </c>
      <c r="T26" s="27">
        <f t="shared" si="14"/>
        <v>28.509419997406958</v>
      </c>
      <c r="U26" s="27">
        <f t="shared" si="14"/>
        <v>32.564532457921359</v>
      </c>
      <c r="V26" s="27">
        <f t="shared" si="14"/>
        <v>32.474624711479329</v>
      </c>
      <c r="W26" s="27">
        <f t="shared" si="14"/>
        <v>19.652470217617065</v>
      </c>
      <c r="X26" s="27">
        <f t="shared" si="14"/>
        <v>20.175835161195042</v>
      </c>
      <c r="Y26" s="27">
        <f t="shared" ref="Y26:Z26" si="15">SUM(Y27,Y33)</f>
        <v>24.959377281185322</v>
      </c>
      <c r="Z26" s="27">
        <f t="shared" si="15"/>
        <v>28.45359163880406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10.676619947669852</v>
      </c>
      <c r="D33" s="19">
        <f t="shared" si="18"/>
        <v>14.094371364798262</v>
      </c>
      <c r="E33" s="19">
        <f t="shared" si="18"/>
        <v>12.650989933035072</v>
      </c>
      <c r="F33" s="19">
        <f t="shared" si="18"/>
        <v>14.612167217771741</v>
      </c>
      <c r="G33" s="19">
        <f t="shared" si="18"/>
        <v>15.613734165284233</v>
      </c>
      <c r="H33" s="19">
        <f t="shared" si="18"/>
        <v>18.365744606219224</v>
      </c>
      <c r="I33" s="19">
        <f t="shared" si="18"/>
        <v>19.557743693319523</v>
      </c>
      <c r="J33" s="19">
        <f t="shared" si="18"/>
        <v>24.050440361798831</v>
      </c>
      <c r="K33" s="19">
        <f t="shared" si="18"/>
        <v>27.950779147992083</v>
      </c>
      <c r="L33" s="19">
        <f t="shared" si="18"/>
        <v>15.153995401899833</v>
      </c>
      <c r="M33" s="19">
        <f t="shared" si="18"/>
        <v>18.472560749313729</v>
      </c>
      <c r="N33" s="19">
        <f t="shared" si="18"/>
        <v>20.355448175998024</v>
      </c>
      <c r="O33" s="19">
        <f t="shared" si="18"/>
        <v>20.723479814960164</v>
      </c>
      <c r="P33" s="19">
        <f t="shared" si="18"/>
        <v>22.561560125421348</v>
      </c>
      <c r="Q33" s="19">
        <f t="shared" si="18"/>
        <v>24.817143364532406</v>
      </c>
      <c r="R33" s="19">
        <f t="shared" si="18"/>
        <v>24.973435762728649</v>
      </c>
      <c r="S33" s="19">
        <f t="shared" si="18"/>
        <v>26.506925572522785</v>
      </c>
      <c r="T33" s="19">
        <f t="shared" si="18"/>
        <v>28.509419997406958</v>
      </c>
      <c r="U33" s="19">
        <f t="shared" si="18"/>
        <v>32.564532457921359</v>
      </c>
      <c r="V33" s="19">
        <f t="shared" si="18"/>
        <v>32.474624711479329</v>
      </c>
      <c r="W33" s="19">
        <f t="shared" si="18"/>
        <v>19.652470217617065</v>
      </c>
      <c r="X33" s="19">
        <f t="shared" si="18"/>
        <v>20.175835161195042</v>
      </c>
      <c r="Y33" s="19">
        <f t="shared" ref="Y33:Z33" si="19">SUM(Y34:Y50)</f>
        <v>24.959377281185322</v>
      </c>
      <c r="Z33" s="19">
        <f t="shared" si="19"/>
        <v>28.45359163880406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9.4293690926643254</v>
      </c>
      <c r="E39" s="8">
        <v>7.06139948406478</v>
      </c>
      <c r="F39" s="8">
        <v>4.7474922600231482</v>
      </c>
      <c r="G39" s="8">
        <v>10.445840326304067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10.676619947669852</v>
      </c>
      <c r="D40" s="8">
        <v>4.6650022721339361</v>
      </c>
      <c r="E40" s="8">
        <v>5.5895904489702923</v>
      </c>
      <c r="F40" s="8">
        <v>9.8646749577485924</v>
      </c>
      <c r="G40" s="8">
        <v>5.1678938389801665</v>
      </c>
      <c r="H40" s="8">
        <v>18.365744606219224</v>
      </c>
      <c r="I40" s="8">
        <v>19.557743693319523</v>
      </c>
      <c r="J40" s="8">
        <v>24.050440361798831</v>
      </c>
      <c r="K40" s="8">
        <v>27.950779147992083</v>
      </c>
      <c r="L40" s="8">
        <v>15.153995401899833</v>
      </c>
      <c r="M40" s="8">
        <v>18.472560749313729</v>
      </c>
      <c r="N40" s="8">
        <v>20.355448175998024</v>
      </c>
      <c r="O40" s="8">
        <v>20.723479814960164</v>
      </c>
      <c r="P40" s="8">
        <v>22.561560125421348</v>
      </c>
      <c r="Q40" s="8">
        <v>24.817143364532406</v>
      </c>
      <c r="R40" s="8">
        <v>24.973435762728649</v>
      </c>
      <c r="S40" s="8">
        <v>26.506925572522785</v>
      </c>
      <c r="T40" s="8">
        <v>28.509419997406958</v>
      </c>
      <c r="U40" s="8">
        <v>32.564532457921359</v>
      </c>
      <c r="V40" s="8">
        <v>32.474624711479329</v>
      </c>
      <c r="W40" s="8">
        <v>19.652470217617065</v>
      </c>
      <c r="X40" s="8">
        <v>20.175835161195042</v>
      </c>
      <c r="Y40" s="8">
        <v>24.959377281185322</v>
      </c>
      <c r="Z40" s="8">
        <v>28.45359163880406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1.4559092924239698</v>
      </c>
      <c r="D2" s="21">
        <f t="shared" ref="D2:X2" si="0">SUM(D3,D17,D22,D25,D26,D51,D52)</f>
        <v>1.4899781990270529</v>
      </c>
      <c r="E2" s="21">
        <f t="shared" si="0"/>
        <v>1.4575352645950135</v>
      </c>
      <c r="F2" s="21">
        <f t="shared" si="0"/>
        <v>0.79341570681398688</v>
      </c>
      <c r="G2" s="21">
        <f t="shared" si="0"/>
        <v>0.8632934494958111</v>
      </c>
      <c r="H2" s="21">
        <f t="shared" si="0"/>
        <v>1.0629762658461075</v>
      </c>
      <c r="I2" s="21">
        <f t="shared" si="0"/>
        <v>1.5105630771905765</v>
      </c>
      <c r="J2" s="21">
        <f t="shared" si="0"/>
        <v>1.8493933063188051</v>
      </c>
      <c r="K2" s="21">
        <f t="shared" si="0"/>
        <v>1.9360604077087322</v>
      </c>
      <c r="L2" s="21">
        <f t="shared" si="0"/>
        <v>0.90400628701499774</v>
      </c>
      <c r="M2" s="21">
        <f t="shared" si="0"/>
        <v>1.2059505832825586</v>
      </c>
      <c r="N2" s="21">
        <f t="shared" si="0"/>
        <v>1.2398897165034808</v>
      </c>
      <c r="O2" s="21">
        <f t="shared" si="0"/>
        <v>1.2453514603519678</v>
      </c>
      <c r="P2" s="21">
        <f t="shared" si="0"/>
        <v>2.1813384106828582</v>
      </c>
      <c r="Q2" s="21">
        <f t="shared" si="0"/>
        <v>2.1663708430849837</v>
      </c>
      <c r="R2" s="21">
        <f t="shared" si="0"/>
        <v>2.2884017972504167</v>
      </c>
      <c r="S2" s="21">
        <f t="shared" si="0"/>
        <v>2.3179882848673454</v>
      </c>
      <c r="T2" s="21">
        <f t="shared" si="0"/>
        <v>2.9294141604268535</v>
      </c>
      <c r="U2" s="21">
        <f t="shared" si="0"/>
        <v>3.2655830941948172</v>
      </c>
      <c r="V2" s="21">
        <f t="shared" si="0"/>
        <v>3.2082783869127751</v>
      </c>
      <c r="W2" s="21">
        <f t="shared" si="0"/>
        <v>5.0490221739293828</v>
      </c>
      <c r="X2" s="21">
        <f t="shared" si="0"/>
        <v>4.498952330126154</v>
      </c>
      <c r="Y2" s="21">
        <f t="shared" ref="Y2:Z2" si="1">SUM(Y3,Y17,Y22,Y25,Y26,Y51,Y52)</f>
        <v>3.2530064279734745</v>
      </c>
      <c r="Z2" s="21">
        <f t="shared" si="1"/>
        <v>3.2246451191255483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1.4559092924239698</v>
      </c>
      <c r="D26" s="27">
        <f t="shared" si="14"/>
        <v>1.4899781990270529</v>
      </c>
      <c r="E26" s="27">
        <f t="shared" si="14"/>
        <v>1.4575352645950135</v>
      </c>
      <c r="F26" s="27">
        <f t="shared" si="14"/>
        <v>0.79341570681398688</v>
      </c>
      <c r="G26" s="27">
        <f t="shared" si="14"/>
        <v>0.8632934494958111</v>
      </c>
      <c r="H26" s="27">
        <f t="shared" si="14"/>
        <v>1.0629762658461075</v>
      </c>
      <c r="I26" s="27">
        <f t="shared" si="14"/>
        <v>1.5105630771905765</v>
      </c>
      <c r="J26" s="27">
        <f t="shared" si="14"/>
        <v>1.8493933063188051</v>
      </c>
      <c r="K26" s="27">
        <f t="shared" si="14"/>
        <v>1.9360604077087322</v>
      </c>
      <c r="L26" s="27">
        <f t="shared" si="14"/>
        <v>0.90400628701499774</v>
      </c>
      <c r="M26" s="27">
        <f t="shared" si="14"/>
        <v>1.2059505832825586</v>
      </c>
      <c r="N26" s="27">
        <f t="shared" si="14"/>
        <v>1.2398897165034808</v>
      </c>
      <c r="O26" s="27">
        <f t="shared" si="14"/>
        <v>1.2453514603519678</v>
      </c>
      <c r="P26" s="27">
        <f t="shared" si="14"/>
        <v>2.1813384106828582</v>
      </c>
      <c r="Q26" s="27">
        <f t="shared" si="14"/>
        <v>2.1663708430849837</v>
      </c>
      <c r="R26" s="27">
        <f t="shared" si="14"/>
        <v>2.2884017972504167</v>
      </c>
      <c r="S26" s="27">
        <f t="shared" si="14"/>
        <v>2.3179882848673454</v>
      </c>
      <c r="T26" s="27">
        <f t="shared" si="14"/>
        <v>2.9294141604268535</v>
      </c>
      <c r="U26" s="27">
        <f t="shared" si="14"/>
        <v>3.2655830941948172</v>
      </c>
      <c r="V26" s="27">
        <f t="shared" si="14"/>
        <v>3.2082783869127751</v>
      </c>
      <c r="W26" s="27">
        <f t="shared" si="14"/>
        <v>5.0490221739293828</v>
      </c>
      <c r="X26" s="27">
        <f t="shared" si="14"/>
        <v>4.498952330126154</v>
      </c>
      <c r="Y26" s="27">
        <f t="shared" ref="Y26:Z26" si="15">SUM(Y27,Y33)</f>
        <v>3.2530064279734745</v>
      </c>
      <c r="Z26" s="27">
        <f t="shared" si="15"/>
        <v>3.2246451191255483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1.4559092924239698</v>
      </c>
      <c r="D33" s="19">
        <f t="shared" si="18"/>
        <v>1.4899781990270529</v>
      </c>
      <c r="E33" s="19">
        <f t="shared" si="18"/>
        <v>1.4575352645950135</v>
      </c>
      <c r="F33" s="19">
        <f t="shared" si="18"/>
        <v>0.79341570681398688</v>
      </c>
      <c r="G33" s="19">
        <f t="shared" si="18"/>
        <v>0.8632934494958111</v>
      </c>
      <c r="H33" s="19">
        <f t="shared" si="18"/>
        <v>1.0629762658461075</v>
      </c>
      <c r="I33" s="19">
        <f t="shared" si="18"/>
        <v>1.5105630771905765</v>
      </c>
      <c r="J33" s="19">
        <f t="shared" si="18"/>
        <v>1.8493933063188051</v>
      </c>
      <c r="K33" s="19">
        <f t="shared" si="18"/>
        <v>1.9360604077087322</v>
      </c>
      <c r="L33" s="19">
        <f t="shared" si="18"/>
        <v>0.90400628701499774</v>
      </c>
      <c r="M33" s="19">
        <f t="shared" si="18"/>
        <v>1.2059505832825586</v>
      </c>
      <c r="N33" s="19">
        <f t="shared" si="18"/>
        <v>1.2398897165034808</v>
      </c>
      <c r="O33" s="19">
        <f t="shared" si="18"/>
        <v>1.2453514603519678</v>
      </c>
      <c r="P33" s="19">
        <f t="shared" si="18"/>
        <v>2.1813384106828582</v>
      </c>
      <c r="Q33" s="19">
        <f t="shared" si="18"/>
        <v>2.1663708430849837</v>
      </c>
      <c r="R33" s="19">
        <f t="shared" si="18"/>
        <v>2.2884017972504167</v>
      </c>
      <c r="S33" s="19">
        <f t="shared" si="18"/>
        <v>2.3179882848673454</v>
      </c>
      <c r="T33" s="19">
        <f t="shared" si="18"/>
        <v>2.9294141604268535</v>
      </c>
      <c r="U33" s="19">
        <f t="shared" si="18"/>
        <v>3.2655830941948172</v>
      </c>
      <c r="V33" s="19">
        <f t="shared" si="18"/>
        <v>3.2082783869127751</v>
      </c>
      <c r="W33" s="19">
        <f t="shared" si="18"/>
        <v>5.0490221739293828</v>
      </c>
      <c r="X33" s="19">
        <f t="shared" si="18"/>
        <v>4.498952330126154</v>
      </c>
      <c r="Y33" s="19">
        <f t="shared" ref="Y33:Z33" si="19">SUM(Y34:Y50)</f>
        <v>3.2530064279734745</v>
      </c>
      <c r="Z33" s="19">
        <f t="shared" si="19"/>
        <v>3.2246451191255483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0.99682022099539347</v>
      </c>
      <c r="E39" s="8">
        <v>0.81355204769720824</v>
      </c>
      <c r="F39" s="8">
        <v>0.25778071595697222</v>
      </c>
      <c r="G39" s="8">
        <v>0.57755726033992749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1.4559092924239698</v>
      </c>
      <c r="D40" s="8">
        <v>0.49315797803165945</v>
      </c>
      <c r="E40" s="8">
        <v>0.64398321689780524</v>
      </c>
      <c r="F40" s="8">
        <v>0.5356349908570146</v>
      </c>
      <c r="G40" s="8">
        <v>0.28573618915588361</v>
      </c>
      <c r="H40" s="8">
        <v>1.0629762658461075</v>
      </c>
      <c r="I40" s="8">
        <v>1.5105630771905765</v>
      </c>
      <c r="J40" s="8">
        <v>1.8493933063188051</v>
      </c>
      <c r="K40" s="8">
        <v>1.9360604077087322</v>
      </c>
      <c r="L40" s="8">
        <v>0.90400628701499774</v>
      </c>
      <c r="M40" s="8">
        <v>1.2059505832825586</v>
      </c>
      <c r="N40" s="8">
        <v>1.2398897165034808</v>
      </c>
      <c r="O40" s="8">
        <v>1.2453514603519678</v>
      </c>
      <c r="P40" s="8">
        <v>2.1813384106828582</v>
      </c>
      <c r="Q40" s="8">
        <v>2.1663708430849837</v>
      </c>
      <c r="R40" s="8">
        <v>2.2884017972504167</v>
      </c>
      <c r="S40" s="8">
        <v>2.3179882848673454</v>
      </c>
      <c r="T40" s="8">
        <v>2.9294141604268535</v>
      </c>
      <c r="U40" s="8">
        <v>3.2655830941948172</v>
      </c>
      <c r="V40" s="8">
        <v>3.2082783869127751</v>
      </c>
      <c r="W40" s="8">
        <v>5.0490221739293828</v>
      </c>
      <c r="X40" s="8">
        <v>4.498952330126154</v>
      </c>
      <c r="Y40" s="8">
        <v>3.2530064279734745</v>
      </c>
      <c r="Z40" s="8">
        <v>3.2246451191255483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2.849712262822586E-2</v>
      </c>
      <c r="D2" s="21">
        <f t="shared" ref="D2:X2" si="0">SUM(D3,D17,D22,D25,D26,D51,D52)</f>
        <v>2.8602704933248409E-2</v>
      </c>
      <c r="E2" s="21">
        <f t="shared" si="0"/>
        <v>2.8528948462836184E-2</v>
      </c>
      <c r="F2" s="21">
        <f t="shared" si="0"/>
        <v>2.8769456423877585E-2</v>
      </c>
      <c r="G2" s="21">
        <f t="shared" si="0"/>
        <v>3.591801059661287E-2</v>
      </c>
      <c r="H2" s="21">
        <f t="shared" si="0"/>
        <v>5.0675464572309668E-2</v>
      </c>
      <c r="I2" s="21">
        <f t="shared" si="0"/>
        <v>0.11845488100917365</v>
      </c>
      <c r="J2" s="21">
        <f t="shared" si="0"/>
        <v>0.22332357282083054</v>
      </c>
      <c r="K2" s="21">
        <f t="shared" si="0"/>
        <v>0.13793985465950992</v>
      </c>
      <c r="L2" s="21">
        <f t="shared" si="0"/>
        <v>1.6628172563008661E-2</v>
      </c>
      <c r="M2" s="21">
        <f t="shared" si="0"/>
        <v>3.1763291037355305E-2</v>
      </c>
      <c r="N2" s="21">
        <f t="shared" si="0"/>
        <v>6.1326833943397809E-2</v>
      </c>
      <c r="O2" s="21">
        <f t="shared" si="0"/>
        <v>1.3054424967306082</v>
      </c>
      <c r="P2" s="21">
        <f t="shared" si="0"/>
        <v>0.59568965422920539</v>
      </c>
      <c r="Q2" s="21">
        <f t="shared" si="0"/>
        <v>0.27015453647600085</v>
      </c>
      <c r="R2" s="21">
        <f t="shared" si="0"/>
        <v>0.24401528012520279</v>
      </c>
      <c r="S2" s="21">
        <f t="shared" si="0"/>
        <v>0.16093179097663207</v>
      </c>
      <c r="T2" s="21">
        <f t="shared" si="0"/>
        <v>8.3256332579013242E-2</v>
      </c>
      <c r="U2" s="21">
        <f t="shared" si="0"/>
        <v>0.13695679663025279</v>
      </c>
      <c r="V2" s="21">
        <f t="shared" si="0"/>
        <v>0.15859826061352894</v>
      </c>
      <c r="W2" s="21">
        <f t="shared" si="0"/>
        <v>0.39393993303882641</v>
      </c>
      <c r="X2" s="21">
        <f t="shared" si="0"/>
        <v>0.32021537684462792</v>
      </c>
      <c r="Y2" s="21">
        <f t="shared" ref="Y2:Z2" si="1">SUM(Y3,Y17,Y22,Y25,Y26,Y51,Y52)</f>
        <v>0.29987169494977334</v>
      </c>
      <c r="Z2" s="21">
        <f t="shared" si="1"/>
        <v>0.31998950806864068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2.849712262822586E-2</v>
      </c>
      <c r="D26" s="27">
        <f t="shared" si="14"/>
        <v>2.8602704933248409E-2</v>
      </c>
      <c r="E26" s="27">
        <f t="shared" si="14"/>
        <v>2.8528948462836184E-2</v>
      </c>
      <c r="F26" s="27">
        <f t="shared" si="14"/>
        <v>2.8769456423877585E-2</v>
      </c>
      <c r="G26" s="27">
        <f t="shared" si="14"/>
        <v>3.591801059661287E-2</v>
      </c>
      <c r="H26" s="27">
        <f t="shared" si="14"/>
        <v>5.0675464572309668E-2</v>
      </c>
      <c r="I26" s="27">
        <f t="shared" si="14"/>
        <v>0.11845488100917365</v>
      </c>
      <c r="J26" s="27">
        <f t="shared" si="14"/>
        <v>0.22332357282083054</v>
      </c>
      <c r="K26" s="27">
        <f t="shared" si="14"/>
        <v>0.13793985465950992</v>
      </c>
      <c r="L26" s="27">
        <f t="shared" si="14"/>
        <v>1.6628172563008661E-2</v>
      </c>
      <c r="M26" s="27">
        <f t="shared" si="14"/>
        <v>3.1763291037355305E-2</v>
      </c>
      <c r="N26" s="27">
        <f t="shared" si="14"/>
        <v>6.1326833943397809E-2</v>
      </c>
      <c r="O26" s="27">
        <f t="shared" si="14"/>
        <v>1.3054424967306082</v>
      </c>
      <c r="P26" s="27">
        <f t="shared" si="14"/>
        <v>0.59568965422920539</v>
      </c>
      <c r="Q26" s="27">
        <f t="shared" si="14"/>
        <v>0.27015453647600085</v>
      </c>
      <c r="R26" s="27">
        <f t="shared" si="14"/>
        <v>0.24401528012520279</v>
      </c>
      <c r="S26" s="27">
        <f t="shared" si="14"/>
        <v>0.16093179097663207</v>
      </c>
      <c r="T26" s="27">
        <f t="shared" si="14"/>
        <v>8.3256332579013242E-2</v>
      </c>
      <c r="U26" s="27">
        <f t="shared" si="14"/>
        <v>0.13695679663025279</v>
      </c>
      <c r="V26" s="27">
        <f t="shared" si="14"/>
        <v>0.15859826061352894</v>
      </c>
      <c r="W26" s="27">
        <f t="shared" si="14"/>
        <v>0.39393993303882641</v>
      </c>
      <c r="X26" s="27">
        <f t="shared" si="14"/>
        <v>0.32021537684462792</v>
      </c>
      <c r="Y26" s="27">
        <f t="shared" ref="Y26:Z26" si="15">SUM(Y27,Y33)</f>
        <v>0.29987169494977334</v>
      </c>
      <c r="Z26" s="27">
        <f t="shared" si="15"/>
        <v>0.31998950806864068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2.849712262822586E-2</v>
      </c>
      <c r="D33" s="19">
        <f t="shared" si="18"/>
        <v>2.8602704933248409E-2</v>
      </c>
      <c r="E33" s="19">
        <f t="shared" si="18"/>
        <v>2.8528948462836184E-2</v>
      </c>
      <c r="F33" s="19">
        <f t="shared" si="18"/>
        <v>2.8769456423877585E-2</v>
      </c>
      <c r="G33" s="19">
        <f t="shared" si="18"/>
        <v>3.591801059661287E-2</v>
      </c>
      <c r="H33" s="19">
        <f t="shared" si="18"/>
        <v>5.0675464572309668E-2</v>
      </c>
      <c r="I33" s="19">
        <f t="shared" si="18"/>
        <v>0.11845488100917365</v>
      </c>
      <c r="J33" s="19">
        <f t="shared" si="18"/>
        <v>0.22332357282083054</v>
      </c>
      <c r="K33" s="19">
        <f t="shared" si="18"/>
        <v>0.13793985465950992</v>
      </c>
      <c r="L33" s="19">
        <f t="shared" si="18"/>
        <v>1.6628172563008661E-2</v>
      </c>
      <c r="M33" s="19">
        <f t="shared" si="18"/>
        <v>3.1763291037355305E-2</v>
      </c>
      <c r="N33" s="19">
        <f t="shared" si="18"/>
        <v>6.1326833943397809E-2</v>
      </c>
      <c r="O33" s="19">
        <f t="shared" si="18"/>
        <v>1.3054424967306082</v>
      </c>
      <c r="P33" s="19">
        <f t="shared" si="18"/>
        <v>0.59568965422920539</v>
      </c>
      <c r="Q33" s="19">
        <f t="shared" si="18"/>
        <v>0.27015453647600085</v>
      </c>
      <c r="R33" s="19">
        <f t="shared" si="18"/>
        <v>0.24401528012520279</v>
      </c>
      <c r="S33" s="19">
        <f t="shared" si="18"/>
        <v>0.16093179097663207</v>
      </c>
      <c r="T33" s="19">
        <f t="shared" si="18"/>
        <v>8.3256332579013242E-2</v>
      </c>
      <c r="U33" s="19">
        <f t="shared" si="18"/>
        <v>0.13695679663025279</v>
      </c>
      <c r="V33" s="19">
        <f t="shared" si="18"/>
        <v>0.15859826061352894</v>
      </c>
      <c r="W33" s="19">
        <f t="shared" si="18"/>
        <v>0.39393993303882641</v>
      </c>
      <c r="X33" s="19">
        <f t="shared" si="18"/>
        <v>0.32021537684462792</v>
      </c>
      <c r="Y33" s="19">
        <f t="shared" ref="Y33:Z33" si="19">SUM(Y34:Y50)</f>
        <v>0.29987169494977334</v>
      </c>
      <c r="Z33" s="19">
        <f t="shared" si="19"/>
        <v>0.31998950806864068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1.913568579140602E-2</v>
      </c>
      <c r="E39" s="8">
        <v>1.5923995119965419E-2</v>
      </c>
      <c r="F39" s="8">
        <v>9.3471946811090525E-3</v>
      </c>
      <c r="G39" s="8">
        <v>2.4029729183229334E-2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2.849712262822586E-2</v>
      </c>
      <c r="D40" s="8">
        <v>9.4670191418423887E-3</v>
      </c>
      <c r="E40" s="8">
        <v>1.2604953342870767E-2</v>
      </c>
      <c r="F40" s="8">
        <v>1.942226174276853E-2</v>
      </c>
      <c r="G40" s="8">
        <v>1.1888281413383533E-2</v>
      </c>
      <c r="H40" s="8">
        <v>5.0675464572309668E-2</v>
      </c>
      <c r="I40" s="8">
        <v>0.11845488100917365</v>
      </c>
      <c r="J40" s="8">
        <v>0.22332357282083054</v>
      </c>
      <c r="K40" s="8">
        <v>0.13793985465950992</v>
      </c>
      <c r="L40" s="8">
        <v>1.6628172563008661E-2</v>
      </c>
      <c r="M40" s="8">
        <v>3.1763291037355305E-2</v>
      </c>
      <c r="N40" s="8">
        <v>6.1326833943397809E-2</v>
      </c>
      <c r="O40" s="8">
        <v>1.3054424967306082</v>
      </c>
      <c r="P40" s="8">
        <v>0.59568965422920539</v>
      </c>
      <c r="Q40" s="8">
        <v>0.27015453647600085</v>
      </c>
      <c r="R40" s="8">
        <v>0.24401528012520279</v>
      </c>
      <c r="S40" s="8">
        <v>0.16093179097663207</v>
      </c>
      <c r="T40" s="8">
        <v>8.3256332579013242E-2</v>
      </c>
      <c r="U40" s="8">
        <v>0.13695679663025279</v>
      </c>
      <c r="V40" s="8">
        <v>0.15859826061352894</v>
      </c>
      <c r="W40" s="8">
        <v>0.39393993303882641</v>
      </c>
      <c r="X40" s="8">
        <v>0.32021537684462792</v>
      </c>
      <c r="Y40" s="8">
        <v>0.29987169494977334</v>
      </c>
      <c r="Z40" s="8">
        <v>0.31998950806864068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10270.646005248</v>
      </c>
      <c r="D2" s="21">
        <f t="shared" ref="D2:X2" si="0">SUM(D3,D17,D22,D25,D26,D51,D52)</f>
        <v>10948.059941148</v>
      </c>
      <c r="E2" s="21">
        <f t="shared" si="0"/>
        <v>11033.56918746</v>
      </c>
      <c r="F2" s="21">
        <f t="shared" si="0"/>
        <v>10996.942552308001</v>
      </c>
      <c r="G2" s="21">
        <f t="shared" si="0"/>
        <v>11665.731812544</v>
      </c>
      <c r="H2" s="21">
        <f t="shared" si="0"/>
        <v>12538.223113176</v>
      </c>
      <c r="I2" s="21">
        <f t="shared" si="0"/>
        <v>12549.807939240001</v>
      </c>
      <c r="J2" s="21">
        <f t="shared" si="0"/>
        <v>12818.079975527999</v>
      </c>
      <c r="K2" s="21">
        <f t="shared" si="0"/>
        <v>12640.060567368</v>
      </c>
      <c r="L2" s="21">
        <f t="shared" si="0"/>
        <v>11390.361371531999</v>
      </c>
      <c r="M2" s="21">
        <f t="shared" si="0"/>
        <v>12302.958858228001</v>
      </c>
      <c r="N2" s="21">
        <f t="shared" si="0"/>
        <v>11513.461442076001</v>
      </c>
      <c r="O2" s="21">
        <f t="shared" si="0"/>
        <v>11515.484691035999</v>
      </c>
      <c r="P2" s="21">
        <f t="shared" si="0"/>
        <v>10854.224072604004</v>
      </c>
      <c r="Q2" s="21">
        <f t="shared" si="0"/>
        <v>10450.888017156001</v>
      </c>
      <c r="R2" s="21">
        <f t="shared" si="0"/>
        <v>10445.843618064</v>
      </c>
      <c r="S2" s="21">
        <f t="shared" si="0"/>
        <v>10682.278200035998</v>
      </c>
      <c r="T2" s="21">
        <f t="shared" si="0"/>
        <v>10696.80018726</v>
      </c>
      <c r="U2" s="21">
        <f t="shared" si="0"/>
        <v>11075.057274131999</v>
      </c>
      <c r="V2" s="21">
        <f t="shared" si="0"/>
        <v>11118.294811764001</v>
      </c>
      <c r="W2" s="21">
        <f t="shared" si="0"/>
        <v>11120.009648544001</v>
      </c>
      <c r="X2" s="21">
        <f t="shared" si="0"/>
        <v>11485.01308158</v>
      </c>
      <c r="Y2" s="21">
        <f t="shared" ref="Y2:Z2" si="1">SUM(Y3,Y17,Y22,Y25,Y26,Y51,Y52)</f>
        <v>11024.045016552</v>
      </c>
      <c r="Z2" s="21">
        <f t="shared" si="1"/>
        <v>10942.98241529318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326.62091779199994</v>
      </c>
      <c r="D3" s="24">
        <f t="shared" si="2"/>
        <v>286.21026104399988</v>
      </c>
      <c r="E3" s="24">
        <f t="shared" si="2"/>
        <v>491.13181940399994</v>
      </c>
      <c r="F3" s="24">
        <f t="shared" si="2"/>
        <v>644.87329117199999</v>
      </c>
      <c r="G3" s="24">
        <f t="shared" si="2"/>
        <v>620.60311519200002</v>
      </c>
      <c r="H3" s="24">
        <f t="shared" si="2"/>
        <v>681.43015079999986</v>
      </c>
      <c r="I3" s="24">
        <f t="shared" si="2"/>
        <v>943.57747022399985</v>
      </c>
      <c r="J3" s="24">
        <f t="shared" si="2"/>
        <v>903.02976338400003</v>
      </c>
      <c r="K3" s="24">
        <f t="shared" si="2"/>
        <v>767.9766720959999</v>
      </c>
      <c r="L3" s="24">
        <f t="shared" si="2"/>
        <v>587.95697710800005</v>
      </c>
      <c r="M3" s="24">
        <f t="shared" si="2"/>
        <v>733.76432038800033</v>
      </c>
      <c r="N3" s="24">
        <f t="shared" si="2"/>
        <v>845.52246377999995</v>
      </c>
      <c r="O3" s="24">
        <f t="shared" si="2"/>
        <v>803.92381556400017</v>
      </c>
      <c r="P3" s="24">
        <f t="shared" si="2"/>
        <v>910.86136844400028</v>
      </c>
      <c r="Q3" s="24">
        <f t="shared" si="2"/>
        <v>785.46204946800003</v>
      </c>
      <c r="R3" s="24">
        <f t="shared" si="2"/>
        <v>643.56599757599975</v>
      </c>
      <c r="S3" s="24">
        <f t="shared" si="2"/>
        <v>641.29291426799989</v>
      </c>
      <c r="T3" s="24">
        <f t="shared" si="2"/>
        <v>656.90368117199955</v>
      </c>
      <c r="U3" s="24">
        <f t="shared" si="2"/>
        <v>696.17983021199996</v>
      </c>
      <c r="V3" s="24">
        <f t="shared" si="2"/>
        <v>681.32634217199973</v>
      </c>
      <c r="W3" s="24">
        <f t="shared" si="2"/>
        <v>543.41165923199981</v>
      </c>
      <c r="X3" s="24">
        <f t="shared" si="2"/>
        <v>644.5707530039997</v>
      </c>
      <c r="Y3" s="24">
        <f t="shared" ref="Y3:Z3" si="3">SUM(Y4,Y8,Y11)</f>
        <v>633.22051629599969</v>
      </c>
      <c r="Z3" s="24">
        <f t="shared" si="3"/>
        <v>399.01643740799983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27.393507180000007</v>
      </c>
      <c r="D4" s="19">
        <f t="shared" si="4"/>
        <v>7.1515501200000022</v>
      </c>
      <c r="E4" s="19">
        <f t="shared" si="4"/>
        <v>16.687064160000006</v>
      </c>
      <c r="F4" s="19">
        <f t="shared" si="4"/>
        <v>122.62066344</v>
      </c>
      <c r="G4" s="19">
        <f t="shared" si="4"/>
        <v>75.071077380000034</v>
      </c>
      <c r="H4" s="19">
        <f t="shared" si="4"/>
        <v>4.7679278400000022</v>
      </c>
      <c r="I4" s="19">
        <f t="shared" si="4"/>
        <v>16.687405800000008</v>
      </c>
      <c r="J4" s="19">
        <f t="shared" si="4"/>
        <v>2.3839639200000011</v>
      </c>
      <c r="K4" s="19">
        <f t="shared" si="4"/>
        <v>77.162042340000028</v>
      </c>
      <c r="L4" s="19">
        <f t="shared" si="4"/>
        <v>245.45591442000008</v>
      </c>
      <c r="M4" s="19">
        <f t="shared" si="4"/>
        <v>343.27987200000013</v>
      </c>
      <c r="N4" s="19">
        <f t="shared" si="4"/>
        <v>721.10480129999996</v>
      </c>
      <c r="O4" s="19">
        <f t="shared" si="4"/>
        <v>708.30739332000019</v>
      </c>
      <c r="P4" s="19">
        <f t="shared" si="4"/>
        <v>842.09827212000027</v>
      </c>
      <c r="Q4" s="19">
        <f t="shared" si="4"/>
        <v>732.13127676000011</v>
      </c>
      <c r="R4" s="19">
        <f t="shared" si="4"/>
        <v>602.00582399999973</v>
      </c>
      <c r="S4" s="19">
        <f t="shared" si="4"/>
        <v>587.95987103999994</v>
      </c>
      <c r="T4" s="19">
        <f t="shared" si="4"/>
        <v>596.33020655999962</v>
      </c>
      <c r="U4" s="19">
        <f t="shared" si="4"/>
        <v>633.77888615999996</v>
      </c>
      <c r="V4" s="19">
        <f t="shared" si="4"/>
        <v>624.46155875999978</v>
      </c>
      <c r="W4" s="19">
        <f t="shared" si="4"/>
        <v>484.47158183999977</v>
      </c>
      <c r="X4" s="19">
        <f t="shared" si="4"/>
        <v>589.58363375999977</v>
      </c>
      <c r="Y4" s="19">
        <f t="shared" ref="Y4:Z4" si="5">SUM(Y5:Y7)</f>
        <v>532.72756619999984</v>
      </c>
      <c r="Z4" s="19">
        <f t="shared" si="5"/>
        <v>317.24789399999992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10.70610138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74.943093239999982</v>
      </c>
      <c r="G5" s="8">
        <f>TI_EHG_E!G5+NRG_E!G5+FC_E!G5</f>
        <v>10.706101380000002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8.0294801399999969</v>
      </c>
      <c r="L5" s="8">
        <f>TI_EHG_E!L5+NRG_E!L5+FC_E!L5</f>
        <v>42.824789100000011</v>
      </c>
      <c r="M5" s="8">
        <f>TI_EHG_E!M5+NRG_E!M5+FC_E!M5</f>
        <v>0</v>
      </c>
      <c r="N5" s="8">
        <f>TI_EHG_E!N5+NRG_E!N5+FC_E!N5</f>
        <v>10.70610138</v>
      </c>
      <c r="O5" s="8">
        <f>TI_EHG_E!O5+NRG_E!O5+FC_E!O5</f>
        <v>2.6766212399999998</v>
      </c>
      <c r="P5" s="8">
        <f>TI_EHG_E!P5+NRG_E!P5+FC_E!P5</f>
        <v>5.3532424799999996</v>
      </c>
      <c r="Q5" s="8">
        <f>TI_EHG_E!Q5+NRG_E!Q5+FC_E!Q5</f>
        <v>2.6766212399999998</v>
      </c>
      <c r="R5" s="8">
        <f>TI_EHG_E!R5+NRG_E!R5+FC_E!R5</f>
        <v>0</v>
      </c>
      <c r="S5" s="8">
        <f>TI_EHG_E!S5+NRG_E!S5+FC_E!S5</f>
        <v>2.6766212400000002</v>
      </c>
      <c r="T5" s="8">
        <f>TI_EHG_E!T5+NRG_E!T5+FC_E!T5</f>
        <v>0.53547767999999973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4.752855359999999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16.687405800000008</v>
      </c>
      <c r="D7" s="8">
        <f>TI_EHG_E!D7+NRG_E!D7+FC_E!D7</f>
        <v>7.1515501200000022</v>
      </c>
      <c r="E7" s="8">
        <f>TI_EHG_E!E7+NRG_E!E7+FC_E!E7</f>
        <v>16.687064160000006</v>
      </c>
      <c r="F7" s="8">
        <f>TI_EHG_E!F7+NRG_E!F7+FC_E!F7</f>
        <v>47.677570200000019</v>
      </c>
      <c r="G7" s="8">
        <f>TI_EHG_E!G7+NRG_E!G7+FC_E!G7</f>
        <v>64.364976000000027</v>
      </c>
      <c r="H7" s="8">
        <f>TI_EHG_E!H7+NRG_E!H7+FC_E!H7</f>
        <v>4.7679278400000022</v>
      </c>
      <c r="I7" s="8">
        <f>TI_EHG_E!I7+NRG_E!I7+FC_E!I7</f>
        <v>16.687405800000008</v>
      </c>
      <c r="J7" s="8">
        <f>TI_EHG_E!J7+NRG_E!J7+FC_E!J7</f>
        <v>2.3839639200000011</v>
      </c>
      <c r="K7" s="8">
        <f>TI_EHG_E!K7+NRG_E!K7+FC_E!K7</f>
        <v>69.132562200000024</v>
      </c>
      <c r="L7" s="8">
        <f>TI_EHG_E!L7+NRG_E!L7+FC_E!L7</f>
        <v>202.63112532000008</v>
      </c>
      <c r="M7" s="8">
        <f>TI_EHG_E!M7+NRG_E!M7+FC_E!M7</f>
        <v>343.27987200000013</v>
      </c>
      <c r="N7" s="8">
        <f>TI_EHG_E!N7+NRG_E!N7+FC_E!N7</f>
        <v>710.39869992000001</v>
      </c>
      <c r="O7" s="8">
        <f>TI_EHG_E!O7+NRG_E!O7+FC_E!O7</f>
        <v>705.63077208000016</v>
      </c>
      <c r="P7" s="8">
        <f>TI_EHG_E!P7+NRG_E!P7+FC_E!P7</f>
        <v>836.74502964000033</v>
      </c>
      <c r="Q7" s="8">
        <f>TI_EHG_E!Q7+NRG_E!Q7+FC_E!Q7</f>
        <v>724.70180016000006</v>
      </c>
      <c r="R7" s="8">
        <f>TI_EHG_E!R7+NRG_E!R7+FC_E!R7</f>
        <v>602.00582399999973</v>
      </c>
      <c r="S7" s="8">
        <f>TI_EHG_E!S7+NRG_E!S7+FC_E!S7</f>
        <v>585.28324979999991</v>
      </c>
      <c r="T7" s="8">
        <f>TI_EHG_E!T7+NRG_E!T7+FC_E!T7</f>
        <v>595.79472887999964</v>
      </c>
      <c r="U7" s="8">
        <f>TI_EHG_E!U7+NRG_E!U7+FC_E!U7</f>
        <v>633.77888615999996</v>
      </c>
      <c r="V7" s="8">
        <f>TI_EHG_E!V7+NRG_E!V7+FC_E!V7</f>
        <v>624.46155875999978</v>
      </c>
      <c r="W7" s="8">
        <f>TI_EHG_E!W7+NRG_E!W7+FC_E!W7</f>
        <v>484.47158183999977</v>
      </c>
      <c r="X7" s="8">
        <f>TI_EHG_E!X7+NRG_E!X7+FC_E!X7</f>
        <v>589.58363375999977</v>
      </c>
      <c r="Y7" s="8">
        <f>TI_EHG_E!Y7+NRG_E!Y7+FC_E!Y7</f>
        <v>532.72756619999984</v>
      </c>
      <c r="Z7" s="8">
        <f>TI_EHG_E!Z7+NRG_E!Z7+FC_E!Z7</f>
        <v>317.24789399999992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260.86420367999995</v>
      </c>
      <c r="D8" s="19">
        <f t="shared" ref="D8:X8" si="7">SUM(D9:D10)</f>
        <v>247.08943727999991</v>
      </c>
      <c r="E8" s="19">
        <f t="shared" si="7"/>
        <v>442.47548159999997</v>
      </c>
      <c r="F8" s="19">
        <f t="shared" si="7"/>
        <v>483.88942079999993</v>
      </c>
      <c r="G8" s="19">
        <f t="shared" si="7"/>
        <v>507.16883087999997</v>
      </c>
      <c r="H8" s="19">
        <f t="shared" si="7"/>
        <v>619.11760895999987</v>
      </c>
      <c r="I8" s="19">
        <f t="shared" si="7"/>
        <v>850.16365055999995</v>
      </c>
      <c r="J8" s="19">
        <f t="shared" si="7"/>
        <v>823.91938560000006</v>
      </c>
      <c r="K8" s="19">
        <f t="shared" si="7"/>
        <v>636.46698240000001</v>
      </c>
      <c r="L8" s="19">
        <f t="shared" si="7"/>
        <v>307.33482239999995</v>
      </c>
      <c r="M8" s="19">
        <f t="shared" si="7"/>
        <v>339.33337488000018</v>
      </c>
      <c r="N8" s="19">
        <f t="shared" si="7"/>
        <v>66.873048479999994</v>
      </c>
      <c r="O8" s="19">
        <f t="shared" si="7"/>
        <v>34.874841599999996</v>
      </c>
      <c r="P8" s="19">
        <f t="shared" si="7"/>
        <v>8.0215156800000038</v>
      </c>
      <c r="Q8" s="19">
        <f t="shared" si="7"/>
        <v>2.1796991999999995</v>
      </c>
      <c r="R8" s="19">
        <f t="shared" si="7"/>
        <v>0</v>
      </c>
      <c r="S8" s="19">
        <f t="shared" si="7"/>
        <v>2.1819697200000001</v>
      </c>
      <c r="T8" s="19">
        <f t="shared" si="7"/>
        <v>6.5455631999999966</v>
      </c>
      <c r="U8" s="19">
        <f t="shared" si="7"/>
        <v>2.6185712399999992</v>
      </c>
      <c r="V8" s="19">
        <f t="shared" si="7"/>
        <v>2.8368719999999987</v>
      </c>
      <c r="W8" s="19">
        <f t="shared" si="7"/>
        <v>0.43625555999999927</v>
      </c>
      <c r="X8" s="19">
        <f t="shared" si="7"/>
        <v>0</v>
      </c>
      <c r="Y8" s="19">
        <f t="shared" ref="Y8:Z8" si="8">SUM(Y9:Y10)</f>
        <v>50.621213159999968</v>
      </c>
      <c r="Z8" s="19">
        <f t="shared" si="8"/>
        <v>39.249161999999927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259.38178559999994</v>
      </c>
      <c r="D9" s="8">
        <f>TI_EHG_E!D9+NRG_E!D9+FC_E!D9</f>
        <v>244.12423679999992</v>
      </c>
      <c r="E9" s="8">
        <f>TI_EHG_E!E9+NRG_E!E9+FC_E!E9</f>
        <v>442.47548159999997</v>
      </c>
      <c r="F9" s="8">
        <f>TI_EHG_E!F9+NRG_E!F9+FC_E!F9</f>
        <v>483.88942079999993</v>
      </c>
      <c r="G9" s="8">
        <f>TI_EHG_E!G9+NRG_E!G9+FC_E!G9</f>
        <v>505.68641279999997</v>
      </c>
      <c r="H9" s="8">
        <f>TI_EHG_E!H9+NRG_E!H9+FC_E!H9</f>
        <v>614.66999039999985</v>
      </c>
      <c r="I9" s="8">
        <f>TI_EHG_E!I9+NRG_E!I9+FC_E!I9</f>
        <v>845.71603199999993</v>
      </c>
      <c r="J9" s="8">
        <f>TI_EHG_E!J9+NRG_E!J9+FC_E!J9</f>
        <v>823.91938560000006</v>
      </c>
      <c r="K9" s="8">
        <f>TI_EHG_E!K9+NRG_E!K9+FC_E!K9</f>
        <v>636.46698240000001</v>
      </c>
      <c r="L9" s="8">
        <f>TI_EHG_E!L9+NRG_E!L9+FC_E!L9</f>
        <v>307.33482239999995</v>
      </c>
      <c r="M9" s="8">
        <f>TI_EHG_E!M9+NRG_E!M9+FC_E!M9</f>
        <v>337.85095680000018</v>
      </c>
      <c r="N9" s="8">
        <f>TI_EHG_E!N9+NRG_E!N9+FC_E!N9</f>
        <v>65.390630399999992</v>
      </c>
      <c r="O9" s="8">
        <f>TI_EHG_E!O9+NRG_E!O9+FC_E!O9</f>
        <v>34.874841599999996</v>
      </c>
      <c r="P9" s="8">
        <f>TI_EHG_E!P9+NRG_E!P9+FC_E!P9</f>
        <v>6.5390976000000025</v>
      </c>
      <c r="Q9" s="8">
        <f>TI_EHG_E!Q9+NRG_E!Q9+FC_E!Q9</f>
        <v>2.1796991999999995</v>
      </c>
      <c r="R9" s="8">
        <f>TI_EHG_E!R9+NRG_E!R9+FC_E!R9</f>
        <v>0</v>
      </c>
      <c r="S9" s="8">
        <f>TI_EHG_E!S9+NRG_E!S9+FC_E!S9</f>
        <v>2.1819697200000001</v>
      </c>
      <c r="T9" s="8">
        <f>TI_EHG_E!T9+NRG_E!T9+FC_E!T9</f>
        <v>6.5455631999999966</v>
      </c>
      <c r="U9" s="8">
        <f>TI_EHG_E!U9+NRG_E!U9+FC_E!U9</f>
        <v>2.6185712399999992</v>
      </c>
      <c r="V9" s="8">
        <f>TI_EHG_E!V9+NRG_E!V9+FC_E!V9</f>
        <v>2.8368719999999987</v>
      </c>
      <c r="W9" s="8">
        <f>TI_EHG_E!W9+NRG_E!W9+FC_E!W9</f>
        <v>0.43625555999999927</v>
      </c>
      <c r="X9" s="8">
        <f>TI_EHG_E!X9+NRG_E!X9+FC_E!X9</f>
        <v>0</v>
      </c>
      <c r="Y9" s="8">
        <f>TI_EHG_E!Y9+NRG_E!Y9+FC_E!Y9</f>
        <v>50.621213159999968</v>
      </c>
      <c r="Z9" s="8">
        <f>TI_EHG_E!Z9+NRG_E!Z9+FC_E!Z9</f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1.48241808</v>
      </c>
      <c r="D10" s="8">
        <f>TI_EHG_E!D10+NRG_E!D10+FC_E!D10</f>
        <v>2.9652004799999996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1.4824180799999997</v>
      </c>
      <c r="H10" s="8">
        <f>TI_EHG_E!H10+NRG_E!H10+FC_E!H10</f>
        <v>4.4476185599999987</v>
      </c>
      <c r="I10" s="8">
        <f>TI_EHG_E!I10+NRG_E!I10+FC_E!I10</f>
        <v>4.4476185600000013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1.4824180800000004</v>
      </c>
      <c r="N10" s="8">
        <f>TI_EHG_E!N10+NRG_E!N10+FC_E!N10</f>
        <v>1.4824180799999995</v>
      </c>
      <c r="O10" s="8">
        <f>TI_EHG_E!O10+NRG_E!O10+FC_E!O10</f>
        <v>0</v>
      </c>
      <c r="P10" s="8">
        <f>TI_EHG_E!P10+NRG_E!P10+FC_E!P10</f>
        <v>1.4824180800000013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38.363206931999983</v>
      </c>
      <c r="D11" s="19">
        <f t="shared" ref="D11:X11" si="10">SUM(D12:D16)</f>
        <v>31.969273643999994</v>
      </c>
      <c r="E11" s="19">
        <f t="shared" si="10"/>
        <v>31.96927364399999</v>
      </c>
      <c r="F11" s="19">
        <f t="shared" si="10"/>
        <v>38.36320693199999</v>
      </c>
      <c r="G11" s="19">
        <f t="shared" si="10"/>
        <v>38.363206931999983</v>
      </c>
      <c r="H11" s="19">
        <f t="shared" si="10"/>
        <v>57.544613999999989</v>
      </c>
      <c r="I11" s="19">
        <f t="shared" si="10"/>
        <v>76.726413863999966</v>
      </c>
      <c r="J11" s="19">
        <f t="shared" si="10"/>
        <v>76.726413863999966</v>
      </c>
      <c r="K11" s="19">
        <f t="shared" si="10"/>
        <v>54.347647355999975</v>
      </c>
      <c r="L11" s="19">
        <f t="shared" si="10"/>
        <v>35.166240287999983</v>
      </c>
      <c r="M11" s="19">
        <f t="shared" si="10"/>
        <v>51.151073507999982</v>
      </c>
      <c r="N11" s="19">
        <f t="shared" si="10"/>
        <v>57.544613999999974</v>
      </c>
      <c r="O11" s="19">
        <f t="shared" si="10"/>
        <v>60.741580643999988</v>
      </c>
      <c r="P11" s="19">
        <f t="shared" si="10"/>
        <v>60.741580643999995</v>
      </c>
      <c r="Q11" s="19">
        <f t="shared" si="10"/>
        <v>51.151073507999975</v>
      </c>
      <c r="R11" s="19">
        <f t="shared" si="10"/>
        <v>41.560173575999997</v>
      </c>
      <c r="S11" s="19">
        <f t="shared" si="10"/>
        <v>51.151073507999982</v>
      </c>
      <c r="T11" s="19">
        <f t="shared" si="10"/>
        <v>54.027911411999973</v>
      </c>
      <c r="U11" s="19">
        <f t="shared" si="10"/>
        <v>59.782372811999984</v>
      </c>
      <c r="V11" s="19">
        <f t="shared" si="10"/>
        <v>54.027911411999973</v>
      </c>
      <c r="W11" s="19">
        <f t="shared" si="10"/>
        <v>58.503821831999979</v>
      </c>
      <c r="X11" s="19">
        <f t="shared" si="10"/>
        <v>54.987119243999956</v>
      </c>
      <c r="Y11" s="19">
        <f t="shared" ref="Y11:Z11" si="11">SUM(Y12:Y16)</f>
        <v>49.871736935999984</v>
      </c>
      <c r="Z11" s="19">
        <f t="shared" si="11"/>
        <v>42.519381408000001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38.363206931999983</v>
      </c>
      <c r="D13" s="8">
        <f>TI_EHG_E!D13+NRG_E!D13+FC_E!D13</f>
        <v>31.969273643999994</v>
      </c>
      <c r="E13" s="8">
        <f>TI_EHG_E!E13+NRG_E!E13+FC_E!E13</f>
        <v>31.96927364399999</v>
      </c>
      <c r="F13" s="8">
        <f>TI_EHG_E!F13+NRG_E!F13+FC_E!F13</f>
        <v>38.36320693199999</v>
      </c>
      <c r="G13" s="8">
        <f>TI_EHG_E!G13+NRG_E!G13+FC_E!G13</f>
        <v>38.363206931999983</v>
      </c>
      <c r="H13" s="8">
        <f>TI_EHG_E!H13+NRG_E!H13+FC_E!H13</f>
        <v>57.544613999999989</v>
      </c>
      <c r="I13" s="8">
        <f>TI_EHG_E!I13+NRG_E!I13+FC_E!I13</f>
        <v>76.726413863999966</v>
      </c>
      <c r="J13" s="8">
        <f>TI_EHG_E!J13+NRG_E!J13+FC_E!J13</f>
        <v>76.726413863999966</v>
      </c>
      <c r="K13" s="8">
        <f>TI_EHG_E!K13+NRG_E!K13+FC_E!K13</f>
        <v>54.347647355999975</v>
      </c>
      <c r="L13" s="8">
        <f>TI_EHG_E!L13+NRG_E!L13+FC_E!L13</f>
        <v>35.166240287999983</v>
      </c>
      <c r="M13" s="8">
        <f>TI_EHG_E!M13+NRG_E!M13+FC_E!M13</f>
        <v>51.151073507999982</v>
      </c>
      <c r="N13" s="8">
        <f>TI_EHG_E!N13+NRG_E!N13+FC_E!N13</f>
        <v>57.544613999999974</v>
      </c>
      <c r="O13" s="8">
        <f>TI_EHG_E!O13+NRG_E!O13+FC_E!O13</f>
        <v>60.741580643999988</v>
      </c>
      <c r="P13" s="8">
        <f>TI_EHG_E!P13+NRG_E!P13+FC_E!P13</f>
        <v>60.741580643999995</v>
      </c>
      <c r="Q13" s="8">
        <f>TI_EHG_E!Q13+NRG_E!Q13+FC_E!Q13</f>
        <v>51.151073507999975</v>
      </c>
      <c r="R13" s="8">
        <f>TI_EHG_E!R13+NRG_E!R13+FC_E!R13</f>
        <v>41.560173575999997</v>
      </c>
      <c r="S13" s="8">
        <f>TI_EHG_E!S13+NRG_E!S13+FC_E!S13</f>
        <v>51.151073507999982</v>
      </c>
      <c r="T13" s="8">
        <f>TI_EHG_E!T13+NRG_E!T13+FC_E!T13</f>
        <v>54.027911411999973</v>
      </c>
      <c r="U13" s="8">
        <f>TI_EHG_E!U13+NRG_E!U13+FC_E!U13</f>
        <v>59.782372811999984</v>
      </c>
      <c r="V13" s="8">
        <f>TI_EHG_E!V13+NRG_E!V13+FC_E!V13</f>
        <v>54.027911411999973</v>
      </c>
      <c r="W13" s="8">
        <f>TI_EHG_E!W13+NRG_E!W13+FC_E!W13</f>
        <v>58.503821831999979</v>
      </c>
      <c r="X13" s="8">
        <f>TI_EHG_E!X13+NRG_E!X13+FC_E!X13</f>
        <v>54.987119243999956</v>
      </c>
      <c r="Y13" s="8">
        <f>TI_EHG_E!Y13+NRG_E!Y13+FC_E!Y13</f>
        <v>49.871736935999984</v>
      </c>
      <c r="Z13" s="8">
        <f>TI_EHG_E!Z13+NRG_E!Z13+FC_E!Z13</f>
        <v>42.519381408000001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45.671746535999993</v>
      </c>
      <c r="D22" s="27">
        <f t="shared" ref="D22:X22" si="16">SUM(D23:D24)</f>
        <v>44.28456710399999</v>
      </c>
      <c r="E22" s="27">
        <f t="shared" si="16"/>
        <v>45.837021095999994</v>
      </c>
      <c r="F22" s="27">
        <f t="shared" si="16"/>
        <v>57.995969975999984</v>
      </c>
      <c r="G22" s="27">
        <f t="shared" si="16"/>
        <v>55.715556671999991</v>
      </c>
      <c r="H22" s="27">
        <f t="shared" si="16"/>
        <v>69.167027735999994</v>
      </c>
      <c r="I22" s="27">
        <f t="shared" si="16"/>
        <v>74.483985455999999</v>
      </c>
      <c r="J22" s="27">
        <f t="shared" si="16"/>
        <v>110.04318266399997</v>
      </c>
      <c r="K22" s="27">
        <f t="shared" si="16"/>
        <v>91.232683992000034</v>
      </c>
      <c r="L22" s="27">
        <f t="shared" si="16"/>
        <v>95.395724783999952</v>
      </c>
      <c r="M22" s="27">
        <f t="shared" si="16"/>
        <v>103.22710955999997</v>
      </c>
      <c r="N22" s="27">
        <f t="shared" si="16"/>
        <v>123.7827573359999</v>
      </c>
      <c r="O22" s="27">
        <f t="shared" si="16"/>
        <v>144.10364011199999</v>
      </c>
      <c r="P22" s="27">
        <f t="shared" si="16"/>
        <v>176.39303039999999</v>
      </c>
      <c r="Q22" s="27">
        <f t="shared" si="16"/>
        <v>133.00169716799996</v>
      </c>
      <c r="R22" s="27">
        <f t="shared" si="16"/>
        <v>88.786996127999942</v>
      </c>
      <c r="S22" s="27">
        <f t="shared" si="16"/>
        <v>107.55504928799996</v>
      </c>
      <c r="T22" s="27">
        <f t="shared" si="16"/>
        <v>141.87957040799995</v>
      </c>
      <c r="U22" s="27">
        <f t="shared" si="16"/>
        <v>160.81965936</v>
      </c>
      <c r="V22" s="27">
        <f t="shared" si="16"/>
        <v>118.03533451200002</v>
      </c>
      <c r="W22" s="27">
        <f t="shared" si="16"/>
        <v>78.405124391999976</v>
      </c>
      <c r="X22" s="27">
        <f t="shared" si="16"/>
        <v>94.840928135999945</v>
      </c>
      <c r="Y22" s="27">
        <f t="shared" ref="Y22:Z22" si="17">SUM(Y23:Y24)</f>
        <v>99.970073855999985</v>
      </c>
      <c r="Z22" s="27">
        <f t="shared" si="17"/>
        <v>66.538035359999938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31.794693479999996</v>
      </c>
      <c r="D23" s="8">
        <f>TI_EHG_E!D23+NRG_E!D23+FC_E!D23</f>
        <v>31.795069103999996</v>
      </c>
      <c r="E23" s="8">
        <f>TI_EHG_E!E23+NRG_E!E23+FC_E!E23</f>
        <v>30.572037359999996</v>
      </c>
      <c r="F23" s="8">
        <f>TI_EHG_E!F23+NRG_E!F23+FC_E!F23</f>
        <v>33.017349599999989</v>
      </c>
      <c r="G23" s="8">
        <f>TI_EHG_E!G23+NRG_E!G23+FC_E!G23</f>
        <v>29.349005615999992</v>
      </c>
      <c r="H23" s="8">
        <f>TI_EHG_E!H23+NRG_E!H23+FC_E!H23</f>
        <v>42.800476679999989</v>
      </c>
      <c r="I23" s="8">
        <f>TI_EHG_E!I23+NRG_E!I23+FC_E!I23</f>
        <v>34.240381343999999</v>
      </c>
      <c r="J23" s="8">
        <f>TI_EHG_E!J23+NRG_E!J23+FC_E!J23</f>
        <v>58.697635607999992</v>
      </c>
      <c r="K23" s="8">
        <f>TI_EHG_E!K23+NRG_E!K23+FC_E!K23</f>
        <v>23.234598144</v>
      </c>
      <c r="L23" s="8">
        <f>TI_EHG_E!L23+NRG_E!L23+FC_E!L23</f>
        <v>23.234598143999996</v>
      </c>
      <c r="M23" s="8">
        <f>TI_EHG_E!M23+NRG_E!M23+FC_E!M23</f>
        <v>26.902942127999999</v>
      </c>
      <c r="N23" s="8">
        <f>TI_EHG_E!N23+NRG_E!N23+FC_E!N23</f>
        <v>39.132132695999985</v>
      </c>
      <c r="O23" s="8">
        <f>TI_EHG_E!O23+NRG_E!O23+FC_E!O23</f>
        <v>42.800476679999989</v>
      </c>
      <c r="P23" s="8">
        <f>TI_EHG_E!P23+NRG_E!P23+FC_E!P23</f>
        <v>70.926450551999977</v>
      </c>
      <c r="Q23" s="8">
        <f>TI_EHG_E!Q23+NRG_E!Q23+FC_E!Q23</f>
        <v>42.800476679999989</v>
      </c>
      <c r="R23" s="8">
        <f>TI_EHG_E!R23+NRG_E!R23+FC_E!R23</f>
        <v>20.788910279999989</v>
      </c>
      <c r="S23" s="8">
        <f>TI_EHG_E!S23+NRG_E!S23+FC_E!S23</f>
        <v>25.679910383999996</v>
      </c>
      <c r="T23" s="8">
        <f>TI_EHG_E!T23+NRG_E!T23+FC_E!T23</f>
        <v>52.09416568799999</v>
      </c>
      <c r="U23" s="8">
        <f>TI_EHG_E!U23+NRG_E!U23+FC_E!U23</f>
        <v>56.741010191999997</v>
      </c>
      <c r="V23" s="8">
        <f>TI_EHG_E!V23+NRG_E!V23+FC_E!V23</f>
        <v>33.384334247999995</v>
      </c>
      <c r="W23" s="8">
        <f>TI_EHG_E!W23+NRG_E!W23+FC_E!W23</f>
        <v>19.566254159999993</v>
      </c>
      <c r="X23" s="8">
        <f>TI_EHG_E!X23+NRG_E!X23+FC_E!X23</f>
        <v>23.234598143999996</v>
      </c>
      <c r="Y23" s="8">
        <f>TI_EHG_E!Y23+NRG_E!Y23+FC_E!Y23</f>
        <v>15.041487455999999</v>
      </c>
      <c r="Z23" s="8">
        <f>TI_EHG_E!Z23+NRG_E!Z23+FC_E!Z23</f>
        <v>11.861830295999994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13.877053055999999</v>
      </c>
      <c r="D24" s="8">
        <f>TI_EHG_E!D24+NRG_E!D24+FC_E!D24</f>
        <v>12.489497999999996</v>
      </c>
      <c r="E24" s="8">
        <f>TI_EHG_E!E24+NRG_E!E24+FC_E!E24</f>
        <v>15.264983736</v>
      </c>
      <c r="F24" s="8">
        <f>TI_EHG_E!F24+NRG_E!F24+FC_E!F24</f>
        <v>24.978620375999991</v>
      </c>
      <c r="G24" s="8">
        <f>TI_EHG_E!G24+NRG_E!G24+FC_E!G24</f>
        <v>26.366551055999999</v>
      </c>
      <c r="H24" s="8">
        <f>TI_EHG_E!H24+NRG_E!H24+FC_E!H24</f>
        <v>26.366551055999999</v>
      </c>
      <c r="I24" s="8">
        <f>TI_EHG_E!I24+NRG_E!I24+FC_E!I24</f>
        <v>40.243604111999993</v>
      </c>
      <c r="J24" s="8">
        <f>TI_EHG_E!J24+NRG_E!J24+FC_E!J24</f>
        <v>51.345547055999987</v>
      </c>
      <c r="K24" s="8">
        <f>TI_EHG_E!K24+NRG_E!K24+FC_E!K24</f>
        <v>67.998085848000031</v>
      </c>
      <c r="L24" s="8">
        <f>TI_EHG_E!L24+NRG_E!L24+FC_E!L24</f>
        <v>72.161126639999964</v>
      </c>
      <c r="M24" s="8">
        <f>TI_EHG_E!M24+NRG_E!M24+FC_E!M24</f>
        <v>76.324167431999982</v>
      </c>
      <c r="N24" s="8">
        <f>TI_EHG_E!N24+NRG_E!N24+FC_E!N24</f>
        <v>84.650624639999918</v>
      </c>
      <c r="O24" s="8">
        <f>TI_EHG_E!O24+NRG_E!O24+FC_E!O24</f>
        <v>101.30316343200001</v>
      </c>
      <c r="P24" s="8">
        <f>TI_EHG_E!P24+NRG_E!P24+FC_E!P24</f>
        <v>105.46657984799999</v>
      </c>
      <c r="Q24" s="8">
        <f>TI_EHG_E!Q24+NRG_E!Q24+FC_E!Q24</f>
        <v>90.201220487999962</v>
      </c>
      <c r="R24" s="8">
        <f>TI_EHG_E!R24+NRG_E!R24+FC_E!R24</f>
        <v>67.998085847999945</v>
      </c>
      <c r="S24" s="8">
        <f>TI_EHG_E!S24+NRG_E!S24+FC_E!S24</f>
        <v>81.875138903999968</v>
      </c>
      <c r="T24" s="8">
        <f>TI_EHG_E!T24+NRG_E!T24+FC_E!T24</f>
        <v>89.785404719999946</v>
      </c>
      <c r="U24" s="8">
        <f>TI_EHG_E!U24+NRG_E!U24+FC_E!U24</f>
        <v>104.078649168</v>
      </c>
      <c r="V24" s="8">
        <f>TI_EHG_E!V24+NRG_E!V24+FC_E!V24</f>
        <v>84.651000264000018</v>
      </c>
      <c r="W24" s="8">
        <f>TI_EHG_E!W24+NRG_E!W24+FC_E!W24</f>
        <v>58.838870231999984</v>
      </c>
      <c r="X24" s="8">
        <f>TI_EHG_E!X24+NRG_E!X24+FC_E!X24</f>
        <v>71.606329991999942</v>
      </c>
      <c r="Y24" s="8">
        <f>TI_EHG_E!Y24+NRG_E!Y24+FC_E!Y24</f>
        <v>84.928586399999986</v>
      </c>
      <c r="Z24" s="8">
        <f>TI_EHG_E!Z24+NRG_E!Z24+FC_E!Z24</f>
        <v>54.676205063999944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6404.6473009200008</v>
      </c>
      <c r="D26" s="27">
        <f t="shared" ref="D26:X26" si="19">SUM(D27,D33)</f>
        <v>7086.395493</v>
      </c>
      <c r="E26" s="27">
        <f t="shared" si="19"/>
        <v>6880.3550769599997</v>
      </c>
      <c r="F26" s="27">
        <f t="shared" si="19"/>
        <v>6289.3074711600002</v>
      </c>
      <c r="G26" s="27">
        <f t="shared" si="19"/>
        <v>6827.8253806800003</v>
      </c>
      <c r="H26" s="27">
        <f t="shared" si="19"/>
        <v>7221.4618046399992</v>
      </c>
      <c r="I26" s="27">
        <f t="shared" si="19"/>
        <v>7094.331853560001</v>
      </c>
      <c r="J26" s="27">
        <f t="shared" si="19"/>
        <v>7472.2581694799992</v>
      </c>
      <c r="K26" s="27">
        <f t="shared" si="19"/>
        <v>7754.5261612799995</v>
      </c>
      <c r="L26" s="27">
        <f t="shared" si="19"/>
        <v>6819.6320996399991</v>
      </c>
      <c r="M26" s="27">
        <f t="shared" si="19"/>
        <v>6743.5872382799998</v>
      </c>
      <c r="N26" s="27">
        <f t="shared" si="19"/>
        <v>6422.5565409600003</v>
      </c>
      <c r="O26" s="27">
        <f t="shared" si="19"/>
        <v>6681.1914453599993</v>
      </c>
      <c r="P26" s="27">
        <f t="shared" si="19"/>
        <v>6409.5874149600013</v>
      </c>
      <c r="Q26" s="27">
        <f t="shared" si="19"/>
        <v>6652.4651589600016</v>
      </c>
      <c r="R26" s="27">
        <f t="shared" si="19"/>
        <v>6968.1809188800007</v>
      </c>
      <c r="S26" s="27">
        <f t="shared" si="19"/>
        <v>7368.5067897599993</v>
      </c>
      <c r="T26" s="27">
        <f t="shared" si="19"/>
        <v>7585.3250780399976</v>
      </c>
      <c r="U26" s="27">
        <f t="shared" si="19"/>
        <v>7893.1394964000001</v>
      </c>
      <c r="V26" s="27">
        <f t="shared" si="19"/>
        <v>8015.4207111600008</v>
      </c>
      <c r="W26" s="27">
        <f t="shared" si="19"/>
        <v>7718.6674558800023</v>
      </c>
      <c r="X26" s="27">
        <f t="shared" si="19"/>
        <v>7778.83442328</v>
      </c>
      <c r="Y26" s="27">
        <f t="shared" ref="Y26:Z26" si="20">SUM(Y27,Y33)</f>
        <v>7998.3593132399992</v>
      </c>
      <c r="Z26" s="27">
        <f t="shared" si="20"/>
        <v>8322.4594987200016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6.2510533199999987</v>
      </c>
      <c r="D27" s="19">
        <f t="shared" ref="D27:X27" si="22">SUM(D28:D32)</f>
        <v>6.2510533199999987</v>
      </c>
      <c r="E27" s="19">
        <f t="shared" si="22"/>
        <v>3.1253947199999992</v>
      </c>
      <c r="F27" s="19">
        <f t="shared" si="22"/>
        <v>3.1253947199999992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6.2510533199999987</v>
      </c>
      <c r="D28" s="8">
        <f>TI_EHG_E!D28+NRG_E!D28+FC_E!D28</f>
        <v>6.2510533199999987</v>
      </c>
      <c r="E28" s="8">
        <f>TI_EHG_E!E28+NRG_E!E28+FC_E!E28</f>
        <v>3.1253947199999992</v>
      </c>
      <c r="F28" s="8">
        <f>TI_EHG_E!F28+NRG_E!F28+FC_E!F28</f>
        <v>3.1253947199999992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6398.3962476000006</v>
      </c>
      <c r="D33" s="19">
        <f t="shared" ref="D33:X33" si="25">SUM(D34:D50)</f>
        <v>7080.1444396799998</v>
      </c>
      <c r="E33" s="19">
        <f t="shared" si="25"/>
        <v>6877.2296822399994</v>
      </c>
      <c r="F33" s="19">
        <f t="shared" si="25"/>
        <v>6286.1820764399999</v>
      </c>
      <c r="G33" s="19">
        <f t="shared" si="25"/>
        <v>6827.8253806800003</v>
      </c>
      <c r="H33" s="19">
        <f t="shared" si="25"/>
        <v>7221.4618046399992</v>
      </c>
      <c r="I33" s="19">
        <f t="shared" si="25"/>
        <v>7094.331853560001</v>
      </c>
      <c r="J33" s="19">
        <f t="shared" si="25"/>
        <v>7472.2581694799992</v>
      </c>
      <c r="K33" s="19">
        <f t="shared" si="25"/>
        <v>7754.5261612799995</v>
      </c>
      <c r="L33" s="19">
        <f t="shared" si="25"/>
        <v>6819.6320996399991</v>
      </c>
      <c r="M33" s="19">
        <f t="shared" si="25"/>
        <v>6743.5872382799998</v>
      </c>
      <c r="N33" s="19">
        <f t="shared" si="25"/>
        <v>6422.5565409600003</v>
      </c>
      <c r="O33" s="19">
        <f t="shared" si="25"/>
        <v>6681.1914453599993</v>
      </c>
      <c r="P33" s="19">
        <f t="shared" si="25"/>
        <v>6409.5874149600013</v>
      </c>
      <c r="Q33" s="19">
        <f t="shared" si="25"/>
        <v>6652.4651589600016</v>
      </c>
      <c r="R33" s="19">
        <f t="shared" si="25"/>
        <v>6968.1809188800007</v>
      </c>
      <c r="S33" s="19">
        <f t="shared" si="25"/>
        <v>7368.5067897599993</v>
      </c>
      <c r="T33" s="19">
        <f t="shared" si="25"/>
        <v>7585.3250780399976</v>
      </c>
      <c r="U33" s="19">
        <f t="shared" si="25"/>
        <v>7893.1394964000001</v>
      </c>
      <c r="V33" s="19">
        <f t="shared" si="25"/>
        <v>8015.4207111600008</v>
      </c>
      <c r="W33" s="19">
        <f t="shared" si="25"/>
        <v>7718.6674558800023</v>
      </c>
      <c r="X33" s="19">
        <f t="shared" si="25"/>
        <v>7778.83442328</v>
      </c>
      <c r="Y33" s="19">
        <f t="shared" ref="Y33:Z33" si="26">SUM(Y34:Y50)</f>
        <v>7998.3593132399992</v>
      </c>
      <c r="Z33" s="19">
        <f t="shared" si="26"/>
        <v>8322.4594987200016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476.741376</v>
      </c>
      <c r="D34" s="8">
        <f>TI_EHG_E!D34+NRG_E!D34+FC_E!D34</f>
        <v>631.82592</v>
      </c>
      <c r="E34" s="8">
        <f>TI_EHG_E!E34+NRG_E!E34+FC_E!E34</f>
        <v>691.91428608000001</v>
      </c>
      <c r="F34" s="8">
        <f>TI_EHG_E!F34+NRG_E!F34+FC_E!F34</f>
        <v>743.03993088000016</v>
      </c>
      <c r="G34" s="8">
        <f>TI_EHG_E!G34+NRG_E!G34+FC_E!G34</f>
        <v>861.12004608000018</v>
      </c>
      <c r="H34" s="8">
        <f>TI_EHG_E!H34+NRG_E!H34+FC_E!H34</f>
        <v>877.8931891200001</v>
      </c>
      <c r="I34" s="8">
        <f>TI_EHG_E!I34+NRG_E!I34+FC_E!I34</f>
        <v>743.20022016000007</v>
      </c>
      <c r="J34" s="8">
        <f>TI_EHG_E!J34+NRG_E!J34+FC_E!J34</f>
        <v>541.1658470399999</v>
      </c>
      <c r="K34" s="8">
        <f>TI_EHG_E!K34+NRG_E!K34+FC_E!K34</f>
        <v>809.14588415999992</v>
      </c>
      <c r="L34" s="8">
        <f>TI_EHG_E!L34+NRG_E!L34+FC_E!L34</f>
        <v>772.91034623999997</v>
      </c>
      <c r="M34" s="8">
        <f>TI_EHG_E!M34+NRG_E!M34+FC_E!M34</f>
        <v>813.87638784000012</v>
      </c>
      <c r="N34" s="8">
        <f>TI_EHG_E!N34+NRG_E!N34+FC_E!N34</f>
        <v>768.20845824000014</v>
      </c>
      <c r="O34" s="8">
        <f>TI_EHG_E!O34+NRG_E!O34+FC_E!O34</f>
        <v>765.60422399999993</v>
      </c>
      <c r="P34" s="8">
        <f>TI_EHG_E!P34+NRG_E!P34+FC_E!P34</f>
        <v>857.75500800000032</v>
      </c>
      <c r="Q34" s="8">
        <f>TI_EHG_E!Q34+NRG_E!Q34+FC_E!Q34</f>
        <v>751.68</v>
      </c>
      <c r="R34" s="8">
        <f>TI_EHG_E!R34+NRG_E!R34+FC_E!R34</f>
        <v>807.64998911999999</v>
      </c>
      <c r="S34" s="8">
        <f>TI_EHG_E!S34+NRG_E!S34+FC_E!S34</f>
        <v>885.07365119999997</v>
      </c>
      <c r="T34" s="8">
        <f>TI_EHG_E!T34+NRG_E!T34+FC_E!T34</f>
        <v>893.93455872000004</v>
      </c>
      <c r="U34" s="8">
        <f>TI_EHG_E!U34+NRG_E!U34+FC_E!U34</f>
        <v>843.20040959999994</v>
      </c>
      <c r="V34" s="8">
        <f>TI_EHG_E!V34+NRG_E!V34+FC_E!V34</f>
        <v>780.87483648</v>
      </c>
      <c r="W34" s="8">
        <f>TI_EHG_E!W34+NRG_E!W34+FC_E!W34</f>
        <v>642.12217343999998</v>
      </c>
      <c r="X34" s="8">
        <f>TI_EHG_E!X34+NRG_E!X34+FC_E!X34</f>
        <v>735.19570943999997</v>
      </c>
      <c r="Y34" s="8">
        <f>TI_EHG_E!Y34+NRG_E!Y34+FC_E!Y34</f>
        <v>805.18655231999981</v>
      </c>
      <c r="Z34" s="8">
        <f>TI_EHG_E!Z34+NRG_E!Z34+FC_E!Z34</f>
        <v>979.67003904000023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548.21454156000004</v>
      </c>
      <c r="D36" s="8">
        <f>TI_EHG_E!D36+NRG_E!D36+FC_E!D36</f>
        <v>559.94099507999988</v>
      </c>
      <c r="E36" s="8">
        <f>TI_EHG_E!E36+NRG_E!E36+FC_E!E36</f>
        <v>624.43671659999995</v>
      </c>
      <c r="F36" s="8">
        <f>TI_EHG_E!F36+NRG_E!F36+FC_E!F36</f>
        <v>677.20598459999997</v>
      </c>
      <c r="G36" s="8">
        <f>TI_EHG_E!G36+NRG_E!G36+FC_E!G36</f>
        <v>756.35965943999997</v>
      </c>
      <c r="H36" s="8">
        <f>TI_EHG_E!H36+NRG_E!H36+FC_E!H36</f>
        <v>800.33397372000002</v>
      </c>
      <c r="I36" s="8">
        <f>TI_EHG_E!I36+NRG_E!I36+FC_E!I36</f>
        <v>797.40247392000003</v>
      </c>
      <c r="J36" s="8">
        <f>TI_EHG_E!J36+NRG_E!J36+FC_E!J36</f>
        <v>746.92047996000008</v>
      </c>
      <c r="K36" s="8">
        <f>TI_EHG_E!K36+NRG_E!K36+FC_E!K36</f>
        <v>673.69295520000026</v>
      </c>
      <c r="L36" s="8">
        <f>TI_EHG_E!L36+NRG_E!L36+FC_E!L36</f>
        <v>612.18211608000001</v>
      </c>
      <c r="M36" s="8">
        <f>TI_EHG_E!M36+NRG_E!M36+FC_E!M36</f>
        <v>597.5366565600001</v>
      </c>
      <c r="N36" s="8">
        <f>TI_EHG_E!N36+NRG_E!N36+FC_E!N36</f>
        <v>577.03251348000003</v>
      </c>
      <c r="O36" s="8">
        <f>TI_EHG_E!O36+NRG_E!O36+FC_E!O36</f>
        <v>559.45782576000011</v>
      </c>
      <c r="P36" s="8">
        <f>TI_EHG_E!P36+NRG_E!P36+FC_E!P36</f>
        <v>524.30867748000014</v>
      </c>
      <c r="Q36" s="8">
        <f>TI_EHG_E!Q36+NRG_E!Q36+FC_E!Q36</f>
        <v>503.80476156000014</v>
      </c>
      <c r="R36" s="8">
        <f>TI_EHG_E!R36+NRG_E!R36+FC_E!R36</f>
        <v>467.66542283999991</v>
      </c>
      <c r="S36" s="8">
        <f>TI_EHG_E!S36+NRG_E!S36+FC_E!S36</f>
        <v>459.00472067999999</v>
      </c>
      <c r="T36" s="8">
        <f>TI_EHG_E!T36+NRG_E!T36+FC_E!T36</f>
        <v>447.27122520000017</v>
      </c>
      <c r="U36" s="8">
        <f>TI_EHG_E!U36+NRG_E!U36+FC_E!U36</f>
        <v>419.45616467999997</v>
      </c>
      <c r="V36" s="8">
        <f>TI_EHG_E!V36+NRG_E!V36+FC_E!V36</f>
        <v>422.92012752000005</v>
      </c>
      <c r="W36" s="8">
        <f>TI_EHG_E!W36+NRG_E!W36+FC_E!W36</f>
        <v>379.37196539999997</v>
      </c>
      <c r="X36" s="8">
        <f>TI_EHG_E!X36+NRG_E!X36+FC_E!X36</f>
        <v>360.87955127999999</v>
      </c>
      <c r="Y36" s="8">
        <f>TI_EHG_E!Y36+NRG_E!Y36+FC_E!Y36</f>
        <v>382.67782488</v>
      </c>
      <c r="Z36" s="8">
        <f>TI_EHG_E!Z36+NRG_E!Z36+FC_E!Z36</f>
        <v>466.88444676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1160.4250350000002</v>
      </c>
      <c r="D37" s="8">
        <f>TI_EHG_E!D37+NRG_E!D37+FC_E!D37</f>
        <v>1133.01342</v>
      </c>
      <c r="E37" s="8">
        <f>TI_EHG_E!E37+NRG_E!E37+FC_E!E37</f>
        <v>1102.55590368</v>
      </c>
      <c r="F37" s="8">
        <f>TI_EHG_E!F37+NRG_E!F37+FC_E!F37</f>
        <v>1096.4645999999998</v>
      </c>
      <c r="G37" s="8">
        <f>TI_EHG_E!G37+NRG_E!G37+FC_E!G37</f>
        <v>1047.7329231600002</v>
      </c>
      <c r="H37" s="8">
        <f>TI_EHG_E!H37+NRG_E!H37+FC_E!H37</f>
        <v>1029.4582636799998</v>
      </c>
      <c r="I37" s="8">
        <f>TI_EHG_E!I37+NRG_E!I37+FC_E!I37</f>
        <v>1081.2358418400001</v>
      </c>
      <c r="J37" s="8">
        <f>TI_EHG_E!J37+NRG_E!J37+FC_E!J37</f>
        <v>1297.4501786399999</v>
      </c>
      <c r="K37" s="8">
        <f>TI_EHG_E!K37+NRG_E!K37+FC_E!K37</f>
        <v>1278.82649664</v>
      </c>
      <c r="L37" s="8">
        <f>TI_EHG_E!L37+NRG_E!L37+FC_E!L37</f>
        <v>1070.8619644800003</v>
      </c>
      <c r="M37" s="8">
        <f>TI_EHG_E!M37+NRG_E!M37+FC_E!M37</f>
        <v>866.00146247999976</v>
      </c>
      <c r="N37" s="8">
        <f>TI_EHG_E!N37+NRG_E!N37+FC_E!N37</f>
        <v>754.25937048000003</v>
      </c>
      <c r="O37" s="8">
        <f>TI_EHG_E!O37+NRG_E!O37+FC_E!O37</f>
        <v>676.66061231999981</v>
      </c>
      <c r="P37" s="8">
        <f>TI_EHG_E!P37+NRG_E!P37+FC_E!P37</f>
        <v>614.58175547999997</v>
      </c>
      <c r="Q37" s="8">
        <f>TI_EHG_E!Q37+NRG_E!Q37+FC_E!Q37</f>
        <v>599.06185415999994</v>
      </c>
      <c r="R37" s="8">
        <f>TI_EHG_E!R37+NRG_E!R37+FC_E!R37</f>
        <v>582.92648567999981</v>
      </c>
      <c r="S37" s="8">
        <f>TI_EHG_E!S37+NRG_E!S37+FC_E!S37</f>
        <v>628.70606568000005</v>
      </c>
      <c r="T37" s="8">
        <f>TI_EHG_E!T37+NRG_E!T37+FC_E!T37</f>
        <v>619.15197959999978</v>
      </c>
      <c r="U37" s="8">
        <f>TI_EHG_E!U37+NRG_E!U37+FC_E!U37</f>
        <v>678.29295996000008</v>
      </c>
      <c r="V37" s="8">
        <f>TI_EHG_E!V37+NRG_E!V37+FC_E!V37</f>
        <v>706.91505192</v>
      </c>
      <c r="W37" s="8">
        <f>TI_EHG_E!W37+NRG_E!W37+FC_E!W37</f>
        <v>690.44862347999992</v>
      </c>
      <c r="X37" s="8">
        <f>TI_EHG_E!X37+NRG_E!X37+FC_E!X37</f>
        <v>691.96995252000011</v>
      </c>
      <c r="Y37" s="8">
        <f>TI_EHG_E!Y37+NRG_E!Y37+FC_E!Y37</f>
        <v>764.17520256000012</v>
      </c>
      <c r="Z37" s="8">
        <f>TI_EHG_E!Z37+NRG_E!Z37+FC_E!Z37</f>
        <v>849.15108432000034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3.0764159999999987</v>
      </c>
      <c r="F38" s="8">
        <f>TI_EHG_E!F38+NRG_E!F38+FC_E!F38</f>
        <v>3.0764159999999992</v>
      </c>
      <c r="G38" s="8">
        <f>TI_EHG_E!G38+NRG_E!G38+FC_E!G38</f>
        <v>3.0764159999999992</v>
      </c>
      <c r="H38" s="8">
        <f>TI_EHG_E!H38+NRG_E!H38+FC_E!H38</f>
        <v>3.0764159999999992</v>
      </c>
      <c r="I38" s="8">
        <f>TI_EHG_E!I38+NRG_E!I38+FC_E!I38</f>
        <v>3.0764159999999992</v>
      </c>
      <c r="J38" s="8">
        <f>TI_EHG_E!J38+NRG_E!J38+FC_E!J38</f>
        <v>0</v>
      </c>
      <c r="K38" s="8">
        <f>TI_EHG_E!K38+NRG_E!K38+FC_E!K38</f>
        <v>3.1353839999999997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1.2542040000000005</v>
      </c>
      <c r="U38" s="8">
        <f>TI_EHG_E!U38+NRG_E!U38+FC_E!U38</f>
        <v>1.5676919999999996</v>
      </c>
      <c r="V38" s="8">
        <f>TI_EHG_E!V38+NRG_E!V38+FC_E!V38</f>
        <v>1.2542040000000005</v>
      </c>
      <c r="W38" s="8">
        <f>TI_EHG_E!W38+NRG_E!W38+FC_E!W38</f>
        <v>1.2542039999999997</v>
      </c>
      <c r="X38" s="8">
        <f>TI_EHG_E!X38+NRG_E!X38+FC_E!X38</f>
        <v>1.2542039999999988</v>
      </c>
      <c r="Y38" s="8">
        <f>TI_EHG_E!Y38+NRG_E!Y38+FC_E!Y38</f>
        <v>1.2542039999999994</v>
      </c>
      <c r="Z38" s="8">
        <f>TI_EHG_E!Z38+NRG_E!Z38+FC_E!Z38</f>
        <v>1.5676919999999999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6.2784230400000007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3.139211519999999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9.3182399999999994</v>
      </c>
      <c r="D40" s="8">
        <f>TI_EHG_E!D40+NRG_E!D40+FC_E!D40</f>
        <v>6.2121600000000008</v>
      </c>
      <c r="E40" s="8">
        <f>TI_EHG_E!E40+NRG_E!E40+FC_E!E40</f>
        <v>9.3182400000000012</v>
      </c>
      <c r="F40" s="8">
        <f>TI_EHG_E!F40+NRG_E!F40+FC_E!F40</f>
        <v>3.1060799999999991</v>
      </c>
      <c r="G40" s="8">
        <f>TI_EHG_E!G40+NRG_E!G40+FC_E!G40</f>
        <v>12.424320000000002</v>
      </c>
      <c r="H40" s="8">
        <f>TI_EHG_E!H40+NRG_E!H40+FC_E!H40</f>
        <v>12.424320000000002</v>
      </c>
      <c r="I40" s="8">
        <f>TI_EHG_E!I40+NRG_E!I40+FC_E!I40</f>
        <v>12.424320000000002</v>
      </c>
      <c r="J40" s="8">
        <f>TI_EHG_E!J40+NRG_E!J40+FC_E!J40</f>
        <v>18.619137720000005</v>
      </c>
      <c r="K40" s="8">
        <f>TI_EHG_E!K40+NRG_E!K40+FC_E!K40</f>
        <v>15.516163800000006</v>
      </c>
      <c r="L40" s="8">
        <f>TI_EHG_E!L40+NRG_E!L40+FC_E!L40</f>
        <v>12.412931040000005</v>
      </c>
      <c r="M40" s="8">
        <f>TI_EHG_E!M40+NRG_E!M40+FC_E!M40</f>
        <v>15.515904960000002</v>
      </c>
      <c r="N40" s="8">
        <f>TI_EHG_E!N40+NRG_E!N40+FC_E!N40</f>
        <v>12.412931040000005</v>
      </c>
      <c r="O40" s="8">
        <f>TI_EHG_E!O40+NRG_E!O40+FC_E!O40</f>
        <v>9.3096982799999992</v>
      </c>
      <c r="P40" s="8">
        <f>TI_EHG_E!P40+NRG_E!P40+FC_E!P40</f>
        <v>18.619137720000005</v>
      </c>
      <c r="Q40" s="8">
        <f>TI_EHG_E!Q40+NRG_E!Q40+FC_E!Q40</f>
        <v>34.135301520000013</v>
      </c>
      <c r="R40" s="8">
        <f>TI_EHG_E!R40+NRG_E!R40+FC_E!R40</f>
        <v>37.307385719999992</v>
      </c>
      <c r="S40" s="8">
        <f>TI_EHG_E!S40+NRG_E!S40+FC_E!S40</f>
        <v>24.848640000000003</v>
      </c>
      <c r="T40" s="8">
        <f>TI_EHG_E!T40+NRG_E!T40+FC_E!T40</f>
        <v>26.11514412</v>
      </c>
      <c r="U40" s="8">
        <f>TI_EHG_E!U40+NRG_E!U40+FC_E!U40</f>
        <v>20.849303160000002</v>
      </c>
      <c r="V40" s="8">
        <f>TI_EHG_E!V40+NRG_E!V40+FC_E!V40</f>
        <v>29.873500920000005</v>
      </c>
      <c r="W40" s="8">
        <f>TI_EHG_E!W40+NRG_E!W40+FC_E!W40</f>
        <v>28.317613680000004</v>
      </c>
      <c r="X40" s="8">
        <f>TI_EHG_E!X40+NRG_E!X40+FC_E!X40</f>
        <v>28.006488000000004</v>
      </c>
      <c r="Y40" s="8">
        <f>TI_EHG_E!Y40+NRG_E!Y40+FC_E!Y40</f>
        <v>30.467797560000001</v>
      </c>
      <c r="Z40" s="8">
        <f>TI_EHG_E!Z40+NRG_E!Z40+FC_E!Z40</f>
        <v>46.323300599999996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  <c r="Y41" s="8">
        <f>TI_EHG_E!Y41+NRG_E!Y41+FC_E!Y41</f>
        <v>0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1813.2386781600001</v>
      </c>
      <c r="D43" s="8">
        <f>TI_EHG_E!D43+NRG_E!D43+FC_E!D43</f>
        <v>2038.3078248000002</v>
      </c>
      <c r="E43" s="8">
        <f>TI_EHG_E!E43+NRG_E!E43+FC_E!E43</f>
        <v>2123.8983043199996</v>
      </c>
      <c r="F43" s="8">
        <f>TI_EHG_E!F43+NRG_E!F43+FC_E!F43</f>
        <v>2139.74784972</v>
      </c>
      <c r="G43" s="8">
        <f>TI_EHG_E!G43+NRG_E!G43+FC_E!G43</f>
        <v>2431.3882881599998</v>
      </c>
      <c r="H43" s="8">
        <f>TI_EHG_E!H43+NRG_E!H43+FC_E!H43</f>
        <v>2691.3280352399993</v>
      </c>
      <c r="I43" s="8">
        <f>TI_EHG_E!I43+NRG_E!I43+FC_E!I43</f>
        <v>2840.31722988</v>
      </c>
      <c r="J43" s="8">
        <f>TI_EHG_E!J43+NRG_E!J43+FC_E!J43</f>
        <v>3367.0193778000003</v>
      </c>
      <c r="K43" s="8">
        <f>TI_EHG_E!K43+NRG_E!K43+FC_E!K43</f>
        <v>3449.9980101599995</v>
      </c>
      <c r="L43" s="8">
        <f>TI_EHG_E!L43+NRG_E!L43+FC_E!L43</f>
        <v>2789.3602011599996</v>
      </c>
      <c r="M43" s="8">
        <f>TI_EHG_E!M43+NRG_E!M43+FC_E!M43</f>
        <v>3185.10452988</v>
      </c>
      <c r="N43" s="8">
        <f>TI_EHG_E!N43+NRG_E!N43+FC_E!N43</f>
        <v>3322.3386783599999</v>
      </c>
      <c r="O43" s="8">
        <f>TI_EHG_E!O43+NRG_E!O43+FC_E!O43</f>
        <v>3456.3807766799996</v>
      </c>
      <c r="P43" s="8">
        <f>TI_EHG_E!P43+NRG_E!P43+FC_E!P43</f>
        <v>3526.59334248</v>
      </c>
      <c r="Q43" s="8">
        <f>TI_EHG_E!Q43+NRG_E!Q43+FC_E!Q43</f>
        <v>4056.3805698000015</v>
      </c>
      <c r="R43" s="8">
        <f>TI_EHG_E!R43+NRG_E!R43+FC_E!R43</f>
        <v>4322.4355231200016</v>
      </c>
      <c r="S43" s="8">
        <f>TI_EHG_E!S43+NRG_E!S43+FC_E!S43</f>
        <v>4690.8428205599994</v>
      </c>
      <c r="T43" s="8">
        <f>TI_EHG_E!T43+NRG_E!T43+FC_E!T43</f>
        <v>4994.4610497599979</v>
      </c>
      <c r="U43" s="8">
        <f>TI_EHG_E!U43+NRG_E!U43+FC_E!U43</f>
        <v>5346.9902584799993</v>
      </c>
      <c r="V43" s="8">
        <f>TI_EHG_E!V43+NRG_E!V43+FC_E!V43</f>
        <v>5562.31759668</v>
      </c>
      <c r="W43" s="8">
        <f>TI_EHG_E!W43+NRG_E!W43+FC_E!W43</f>
        <v>5451.7957275600029</v>
      </c>
      <c r="X43" s="8">
        <f>TI_EHG_E!X43+NRG_E!X43+FC_E!X43</f>
        <v>5461.9704874799991</v>
      </c>
      <c r="Y43" s="8">
        <f>TI_EHG_E!Y43+NRG_E!Y43+FC_E!Y43</f>
        <v>5352.5914181999997</v>
      </c>
      <c r="Z43" s="8">
        <f>TI_EHG_E!Z43+NRG_E!Z43+FC_E!Z43</f>
        <v>5341.1447466000009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2045.4329887200001</v>
      </c>
      <c r="D44" s="8">
        <f>TI_EHG_E!D44+NRG_E!D44+FC_E!D44</f>
        <v>2221.8168455999999</v>
      </c>
      <c r="E44" s="8">
        <f>TI_EHG_E!E44+NRG_E!E44+FC_E!E44</f>
        <v>1850.4825127200002</v>
      </c>
      <c r="F44" s="8">
        <f>TI_EHG_E!F44+NRG_E!F44+FC_E!F44</f>
        <v>1247.06474424</v>
      </c>
      <c r="G44" s="8">
        <f>TI_EHG_E!G44+NRG_E!G44+FC_E!G44</f>
        <v>1151.1367941600001</v>
      </c>
      <c r="H44" s="8">
        <f>TI_EHG_E!H44+NRG_E!H44+FC_E!H44</f>
        <v>1126.3807447200002</v>
      </c>
      <c r="I44" s="8">
        <f>TI_EHG_E!I44+NRG_E!I44+FC_E!I44</f>
        <v>1114.0035559200001</v>
      </c>
      <c r="J44" s="8">
        <f>TI_EHG_E!J44+NRG_E!J44+FC_E!J44</f>
        <v>927.09295847999988</v>
      </c>
      <c r="K44" s="8">
        <f>TI_EHG_E!K44+NRG_E!K44+FC_E!K44</f>
        <v>1094.5277344799999</v>
      </c>
      <c r="L44" s="8">
        <f>TI_EHG_E!L44+NRG_E!L44+FC_E!L44</f>
        <v>1116.2321186400002</v>
      </c>
      <c r="M44" s="8">
        <f>TI_EHG_E!M44+NRG_E!M44+FC_E!M44</f>
        <v>880.36419456000021</v>
      </c>
      <c r="N44" s="8">
        <f>TI_EHG_E!N44+NRG_E!N44+FC_E!N44</f>
        <v>609.48292536000008</v>
      </c>
      <c r="O44" s="8">
        <f>TI_EHG_E!O44+NRG_E!O44+FC_E!O44</f>
        <v>879.52381632000026</v>
      </c>
      <c r="P44" s="8">
        <f>TI_EHG_E!P44+NRG_E!P44+FC_E!P44</f>
        <v>504.82462679999998</v>
      </c>
      <c r="Q44" s="8">
        <f>TI_EHG_E!Q44+NRG_E!Q44+FC_E!Q44</f>
        <v>363.59817192000008</v>
      </c>
      <c r="R44" s="8">
        <f>TI_EHG_E!R44+NRG_E!R44+FC_E!R44</f>
        <v>384.10802640000003</v>
      </c>
      <c r="S44" s="8">
        <f>TI_EHG_E!S44+NRG_E!S44+FC_E!S44</f>
        <v>275.74242264000003</v>
      </c>
      <c r="T44" s="8">
        <f>TI_EHG_E!T44+NRG_E!T44+FC_E!T44</f>
        <v>223.67853864000006</v>
      </c>
      <c r="U44" s="8">
        <f>TI_EHG_E!U44+NRG_E!U44+FC_E!U44</f>
        <v>196.32082751999999</v>
      </c>
      <c r="V44" s="8">
        <f>TI_EHG_E!V44+NRG_E!V44+FC_E!V44</f>
        <v>123.84879264000003</v>
      </c>
      <c r="W44" s="8">
        <f>TI_EHG_E!W44+NRG_E!W44+FC_E!W44</f>
        <v>199.69794432</v>
      </c>
      <c r="X44" s="8">
        <f>TI_EHG_E!X44+NRG_E!X44+FC_E!X44</f>
        <v>146.20352256000004</v>
      </c>
      <c r="Y44" s="8">
        <f>TI_EHG_E!Y44+NRG_E!Y44+FC_E!Y44</f>
        <v>328.07017872</v>
      </c>
      <c r="Z44" s="8">
        <f>TI_EHG_E!Z44+NRG_E!Z44+FC_E!Z44</f>
        <v>271.94846039999999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77.622005160000015</v>
      </c>
      <c r="D47" s="8">
        <f>TI_EHG_E!D47+NRG_E!D47+FC_E!D47</f>
        <v>148.49435916000002</v>
      </c>
      <c r="E47" s="8">
        <f>TI_EHG_E!E47+NRG_E!E47+FC_E!E47</f>
        <v>175.49354484000003</v>
      </c>
      <c r="F47" s="8">
        <f>TI_EHG_E!F47+NRG_E!F47+FC_E!F47</f>
        <v>70.872354000000016</v>
      </c>
      <c r="G47" s="8">
        <f>TI_EHG_E!G47+NRG_E!G47+FC_E!G47</f>
        <v>188.99284716</v>
      </c>
      <c r="H47" s="8">
        <f>TI_EHG_E!H47+NRG_E!H47+FC_E!H47</f>
        <v>290.23906716000005</v>
      </c>
      <c r="I47" s="8">
        <f>TI_EHG_E!I47+NRG_E!I47+FC_E!I47</f>
        <v>145.11967884000001</v>
      </c>
      <c r="J47" s="8">
        <f>TI_EHG_E!J47+NRG_E!J47+FC_E!J47</f>
        <v>185.61816683999999</v>
      </c>
      <c r="K47" s="8">
        <f>TI_EHG_E!K47+NRG_E!K47+FC_E!K47</f>
        <v>6.2946968400000021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267.40338299999996</v>
      </c>
      <c r="D48" s="8">
        <f>TI_EHG_E!D48+NRG_E!D48+FC_E!D48</f>
        <v>334.25449200000003</v>
      </c>
      <c r="E48" s="8">
        <f>TI_EHG_E!E48+NRG_E!E48+FC_E!E48</f>
        <v>296.05375800000002</v>
      </c>
      <c r="F48" s="8">
        <f>TI_EHG_E!F48+NRG_E!F48+FC_E!F48</f>
        <v>305.60411699999997</v>
      </c>
      <c r="G48" s="8">
        <f>TI_EHG_E!G48+NRG_E!G48+FC_E!G48</f>
        <v>372.45487500000002</v>
      </c>
      <c r="H48" s="8">
        <f>TI_EHG_E!H48+NRG_E!H48+FC_E!H48</f>
        <v>390.32779499999998</v>
      </c>
      <c r="I48" s="8">
        <f>TI_EHG_E!I48+NRG_E!I48+FC_E!I48</f>
        <v>357.55211699999995</v>
      </c>
      <c r="J48" s="8">
        <f>TI_EHG_E!J48+NRG_E!J48+FC_E!J48</f>
        <v>388.37202300000001</v>
      </c>
      <c r="K48" s="8">
        <f>TI_EHG_E!K48+NRG_E!K48+FC_E!K48</f>
        <v>423.38883599999997</v>
      </c>
      <c r="L48" s="8">
        <f>TI_EHG_E!L48+NRG_E!L48+FC_E!L48</f>
        <v>445.67242199999993</v>
      </c>
      <c r="M48" s="8">
        <f>TI_EHG_E!M48+NRG_E!M48+FC_E!M48</f>
        <v>385.18810200000001</v>
      </c>
      <c r="N48" s="8">
        <f>TI_EHG_E!N48+NRG_E!N48+FC_E!N48</f>
        <v>378.82166399999994</v>
      </c>
      <c r="O48" s="8">
        <f>TI_EHG_E!O48+NRG_E!O48+FC_E!O48</f>
        <v>334.25449200000003</v>
      </c>
      <c r="P48" s="8">
        <f>TI_EHG_E!P48+NRG_E!P48+FC_E!P48</f>
        <v>362.90486699999997</v>
      </c>
      <c r="Q48" s="8">
        <f>TI_EHG_E!Q48+NRG_E!Q48+FC_E!Q48</f>
        <v>343.80450000000002</v>
      </c>
      <c r="R48" s="8">
        <f>TI_EHG_E!R48+NRG_E!R48+FC_E!R48</f>
        <v>366.08808600000003</v>
      </c>
      <c r="S48" s="8">
        <f>TI_EHG_E!S48+NRG_E!S48+FC_E!S48</f>
        <v>404.28846899999996</v>
      </c>
      <c r="T48" s="8">
        <f>TI_EHG_E!T48+NRG_E!T48+FC_E!T48</f>
        <v>379.45837799999998</v>
      </c>
      <c r="U48" s="8">
        <f>TI_EHG_E!U48+NRG_E!U48+FC_E!U48</f>
        <v>386.46188099999995</v>
      </c>
      <c r="V48" s="8">
        <f>TI_EHG_E!V48+NRG_E!V48+FC_E!V48</f>
        <v>387.41660099999996</v>
      </c>
      <c r="W48" s="8">
        <f>TI_EHG_E!W48+NRG_E!W48+FC_E!W48</f>
        <v>325.65920399999999</v>
      </c>
      <c r="X48" s="8">
        <f>TI_EHG_E!X48+NRG_E!X48+FC_E!X48</f>
        <v>353.35450800000001</v>
      </c>
      <c r="Y48" s="8">
        <f>TI_EHG_E!Y48+NRG_E!Y48+FC_E!Y48</f>
        <v>333.93613499999998</v>
      </c>
      <c r="Z48" s="8">
        <f>TI_EHG_E!Z48+NRG_E!Z48+FC_E!Z48</f>
        <v>365.76972899999998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3493.70604</v>
      </c>
      <c r="D51" s="27">
        <f>TI_EHG_E!D51+NRG_E!D51+FC_E!D51</f>
        <v>3531.1696200000001</v>
      </c>
      <c r="E51" s="27">
        <f>TI_EHG_E!E51+NRG_E!E51+FC_E!E51</f>
        <v>3616.2452700000003</v>
      </c>
      <c r="F51" s="27">
        <f>TI_EHG_E!F51+NRG_E!F51+FC_E!F51</f>
        <v>4004.7658200000001</v>
      </c>
      <c r="G51" s="27">
        <f>TI_EHG_E!G51+NRG_E!G51+FC_E!G51</f>
        <v>4161.5877600000003</v>
      </c>
      <c r="H51" s="27">
        <f>TI_EHG_E!H51+NRG_E!H51+FC_E!H51</f>
        <v>4566.164130000001</v>
      </c>
      <c r="I51" s="27">
        <f>TI_EHG_E!I51+NRG_E!I51+FC_E!I51</f>
        <v>4437.4146300000002</v>
      </c>
      <c r="J51" s="27">
        <f>TI_EHG_E!J51+NRG_E!J51+FC_E!J51</f>
        <v>4332.7488599999997</v>
      </c>
      <c r="K51" s="27">
        <f>TI_EHG_E!K51+NRG_E!K51+FC_E!K51</f>
        <v>4026.3250500000004</v>
      </c>
      <c r="L51" s="27">
        <f>TI_EHG_E!L51+NRG_E!L51+FC_E!L51</f>
        <v>3887.3765700000004</v>
      </c>
      <c r="M51" s="27">
        <f>TI_EHG_E!M51+NRG_E!M51+FC_E!M51</f>
        <v>4722.3801900000008</v>
      </c>
      <c r="N51" s="27">
        <f>TI_EHG_E!N51+NRG_E!N51+FC_E!N51</f>
        <v>4121.5996799999994</v>
      </c>
      <c r="O51" s="27">
        <f>TI_EHG_E!O51+NRG_E!O51+FC_E!O51</f>
        <v>3886.2657900000004</v>
      </c>
      <c r="P51" s="27">
        <f>TI_EHG_E!P51+NRG_E!P51+FC_E!P51</f>
        <v>3292.3014300000004</v>
      </c>
      <c r="Q51" s="27">
        <f>TI_EHG_E!Q51+NRG_E!Q51+FC_E!Q51</f>
        <v>2797.3984499999997</v>
      </c>
      <c r="R51" s="27">
        <f>TI_EHG_E!R51+NRG_E!R51+FC_E!R51</f>
        <v>2643.9593399999999</v>
      </c>
      <c r="S51" s="27">
        <f>TI_EHG_E!S51+NRG_E!S51+FC_E!S51</f>
        <v>2350.8144000000002</v>
      </c>
      <c r="T51" s="27">
        <f>TI_EHG_E!T51+NRG_E!T51+FC_E!T51</f>
        <v>2174.9347065600004</v>
      </c>
      <c r="U51" s="27">
        <f>TI_EHG_E!U51+NRG_E!U51+FC_E!U51</f>
        <v>2156.1607069199999</v>
      </c>
      <c r="V51" s="27">
        <f>TI_EHG_E!V51+NRG_E!V51+FC_E!V51</f>
        <v>2127.5385317999999</v>
      </c>
      <c r="W51" s="27">
        <f>TI_EHG_E!W51+NRG_E!W51+FC_E!W51</f>
        <v>2504.3266195200003</v>
      </c>
      <c r="X51" s="27">
        <f>TI_EHG_E!X51+NRG_E!X51+FC_E!X51</f>
        <v>2552.3686623599997</v>
      </c>
      <c r="Y51" s="27">
        <f>TI_EHG_E!Y51+NRG_E!Y51+FC_E!Y51</f>
        <v>1887.1305987600001</v>
      </c>
      <c r="Z51" s="27">
        <f>TI_EHG_E!Z51+NRG_E!Z51+FC_E!Z51</f>
        <v>1820.5378783251806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65.080828800000006</v>
      </c>
      <c r="Q52" s="27">
        <f t="shared" si="28"/>
        <v>82.56066156</v>
      </c>
      <c r="R52" s="27">
        <f t="shared" si="28"/>
        <v>101.35036547999999</v>
      </c>
      <c r="S52" s="27">
        <f t="shared" si="28"/>
        <v>214.10904672000001</v>
      </c>
      <c r="T52" s="27">
        <f t="shared" si="28"/>
        <v>137.75715108</v>
      </c>
      <c r="U52" s="27">
        <f t="shared" si="28"/>
        <v>168.75758123999998</v>
      </c>
      <c r="V52" s="27">
        <f t="shared" si="28"/>
        <v>175.97389212000002</v>
      </c>
      <c r="W52" s="27">
        <f t="shared" si="28"/>
        <v>275.19878951999999</v>
      </c>
      <c r="X52" s="27">
        <f t="shared" si="28"/>
        <v>414.39831479999998</v>
      </c>
      <c r="Y52" s="27">
        <f t="shared" ref="Y52:Z52" si="29">SUM(Y53:Y54)</f>
        <v>405.36451439999996</v>
      </c>
      <c r="Z52" s="27">
        <f t="shared" si="29"/>
        <v>334.43056548000004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22.165228799999998</v>
      </c>
      <c r="Q53" s="8">
        <f>TI_EHG_E!Q53+NRG_E!Q53+FC_E!Q53</f>
        <v>36.8941716</v>
      </c>
      <c r="R53" s="8">
        <f>TI_EHG_E!R53+NRG_E!R53+FC_E!R53</f>
        <v>41.470228800000001</v>
      </c>
      <c r="S53" s="8">
        <f>TI_EHG_E!S53+NRG_E!S53+FC_E!S53</f>
        <v>69.49799999999999</v>
      </c>
      <c r="T53" s="8">
        <f>TI_EHG_E!T53+NRG_E!T53+FC_E!T53</f>
        <v>25.8831144</v>
      </c>
      <c r="U53" s="8">
        <f>TI_EHG_E!U53+NRG_E!U53+FC_E!U53</f>
        <v>89.8037712</v>
      </c>
      <c r="V53" s="8">
        <f>TI_EHG_E!V53+NRG_E!V53+FC_E!V53</f>
        <v>107.10722880000003</v>
      </c>
      <c r="W53" s="8">
        <f>TI_EHG_E!W53+NRG_E!W53+FC_E!W53</f>
        <v>142.14194280000001</v>
      </c>
      <c r="X53" s="8">
        <f>TI_EHG_E!X53+NRG_E!X53+FC_E!X53</f>
        <v>186.61551479999997</v>
      </c>
      <c r="Y53" s="8">
        <f>TI_EHG_E!Y53+NRG_E!Y53+FC_E!Y53</f>
        <v>184.1841144</v>
      </c>
      <c r="Z53" s="8">
        <f>TI_EHG_E!Z53+NRG_E!Z53+FC_E!Z53</f>
        <v>180.46622880000001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42.915600000000005</v>
      </c>
      <c r="Q54" s="45">
        <f>TI_EHG_E!Q54+NRG_E!Q54+FC_E!Q54</f>
        <v>45.666489959999993</v>
      </c>
      <c r="R54" s="45">
        <f>TI_EHG_E!R54+NRG_E!R54+FC_E!R54</f>
        <v>59.88013668</v>
      </c>
      <c r="S54" s="45">
        <f>TI_EHG_E!S54+NRG_E!S54+FC_E!S54</f>
        <v>144.61104672000002</v>
      </c>
      <c r="T54" s="45">
        <f>TI_EHG_E!T54+NRG_E!T54+FC_E!T54</f>
        <v>111.87403668</v>
      </c>
      <c r="U54" s="45">
        <f>TI_EHG_E!U54+NRG_E!U54+FC_E!U54</f>
        <v>78.953810039999979</v>
      </c>
      <c r="V54" s="45">
        <f>TI_EHG_E!V54+NRG_E!V54+FC_E!V54</f>
        <v>68.866663320000001</v>
      </c>
      <c r="W54" s="45">
        <f>TI_EHG_E!W54+NRG_E!W54+FC_E!W54</f>
        <v>133.05684671999998</v>
      </c>
      <c r="X54" s="45">
        <f>TI_EHG_E!X54+NRG_E!X54+FC_E!X54</f>
        <v>227.78280000000001</v>
      </c>
      <c r="Y54" s="45">
        <f>TI_EHG_E!Y54+NRG_E!Y54+FC_E!Y54</f>
        <v>221.18039999999999</v>
      </c>
      <c r="Z54" s="45">
        <f>TI_EHG_E!Z54+NRG_E!Z54+FC_E!Z54</f>
        <v>153.96433668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3024.7842240000004</v>
      </c>
      <c r="D61" s="49">
        <f t="shared" si="30"/>
        <v>3290.6720447999992</v>
      </c>
      <c r="E61" s="49">
        <f t="shared" si="30"/>
        <v>3553.3365739200008</v>
      </c>
      <c r="F61" s="49">
        <f t="shared" si="30"/>
        <v>3752.4506241599997</v>
      </c>
      <c r="G61" s="49">
        <f t="shared" si="30"/>
        <v>3930.2522992800004</v>
      </c>
      <c r="H61" s="49">
        <f t="shared" si="30"/>
        <v>3973.8747160800008</v>
      </c>
      <c r="I61" s="49">
        <f t="shared" si="30"/>
        <v>4173.8457535200023</v>
      </c>
      <c r="J61" s="49">
        <f t="shared" si="30"/>
        <v>4202.1256226400001</v>
      </c>
      <c r="K61" s="49">
        <f t="shared" si="30"/>
        <v>4457.0855534399989</v>
      </c>
      <c r="L61" s="49">
        <f t="shared" si="30"/>
        <v>4574.3064868800002</v>
      </c>
      <c r="M61" s="49">
        <f t="shared" si="30"/>
        <v>4561.8326100000013</v>
      </c>
      <c r="N61" s="49">
        <f t="shared" si="30"/>
        <v>4449.6373082399996</v>
      </c>
      <c r="O61" s="49">
        <f t="shared" si="30"/>
        <v>4905.5555267999998</v>
      </c>
      <c r="P61" s="49">
        <f t="shared" si="30"/>
        <v>5061.7340510400008</v>
      </c>
      <c r="Q61" s="49">
        <f t="shared" si="30"/>
        <v>5364.9853480800002</v>
      </c>
      <c r="R61" s="49">
        <f t="shared" si="30"/>
        <v>5967.2421331199985</v>
      </c>
      <c r="S61" s="49">
        <f t="shared" si="30"/>
        <v>6002.8030051199994</v>
      </c>
      <c r="T61" s="49">
        <f t="shared" si="30"/>
        <v>6400.6602739199998</v>
      </c>
      <c r="U61" s="49">
        <f t="shared" si="30"/>
        <v>6428.4087650399997</v>
      </c>
      <c r="V61" s="49">
        <f t="shared" si="30"/>
        <v>6315.7201963199986</v>
      </c>
      <c r="W61" s="49">
        <f t="shared" si="30"/>
        <v>6537.1417178400006</v>
      </c>
      <c r="X61" s="49">
        <f t="shared" si="30"/>
        <v>7367.3341847999982</v>
      </c>
      <c r="Y61" s="49">
        <f t="shared" ref="Y61:Z61" si="31">SUM(Y62:Y72)</f>
        <v>6739.1291455199971</v>
      </c>
      <c r="Z61" s="49">
        <f t="shared" si="31"/>
        <v>6904.2792584124963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3024.7842240000004</v>
      </c>
      <c r="D62" s="52">
        <f>TI_EHG_E!D62+NRG_E!D62+FC_E!D62</f>
        <v>3290.6720447999992</v>
      </c>
      <c r="E62" s="52">
        <f>TI_EHG_E!E62+NRG_E!E62+FC_E!E62</f>
        <v>3549.9514176000007</v>
      </c>
      <c r="F62" s="52">
        <f>TI_EHG_E!F62+NRG_E!F62+FC_E!F62</f>
        <v>3748.1919551999999</v>
      </c>
      <c r="G62" s="52">
        <f>TI_EHG_E!G62+NRG_E!G62+FC_E!G62</f>
        <v>3923.9198208000007</v>
      </c>
      <c r="H62" s="52">
        <f>TI_EHG_E!H62+NRG_E!H62+FC_E!H62</f>
        <v>3956.848358400001</v>
      </c>
      <c r="I62" s="52">
        <f>TI_EHG_E!I62+NRG_E!I62+FC_E!I62</f>
        <v>4109.0559552000013</v>
      </c>
      <c r="J62" s="52">
        <f>TI_EHG_E!J62+NRG_E!J62+FC_E!J62</f>
        <v>4035.9199103999999</v>
      </c>
      <c r="K62" s="52">
        <f>TI_EHG_E!K62+NRG_E!K62+FC_E!K62</f>
        <v>4261.2639552000001</v>
      </c>
      <c r="L62" s="52">
        <f>TI_EHG_E!L62+NRG_E!L62+FC_E!L62</f>
        <v>4407.4235520000002</v>
      </c>
      <c r="M62" s="52">
        <f>TI_EHG_E!M62+NRG_E!M62+FC_E!M62</f>
        <v>4399.3607616000008</v>
      </c>
      <c r="N62" s="52">
        <f>TI_EHG_E!N62+NRG_E!N62+FC_E!N62</f>
        <v>4284.0004031999997</v>
      </c>
      <c r="O62" s="52">
        <f>TI_EHG_E!O62+NRG_E!O62+FC_E!O62</f>
        <v>4696.2724031999996</v>
      </c>
      <c r="P62" s="52">
        <f>TI_EHG_E!P62+NRG_E!P62+FC_E!P62</f>
        <v>4805.6956416000003</v>
      </c>
      <c r="Q62" s="52">
        <f>TI_EHG_E!Q62+NRG_E!Q62+FC_E!Q62</f>
        <v>5078.5277760000008</v>
      </c>
      <c r="R62" s="52">
        <f>TI_EHG_E!R62+NRG_E!R62+FC_E!R62</f>
        <v>5639.3124479999988</v>
      </c>
      <c r="S62" s="52">
        <f>TI_EHG_E!S62+NRG_E!S62+FC_E!S62</f>
        <v>5663.9520000000002</v>
      </c>
      <c r="T62" s="52">
        <f>TI_EHG_E!T62+NRG_E!T62+FC_E!T62</f>
        <v>5984.1605375999989</v>
      </c>
      <c r="U62" s="52">
        <f>TI_EHG_E!U62+NRG_E!U62+FC_E!U62</f>
        <v>6022.239552</v>
      </c>
      <c r="V62" s="52">
        <f>TI_EHG_E!V62+NRG_E!V62+FC_E!V62</f>
        <v>5916.6237311999985</v>
      </c>
      <c r="W62" s="52">
        <f>TI_EHG_E!W62+NRG_E!W62+FC_E!W62</f>
        <v>6015.7444032000003</v>
      </c>
      <c r="X62" s="52">
        <f>TI_EHG_E!X62+NRG_E!X62+FC_E!X62</f>
        <v>6653.6963135999977</v>
      </c>
      <c r="Y62" s="52">
        <f>TI_EHG_E!Y62+NRG_E!Y62+FC_E!Y62</f>
        <v>6055.7273279999972</v>
      </c>
      <c r="Z62" s="52">
        <f>TI_EHG_E!Z62+NRG_E!Z62+FC_E!Z62</f>
        <v>6031.760313599998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3.0518208000000016</v>
      </c>
      <c r="I63" s="52">
        <f>TI_EHG_E!I63+NRG_E!I63+FC_E!I63</f>
        <v>3.0518207999999984</v>
      </c>
      <c r="J63" s="52">
        <f>TI_EHG_E!J63+NRG_E!J63+FC_E!J63</f>
        <v>3.0518207999999989</v>
      </c>
      <c r="K63" s="52">
        <f>TI_EHG_E!K63+NRG_E!K63+FC_E!K63</f>
        <v>6.8991552000000018</v>
      </c>
      <c r="L63" s="52">
        <f>TI_EHG_E!L63+NRG_E!L63+FC_E!L63</f>
        <v>3.4497791999999996</v>
      </c>
      <c r="M63" s="52">
        <f>TI_EHG_E!M63+NRG_E!M63+FC_E!M63</f>
        <v>6.8991552000000009</v>
      </c>
      <c r="N63" s="52">
        <f>TI_EHG_E!N63+NRG_E!N63+FC_E!N63</f>
        <v>6.8991551999999965</v>
      </c>
      <c r="O63" s="52">
        <f>TI_EHG_E!O63+NRG_E!O63+FC_E!O63</f>
        <v>3.4497792000000023</v>
      </c>
      <c r="P63" s="52">
        <f>TI_EHG_E!P63+NRG_E!P63+FC_E!P63</f>
        <v>3.4497791999999978</v>
      </c>
      <c r="Q63" s="52">
        <f>TI_EHG_E!Q63+NRG_E!Q63+FC_E!Q63</f>
        <v>3.4497791999999987</v>
      </c>
      <c r="R63" s="52">
        <f>TI_EHG_E!R63+NRG_E!R63+FC_E!R63</f>
        <v>6.8991551999999974</v>
      </c>
      <c r="S63" s="52">
        <f>TI_EHG_E!S63+NRG_E!S63+FC_E!S63</f>
        <v>6.8991552000000018</v>
      </c>
      <c r="T63" s="52">
        <f>TI_EHG_E!T63+NRG_E!T63+FC_E!T63</f>
        <v>7.9341695999999908</v>
      </c>
      <c r="U63" s="52">
        <f>TI_EHG_E!U63+NRG_E!U63+FC_E!U63</f>
        <v>8.9687807999999958</v>
      </c>
      <c r="V63" s="52">
        <f>TI_EHG_E!V63+NRG_E!V63+FC_E!V63</f>
        <v>12.073420799999992</v>
      </c>
      <c r="W63" s="52">
        <f>TI_EHG_E!W63+NRG_E!W63+FC_E!W63</f>
        <v>12.073420799999997</v>
      </c>
      <c r="X63" s="52">
        <f>TI_EHG_E!X63+NRG_E!X63+FC_E!X63</f>
        <v>17.937964800000017</v>
      </c>
      <c r="Y63" s="52">
        <f>TI_EHG_E!Y63+NRG_E!Y63+FC_E!Y63</f>
        <v>12.418560000000003</v>
      </c>
      <c r="Z63" s="52">
        <f>TI_EHG_E!Z63+NRG_E!Z63+FC_E!Z63</f>
        <v>16.558214400000004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3.3851563200000001</v>
      </c>
      <c r="F64" s="52">
        <f>TI_EHG_E!F64+NRG_E!F64+FC_E!F64</f>
        <v>4.2586689599999996</v>
      </c>
      <c r="G64" s="52">
        <f>TI_EHG_E!G64+NRG_E!G64+FC_E!G64</f>
        <v>3.7128218400000002</v>
      </c>
      <c r="H64" s="52">
        <f>TI_EHG_E!H64+NRG_E!H64+FC_E!H64</f>
        <v>4.2042218400000007</v>
      </c>
      <c r="I64" s="52">
        <f>TI_EHG_E!I64+NRG_E!I64+FC_E!I64</f>
        <v>4.5316908000000016</v>
      </c>
      <c r="J64" s="52">
        <f>TI_EHG_E!J64+NRG_E!J64+FC_E!J64</f>
        <v>5.6237781600000005</v>
      </c>
      <c r="K64" s="52">
        <f>TI_EHG_E!K64+NRG_E!K64+FC_E!K64</f>
        <v>6.8249563200000001</v>
      </c>
      <c r="L64" s="52">
        <f>TI_EHG_E!L64+NRG_E!L64+FC_E!L64</f>
        <v>10.646868959999999</v>
      </c>
      <c r="M64" s="52">
        <f>TI_EHG_E!M64+NRG_E!M64+FC_E!M64</f>
        <v>22.822778159999999</v>
      </c>
      <c r="N64" s="52">
        <f>TI_EHG_E!N64+NRG_E!N64+FC_E!N64</f>
        <v>25.279778160000003</v>
      </c>
      <c r="O64" s="52">
        <f>TI_EHG_E!O64+NRG_E!O64+FC_E!O64</f>
        <v>26.42611608</v>
      </c>
      <c r="P64" s="52">
        <f>TI_EHG_E!P64+NRG_E!P64+FC_E!P64</f>
        <v>35.435443679999999</v>
      </c>
      <c r="Q64" s="52">
        <f>TI_EHG_E!Q64+NRG_E!Q64+FC_E!Q64</f>
        <v>47.829534479999992</v>
      </c>
      <c r="R64" s="52">
        <f>TI_EHG_E!R64+NRG_E!R64+FC_E!R64</f>
        <v>53.562600000000003</v>
      </c>
      <c r="S64" s="52">
        <f>TI_EHG_E!S64+NRG_E!S64+FC_E!S64</f>
        <v>73.218600000000009</v>
      </c>
      <c r="T64" s="52">
        <f>TI_EHG_E!T64+NRG_E!T64+FC_E!T64</f>
        <v>73.710000000000008</v>
      </c>
      <c r="U64" s="52">
        <f>TI_EHG_E!U64+NRG_E!U64+FC_E!U64</f>
        <v>84.848465519999991</v>
      </c>
      <c r="V64" s="52">
        <f>TI_EHG_E!V64+NRG_E!V64+FC_E!V64</f>
        <v>89.10733104000002</v>
      </c>
      <c r="W64" s="52">
        <f>TI_EHG_E!W64+NRG_E!W64+FC_E!W64</f>
        <v>88.28826552000001</v>
      </c>
      <c r="X64" s="52">
        <f>TI_EHG_E!X64+NRG_E!X64+FC_E!X64</f>
        <v>91.83715632000002</v>
      </c>
      <c r="Y64" s="52">
        <f>TI_EHG_E!Y64+NRG_E!Y64+FC_E!Y64</f>
        <v>95.440690800000013</v>
      </c>
      <c r="Z64" s="52">
        <f>TI_EHG_E!Z64+NRG_E!Z64+FC_E!Z64</f>
        <v>88.996908812497736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46.100159999999988</v>
      </c>
      <c r="Q65" s="52">
        <f>TI_EHG_E!Q65+NRG_E!Q65+FC_E!Q65</f>
        <v>47.70000000000001</v>
      </c>
      <c r="R65" s="52">
        <f>TI_EHG_E!R65+NRG_E!R65+FC_E!R65</f>
        <v>65.900159999999985</v>
      </c>
      <c r="S65" s="52">
        <f>TI_EHG_E!S65+NRG_E!S65+FC_E!S65</f>
        <v>90.299880000000002</v>
      </c>
      <c r="T65" s="52">
        <f>TI_EHG_E!T65+NRG_E!T65+FC_E!T65</f>
        <v>122.29991999999999</v>
      </c>
      <c r="U65" s="52">
        <f>TI_EHG_E!U65+NRG_E!U65+FC_E!U65</f>
        <v>81.699840000000009</v>
      </c>
      <c r="V65" s="52">
        <f>TI_EHG_E!V65+NRG_E!V65+FC_E!V65</f>
        <v>75.200039999999987</v>
      </c>
      <c r="W65" s="52">
        <f>TI_EHG_E!W65+NRG_E!W65+FC_E!W65</f>
        <v>116.1</v>
      </c>
      <c r="X65" s="52">
        <f>TI_EHG_E!X65+NRG_E!X65+FC_E!X65</f>
        <v>227.99987999999996</v>
      </c>
      <c r="Y65" s="52">
        <f>TI_EHG_E!Y65+NRG_E!Y65+FC_E!Y65</f>
        <v>220.70015999999995</v>
      </c>
      <c r="Z65" s="52">
        <f>TI_EHG_E!Z65+NRG_E!Z65+FC_E!Z65</f>
        <v>416.90015999999991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1.9116</v>
      </c>
      <c r="I67" s="52">
        <f>TI_EHG_E!I67+NRG_E!I67+FC_E!I67</f>
        <v>15.292799999999998</v>
      </c>
      <c r="J67" s="52">
        <f>TI_EHG_E!J67+NRG_E!J67+FC_E!J67</f>
        <v>34.408799999999992</v>
      </c>
      <c r="K67" s="52">
        <f>TI_EHG_E!K67+NRG_E!K67+FC_E!K67</f>
        <v>45.878400000000013</v>
      </c>
      <c r="L67" s="52">
        <f>TI_EHG_E!L67+NRG_E!L67+FC_E!L67</f>
        <v>40.143599999999999</v>
      </c>
      <c r="M67" s="52">
        <f>TI_EHG_E!M67+NRG_E!M67+FC_E!M67</f>
        <v>30.585599999999989</v>
      </c>
      <c r="N67" s="52">
        <f>TI_EHG_E!N67+NRG_E!N67+FC_E!N67</f>
        <v>28.673999999999999</v>
      </c>
      <c r="O67" s="52">
        <f>TI_EHG_E!O67+NRG_E!O67+FC_E!O67</f>
        <v>24.850800000000003</v>
      </c>
      <c r="P67" s="52">
        <f>TI_EHG_E!P67+NRG_E!P67+FC_E!P67</f>
        <v>19.116</v>
      </c>
      <c r="Q67" s="52">
        <f>TI_EHG_E!Q67+NRG_E!Q67+FC_E!Q67</f>
        <v>17.2044</v>
      </c>
      <c r="R67" s="52">
        <f>TI_EHG_E!R67+NRG_E!R67+FC_E!R67</f>
        <v>28.673999999999996</v>
      </c>
      <c r="S67" s="52">
        <f>TI_EHG_E!S67+NRG_E!S67+FC_E!S67</f>
        <v>19.116000000000003</v>
      </c>
      <c r="T67" s="52">
        <f>TI_EHG_E!T67+NRG_E!T67+FC_E!T67</f>
        <v>24.46848</v>
      </c>
      <c r="U67" s="52">
        <f>TI_EHG_E!U67+NRG_E!U67+FC_E!U67</f>
        <v>23.703840000000003</v>
      </c>
      <c r="V67" s="52">
        <f>TI_EHG_E!V67+NRG_E!V67+FC_E!V67</f>
        <v>28.865159999999999</v>
      </c>
      <c r="W67" s="52">
        <f>TI_EHG_E!W67+NRG_E!W67+FC_E!W67</f>
        <v>46.643039999999999</v>
      </c>
      <c r="X67" s="52">
        <f>TI_EHG_E!X67+NRG_E!X67+FC_E!X67</f>
        <v>48.936960000000006</v>
      </c>
      <c r="Y67" s="52">
        <f>TI_EHG_E!Y67+NRG_E!Y67+FC_E!Y67</f>
        <v>58.303800000000003</v>
      </c>
      <c r="Z67" s="52">
        <f>TI_EHG_E!Z67+NRG_E!Z67+FC_E!Z67</f>
        <v>60.59772000000001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2.6196566400000001</v>
      </c>
      <c r="H69" s="52">
        <f>TI_EHG_E!H69+NRG_E!H69+FC_E!H69</f>
        <v>7.8587150399999999</v>
      </c>
      <c r="I69" s="52">
        <f>TI_EHG_E!I69+NRG_E!I69+FC_E!I69</f>
        <v>41.913486720000009</v>
      </c>
      <c r="J69" s="52">
        <f>TI_EHG_E!J69+NRG_E!J69+FC_E!J69</f>
        <v>123.12131327999998</v>
      </c>
      <c r="K69" s="52">
        <f>TI_EHG_E!K69+NRG_E!K69+FC_E!K69</f>
        <v>136.21908672000001</v>
      </c>
      <c r="L69" s="52">
        <f>TI_EHG_E!L69+NRG_E!L69+FC_E!L69</f>
        <v>112.64268672000001</v>
      </c>
      <c r="M69" s="52">
        <f>TI_EHG_E!M69+NRG_E!M69+FC_E!M69</f>
        <v>102.16431504000002</v>
      </c>
      <c r="N69" s="52">
        <f>TI_EHG_E!N69+NRG_E!N69+FC_E!N69</f>
        <v>104.78397167999995</v>
      </c>
      <c r="O69" s="52">
        <f>TI_EHG_E!O69+NRG_E!O69+FC_E!O69</f>
        <v>154.55642832000001</v>
      </c>
      <c r="P69" s="52">
        <f>TI_EHG_E!P69+NRG_E!P69+FC_E!P69</f>
        <v>151.93702656000002</v>
      </c>
      <c r="Q69" s="52">
        <f>TI_EHG_E!Q69+NRG_E!Q69+FC_E!Q69</f>
        <v>170.27385839999999</v>
      </c>
      <c r="R69" s="52">
        <f>TI_EHG_E!R69+NRG_E!R69+FC_E!R69</f>
        <v>172.89376991999998</v>
      </c>
      <c r="S69" s="52">
        <f>TI_EHG_E!S69+NRG_E!S69+FC_E!S69</f>
        <v>149.31736992</v>
      </c>
      <c r="T69" s="52">
        <f>TI_EHG_E!T69+NRG_E!T69+FC_E!T69</f>
        <v>188.08716672</v>
      </c>
      <c r="U69" s="52">
        <f>TI_EHG_E!U69+NRG_E!U69+FC_E!U69</f>
        <v>206.94828671999994</v>
      </c>
      <c r="V69" s="52">
        <f>TI_EHG_E!V69+NRG_E!V69+FC_E!V69</f>
        <v>193.85051327999994</v>
      </c>
      <c r="W69" s="52">
        <f>TI_EHG_E!W69+NRG_E!W69+FC_E!W69</f>
        <v>258.29258832000005</v>
      </c>
      <c r="X69" s="52">
        <f>TI_EHG_E!X69+NRG_E!X69+FC_E!X69</f>
        <v>326.92591007999999</v>
      </c>
      <c r="Y69" s="52">
        <f>TI_EHG_E!Y69+NRG_E!Y69+FC_E!Y69</f>
        <v>296.53860672000002</v>
      </c>
      <c r="Z69" s="52">
        <f>TI_EHG_E!Z69+NRG_E!Z69+FC_E!Z69</f>
        <v>289.46594160000001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3966.3144330840005</v>
      </c>
      <c r="D2" s="21">
        <f t="shared" ref="D2:X2" si="0">SUM(D3,D17,D22,D25,D26,D51,D52)</f>
        <v>4141.6374876479995</v>
      </c>
      <c r="E2" s="21">
        <f t="shared" si="0"/>
        <v>3940.4638594800008</v>
      </c>
      <c r="F2" s="21">
        <f t="shared" si="0"/>
        <v>3806.6270775840003</v>
      </c>
      <c r="G2" s="21">
        <f t="shared" si="0"/>
        <v>3783.9182325840002</v>
      </c>
      <c r="H2" s="21">
        <f t="shared" si="0"/>
        <v>3968.6209498800008</v>
      </c>
      <c r="I2" s="21">
        <f t="shared" si="0"/>
        <v>3738.8144670480006</v>
      </c>
      <c r="J2" s="21">
        <f t="shared" si="0"/>
        <v>3366.2551345919996</v>
      </c>
      <c r="K2" s="21">
        <f t="shared" si="0"/>
        <v>3022.0650804240004</v>
      </c>
      <c r="L2" s="21">
        <f t="shared" si="0"/>
        <v>3108.4245231840005</v>
      </c>
      <c r="M2" s="21">
        <f t="shared" si="0"/>
        <v>3761.8858278000007</v>
      </c>
      <c r="N2" s="21">
        <f t="shared" si="0"/>
        <v>2915.0878965839997</v>
      </c>
      <c r="O2" s="21">
        <f t="shared" si="0"/>
        <v>2976.8076673200007</v>
      </c>
      <c r="P2" s="21">
        <f t="shared" si="0"/>
        <v>2358.9695762639994</v>
      </c>
      <c r="Q2" s="21">
        <f t="shared" si="0"/>
        <v>1816.0766277119999</v>
      </c>
      <c r="R2" s="21">
        <f t="shared" si="0"/>
        <v>1653.873650712</v>
      </c>
      <c r="S2" s="21">
        <f t="shared" si="0"/>
        <v>1358.789499576</v>
      </c>
      <c r="T2" s="21">
        <f t="shared" si="0"/>
        <v>1060.5187663920001</v>
      </c>
      <c r="U2" s="21">
        <f t="shared" si="0"/>
        <v>1010.3516209439997</v>
      </c>
      <c r="V2" s="21">
        <f t="shared" si="0"/>
        <v>836.35841059200004</v>
      </c>
      <c r="W2" s="21">
        <f t="shared" si="0"/>
        <v>1289.3076869760002</v>
      </c>
      <c r="X2" s="21">
        <f t="shared" si="0"/>
        <v>1419.2357644799999</v>
      </c>
      <c r="Y2" s="21">
        <f t="shared" ref="Y2:Z2" si="1">SUM(Y3,Y17,Y22,Y25,Y26,Y51,Y52)</f>
        <v>1127.22363864</v>
      </c>
      <c r="Z2" s="21">
        <f t="shared" si="1"/>
        <v>979.76025318850202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28.347959699999997</v>
      </c>
      <c r="D3" s="24">
        <f t="shared" ref="D3:X3" si="3">SUM(D4,D8,D11)</f>
        <v>28.948542120000003</v>
      </c>
      <c r="E3" s="24">
        <f t="shared" si="3"/>
        <v>24.589143720000003</v>
      </c>
      <c r="F3" s="24">
        <f t="shared" si="3"/>
        <v>26.973107640000002</v>
      </c>
      <c r="G3" s="24">
        <f t="shared" si="3"/>
        <v>26.973107640000002</v>
      </c>
      <c r="H3" s="24">
        <f t="shared" si="3"/>
        <v>24.38522064</v>
      </c>
      <c r="I3" s="24">
        <f t="shared" si="3"/>
        <v>24.38522064</v>
      </c>
      <c r="J3" s="24">
        <f t="shared" si="3"/>
        <v>22.001256720000001</v>
      </c>
      <c r="K3" s="24">
        <f t="shared" si="3"/>
        <v>17.846123040000002</v>
      </c>
      <c r="L3" s="24">
        <f t="shared" si="3"/>
        <v>11.803947480000001</v>
      </c>
      <c r="M3" s="24">
        <f t="shared" si="3"/>
        <v>15.66642384</v>
      </c>
      <c r="N3" s="24">
        <f t="shared" si="3"/>
        <v>13.486724640000002</v>
      </c>
      <c r="O3" s="24">
        <f t="shared" si="3"/>
        <v>11.510948520000003</v>
      </c>
      <c r="P3" s="24">
        <f t="shared" si="3"/>
        <v>9.3312493200000013</v>
      </c>
      <c r="Q3" s="24">
        <f t="shared" si="3"/>
        <v>7.1515501200000022</v>
      </c>
      <c r="R3" s="24">
        <f t="shared" si="3"/>
        <v>9.5556099599999982</v>
      </c>
      <c r="S3" s="24">
        <f t="shared" si="3"/>
        <v>7.1666218799999983</v>
      </c>
      <c r="T3" s="24">
        <f t="shared" si="3"/>
        <v>6.4500623999999975</v>
      </c>
      <c r="U3" s="24">
        <f t="shared" si="3"/>
        <v>6.6890296800000009</v>
      </c>
      <c r="V3" s="24">
        <f t="shared" si="3"/>
        <v>7.4055891599999981</v>
      </c>
      <c r="W3" s="24">
        <f t="shared" si="3"/>
        <v>5.2555683600000016</v>
      </c>
      <c r="X3" s="24">
        <f t="shared" si="3"/>
        <v>5.7335029199999994</v>
      </c>
      <c r="Y3" s="24">
        <f t="shared" ref="Y3:Z3" si="4">SUM(Y4,Y8,Y11)</f>
        <v>5.0166010799999983</v>
      </c>
      <c r="Z3" s="24">
        <f t="shared" si="4"/>
        <v>3.3445148399999995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13.090065300000001</v>
      </c>
      <c r="D4" s="19">
        <f t="shared" ref="D4:X4" si="6">SUM(D5:D7)</f>
        <v>7.1515501200000022</v>
      </c>
      <c r="E4" s="19">
        <f t="shared" si="6"/>
        <v>7.1515501200000022</v>
      </c>
      <c r="F4" s="19">
        <f t="shared" si="6"/>
        <v>9.5355140400000042</v>
      </c>
      <c r="G4" s="19">
        <f t="shared" si="6"/>
        <v>9.5355140400000042</v>
      </c>
      <c r="H4" s="19">
        <f t="shared" si="6"/>
        <v>4.7679278400000022</v>
      </c>
      <c r="I4" s="19">
        <f t="shared" si="6"/>
        <v>4.7679278400000022</v>
      </c>
      <c r="J4" s="19">
        <f t="shared" si="6"/>
        <v>2.3839639200000011</v>
      </c>
      <c r="K4" s="19">
        <f t="shared" si="6"/>
        <v>4.7679278400000022</v>
      </c>
      <c r="L4" s="19">
        <f t="shared" si="6"/>
        <v>7.4445490800000016</v>
      </c>
      <c r="M4" s="19">
        <f t="shared" si="6"/>
        <v>4.7679278400000022</v>
      </c>
      <c r="N4" s="19">
        <f t="shared" si="6"/>
        <v>4.7679278400000022</v>
      </c>
      <c r="O4" s="19">
        <f t="shared" si="6"/>
        <v>7.1515501200000022</v>
      </c>
      <c r="P4" s="19">
        <f t="shared" si="6"/>
        <v>7.1515501200000022</v>
      </c>
      <c r="Q4" s="19">
        <f t="shared" si="6"/>
        <v>7.1515501200000022</v>
      </c>
      <c r="R4" s="19">
        <f t="shared" si="6"/>
        <v>9.5556099599999982</v>
      </c>
      <c r="S4" s="19">
        <f t="shared" si="6"/>
        <v>7.1666218799999983</v>
      </c>
      <c r="T4" s="19">
        <f t="shared" si="6"/>
        <v>6.4500623999999975</v>
      </c>
      <c r="U4" s="19">
        <f t="shared" si="6"/>
        <v>6.6890296800000009</v>
      </c>
      <c r="V4" s="19">
        <f t="shared" si="6"/>
        <v>7.4055891599999981</v>
      </c>
      <c r="W4" s="19">
        <f t="shared" si="6"/>
        <v>5.2555683600000016</v>
      </c>
      <c r="X4" s="19">
        <f t="shared" si="6"/>
        <v>5.7335029199999994</v>
      </c>
      <c r="Y4" s="19">
        <f t="shared" ref="Y4:Z4" si="7">SUM(Y5:Y7)</f>
        <v>5.0166010799999983</v>
      </c>
      <c r="Z4" s="19">
        <f t="shared" si="7"/>
        <v>3.3445148399999995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10.70610138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2.6766212399999998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2.3839639200000011</v>
      </c>
      <c r="D7" s="8">
        <f>TI_EHG_E_E!D7+TI_EHG_CHP_E!D7+TI_EHG_H_E!D7</f>
        <v>7.1515501200000022</v>
      </c>
      <c r="E7" s="8">
        <f>TI_EHG_E_E!E7+TI_EHG_CHP_E!E7+TI_EHG_H_E!E7</f>
        <v>7.1515501200000022</v>
      </c>
      <c r="F7" s="8">
        <f>TI_EHG_E_E!F7+TI_EHG_CHP_E!F7+TI_EHG_H_E!F7</f>
        <v>9.5355140400000042</v>
      </c>
      <c r="G7" s="8">
        <f>TI_EHG_E_E!G7+TI_EHG_CHP_E!G7+TI_EHG_H_E!G7</f>
        <v>9.5355140400000042</v>
      </c>
      <c r="H7" s="8">
        <f>TI_EHG_E_E!H7+TI_EHG_CHP_E!H7+TI_EHG_H_E!H7</f>
        <v>4.7679278400000022</v>
      </c>
      <c r="I7" s="8">
        <f>TI_EHG_E_E!I7+TI_EHG_CHP_E!I7+TI_EHG_H_E!I7</f>
        <v>4.7679278400000022</v>
      </c>
      <c r="J7" s="8">
        <f>TI_EHG_E_E!J7+TI_EHG_CHP_E!J7+TI_EHG_H_E!J7</f>
        <v>2.3839639200000011</v>
      </c>
      <c r="K7" s="8">
        <f>TI_EHG_E_E!K7+TI_EHG_CHP_E!K7+TI_EHG_H_E!K7</f>
        <v>4.7679278400000022</v>
      </c>
      <c r="L7" s="8">
        <f>TI_EHG_E_E!L7+TI_EHG_CHP_E!L7+TI_EHG_H_E!L7</f>
        <v>4.7679278400000022</v>
      </c>
      <c r="M7" s="8">
        <f>TI_EHG_E_E!M7+TI_EHG_CHP_E!M7+TI_EHG_H_E!M7</f>
        <v>4.7679278400000022</v>
      </c>
      <c r="N7" s="8">
        <f>TI_EHG_E_E!N7+TI_EHG_CHP_E!N7+TI_EHG_H_E!N7</f>
        <v>4.7679278400000022</v>
      </c>
      <c r="O7" s="8">
        <f>TI_EHG_E_E!O7+TI_EHG_CHP_E!O7+TI_EHG_H_E!O7</f>
        <v>7.1515501200000022</v>
      </c>
      <c r="P7" s="8">
        <f>TI_EHG_E_E!P7+TI_EHG_CHP_E!P7+TI_EHG_H_E!P7</f>
        <v>7.1515501200000022</v>
      </c>
      <c r="Q7" s="8">
        <f>TI_EHG_E_E!Q7+TI_EHG_CHP_E!Q7+TI_EHG_H_E!Q7</f>
        <v>7.1515501200000022</v>
      </c>
      <c r="R7" s="8">
        <f>TI_EHG_E_E!R7+TI_EHG_CHP_E!R7+TI_EHG_H_E!R7</f>
        <v>9.5556099599999982</v>
      </c>
      <c r="S7" s="8">
        <f>TI_EHG_E_E!S7+TI_EHG_CHP_E!S7+TI_EHG_H_E!S7</f>
        <v>7.1666218799999983</v>
      </c>
      <c r="T7" s="8">
        <f>TI_EHG_E_E!T7+TI_EHG_CHP_E!T7+TI_EHG_H_E!T7</f>
        <v>6.4500623999999975</v>
      </c>
      <c r="U7" s="8">
        <f>TI_EHG_E_E!U7+TI_EHG_CHP_E!U7+TI_EHG_H_E!U7</f>
        <v>6.6890296800000009</v>
      </c>
      <c r="V7" s="8">
        <f>TI_EHG_E_E!V7+TI_EHG_CHP_E!V7+TI_EHG_H_E!V7</f>
        <v>7.4055891599999981</v>
      </c>
      <c r="W7" s="8">
        <f>TI_EHG_E_E!W7+TI_EHG_CHP_E!W7+TI_EHG_H_E!W7</f>
        <v>5.2555683600000016</v>
      </c>
      <c r="X7" s="8">
        <f>TI_EHG_E_E!X7+TI_EHG_CHP_E!X7+TI_EHG_H_E!X7</f>
        <v>5.7335029199999994</v>
      </c>
      <c r="Y7" s="8">
        <f>TI_EHG_E_E!Y7+TI_EHG_CHP_E!Y7+TI_EHG_H_E!Y7</f>
        <v>5.0166010799999983</v>
      </c>
      <c r="Z7" s="8">
        <f>TI_EHG_E_E!Z7+TI_EHG_CHP_E!Z7+TI_EHG_H_E!Z7</f>
        <v>3.3445148399999995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15.257894399999998</v>
      </c>
      <c r="D8" s="19">
        <f t="shared" ref="D8:X8" si="9">SUM(D9:D10)</f>
        <v>21.796991999999999</v>
      </c>
      <c r="E8" s="19">
        <f t="shared" si="9"/>
        <v>17.4375936</v>
      </c>
      <c r="F8" s="19">
        <f t="shared" si="9"/>
        <v>17.437593599999996</v>
      </c>
      <c r="G8" s="19">
        <f t="shared" si="9"/>
        <v>17.437593599999996</v>
      </c>
      <c r="H8" s="19">
        <f t="shared" si="9"/>
        <v>19.617292799999998</v>
      </c>
      <c r="I8" s="19">
        <f t="shared" si="9"/>
        <v>19.617292799999998</v>
      </c>
      <c r="J8" s="19">
        <f t="shared" si="9"/>
        <v>19.617292799999998</v>
      </c>
      <c r="K8" s="19">
        <f t="shared" si="9"/>
        <v>13.078195199999998</v>
      </c>
      <c r="L8" s="19">
        <f t="shared" si="9"/>
        <v>4.3593983999999999</v>
      </c>
      <c r="M8" s="19">
        <f t="shared" si="9"/>
        <v>10.898495999999998</v>
      </c>
      <c r="N8" s="19">
        <f t="shared" si="9"/>
        <v>8.7187967999999998</v>
      </c>
      <c r="O8" s="19">
        <f t="shared" si="9"/>
        <v>4.3593983999999999</v>
      </c>
      <c r="P8" s="19">
        <f t="shared" si="9"/>
        <v>2.1796991999999999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15.257894399999998</v>
      </c>
      <c r="D9" s="8">
        <f>TI_EHG_E_E!D9+TI_EHG_CHP_E!D9+TI_EHG_H_E!D9</f>
        <v>21.796991999999999</v>
      </c>
      <c r="E9" s="8">
        <f>TI_EHG_E_E!E9+TI_EHG_CHP_E!E9+TI_EHG_H_E!E9</f>
        <v>17.4375936</v>
      </c>
      <c r="F9" s="8">
        <f>TI_EHG_E_E!F9+TI_EHG_CHP_E!F9+TI_EHG_H_E!F9</f>
        <v>17.437593599999996</v>
      </c>
      <c r="G9" s="8">
        <f>TI_EHG_E_E!G9+TI_EHG_CHP_E!G9+TI_EHG_H_E!G9</f>
        <v>17.437593599999996</v>
      </c>
      <c r="H9" s="8">
        <f>TI_EHG_E_E!H9+TI_EHG_CHP_E!H9+TI_EHG_H_E!H9</f>
        <v>19.617292799999998</v>
      </c>
      <c r="I9" s="8">
        <f>TI_EHG_E_E!I9+TI_EHG_CHP_E!I9+TI_EHG_H_E!I9</f>
        <v>19.617292799999998</v>
      </c>
      <c r="J9" s="8">
        <f>TI_EHG_E_E!J9+TI_EHG_CHP_E!J9+TI_EHG_H_E!J9</f>
        <v>19.617292799999998</v>
      </c>
      <c r="K9" s="8">
        <f>TI_EHG_E_E!K9+TI_EHG_CHP_E!K9+TI_EHG_H_E!K9</f>
        <v>13.078195199999998</v>
      </c>
      <c r="L9" s="8">
        <f>TI_EHG_E_E!L9+TI_EHG_CHP_E!L9+TI_EHG_H_E!L9</f>
        <v>4.3593983999999999</v>
      </c>
      <c r="M9" s="8">
        <f>TI_EHG_E_E!M9+TI_EHG_CHP_E!M9+TI_EHG_H_E!M9</f>
        <v>10.898495999999998</v>
      </c>
      <c r="N9" s="8">
        <f>TI_EHG_E_E!N9+TI_EHG_CHP_E!N9+TI_EHG_H_E!N9</f>
        <v>8.7187967999999998</v>
      </c>
      <c r="O9" s="8">
        <f>TI_EHG_E_E!O9+TI_EHG_CHP_E!O9+TI_EHG_H_E!O9</f>
        <v>4.3593983999999999</v>
      </c>
      <c r="P9" s="8">
        <f>TI_EHG_E_E!P9+TI_EHG_CHP_E!P9+TI_EHG_H_E!P9</f>
        <v>2.1796991999999999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11.006158824</v>
      </c>
      <c r="D22" s="27">
        <f t="shared" ref="D22:X22" si="18">SUM(D23:D24)</f>
        <v>14.674502807999996</v>
      </c>
      <c r="E22" s="27">
        <f t="shared" si="18"/>
        <v>11.005783199999996</v>
      </c>
      <c r="F22" s="27">
        <f t="shared" si="18"/>
        <v>17.284713983999996</v>
      </c>
      <c r="G22" s="27">
        <f t="shared" si="18"/>
        <v>13.451471063999996</v>
      </c>
      <c r="H22" s="27">
        <f t="shared" si="18"/>
        <v>14.839026119999996</v>
      </c>
      <c r="I22" s="27">
        <f t="shared" si="18"/>
        <v>15.897158927999996</v>
      </c>
      <c r="J22" s="27">
        <f t="shared" si="18"/>
        <v>51.360196391999992</v>
      </c>
      <c r="K22" s="27">
        <f t="shared" si="18"/>
        <v>12.228814943999996</v>
      </c>
      <c r="L22" s="27">
        <f t="shared" si="18"/>
        <v>16.062057863999996</v>
      </c>
      <c r="M22" s="27">
        <f t="shared" si="18"/>
        <v>11.005783199999996</v>
      </c>
      <c r="N22" s="27">
        <f t="shared" si="18"/>
        <v>13.451471063999996</v>
      </c>
      <c r="O22" s="27">
        <f t="shared" si="18"/>
        <v>11.005783199999996</v>
      </c>
      <c r="P22" s="27">
        <f t="shared" si="18"/>
        <v>45.246164543999974</v>
      </c>
      <c r="Q22" s="27">
        <f t="shared" si="18"/>
        <v>17.120190671999996</v>
      </c>
      <c r="R22" s="27">
        <f t="shared" si="18"/>
        <v>7.337063591999998</v>
      </c>
      <c r="S22" s="27">
        <f t="shared" si="18"/>
        <v>9.7827514560000015</v>
      </c>
      <c r="T22" s="27">
        <f t="shared" si="18"/>
        <v>35.830022111999995</v>
      </c>
      <c r="U22" s="27">
        <f t="shared" si="18"/>
        <v>38.186311463999992</v>
      </c>
      <c r="V22" s="27">
        <f t="shared" si="18"/>
        <v>21.988277711999995</v>
      </c>
      <c r="W22" s="27">
        <f t="shared" si="18"/>
        <v>14.846162975999997</v>
      </c>
      <c r="X22" s="27">
        <f t="shared" si="18"/>
        <v>18.709831440000002</v>
      </c>
      <c r="Y22" s="27">
        <f t="shared" ref="Y22:Z22" si="19">SUM(Y23:Y24)</f>
        <v>12.50640108</v>
      </c>
      <c r="Z22" s="27">
        <f t="shared" si="19"/>
        <v>7.9485794639999989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11.006158824</v>
      </c>
      <c r="D23" s="8">
        <f>TI_EHG_E_E!D23+TI_EHG_CHP_E!D23+TI_EHG_H_E!D23</f>
        <v>14.674502807999996</v>
      </c>
      <c r="E23" s="8">
        <f>TI_EHG_E_E!E23+TI_EHG_CHP_E!E23+TI_EHG_H_E!E23</f>
        <v>11.005783199999996</v>
      </c>
      <c r="F23" s="8">
        <f>TI_EHG_E_E!F23+TI_EHG_CHP_E!F23+TI_EHG_H_E!F23</f>
        <v>15.897158927999996</v>
      </c>
      <c r="G23" s="8">
        <f>TI_EHG_E_E!G23+TI_EHG_CHP_E!G23+TI_EHG_H_E!G23</f>
        <v>13.451471063999996</v>
      </c>
      <c r="H23" s="8">
        <f>TI_EHG_E_E!H23+TI_EHG_CHP_E!H23+TI_EHG_H_E!H23</f>
        <v>13.451471063999996</v>
      </c>
      <c r="I23" s="8">
        <f>TI_EHG_E_E!I23+TI_EHG_CHP_E!I23+TI_EHG_H_E!I23</f>
        <v>15.897158927999996</v>
      </c>
      <c r="J23" s="8">
        <f>TI_EHG_E_E!J23+TI_EHG_CHP_E!J23+TI_EHG_H_E!J23</f>
        <v>51.360196391999992</v>
      </c>
      <c r="K23" s="8">
        <f>TI_EHG_E_E!K23+TI_EHG_CHP_E!K23+TI_EHG_H_E!K23</f>
        <v>12.228814943999996</v>
      </c>
      <c r="L23" s="8">
        <f>TI_EHG_E_E!L23+TI_EHG_CHP_E!L23+TI_EHG_H_E!L23</f>
        <v>14.674502807999998</v>
      </c>
      <c r="M23" s="8">
        <f>TI_EHG_E_E!M23+TI_EHG_CHP_E!M23+TI_EHG_H_E!M23</f>
        <v>11.005783199999996</v>
      </c>
      <c r="N23" s="8">
        <f>TI_EHG_E_E!N23+TI_EHG_CHP_E!N23+TI_EHG_H_E!N23</f>
        <v>13.451471063999996</v>
      </c>
      <c r="O23" s="8">
        <f>TI_EHG_E_E!O23+TI_EHG_CHP_E!O23+TI_EHG_H_E!O23</f>
        <v>11.005783199999996</v>
      </c>
      <c r="P23" s="8">
        <f>TI_EHG_E_E!P23+TI_EHG_CHP_E!P23+TI_EHG_H_E!P23</f>
        <v>45.246164543999974</v>
      </c>
      <c r="Q23" s="8">
        <f>TI_EHG_E_E!Q23+TI_EHG_CHP_E!Q23+TI_EHG_H_E!Q23</f>
        <v>17.120190671999996</v>
      </c>
      <c r="R23" s="8">
        <f>TI_EHG_E_E!R23+TI_EHG_CHP_E!R23+TI_EHG_H_E!R23</f>
        <v>7.337063591999998</v>
      </c>
      <c r="S23" s="8">
        <f>TI_EHG_E_E!S23+TI_EHG_CHP_E!S23+TI_EHG_H_E!S23</f>
        <v>9.7827514560000015</v>
      </c>
      <c r="T23" s="8">
        <f>TI_EHG_E_E!T23+TI_EHG_CHP_E!T23+TI_EHG_H_E!T23</f>
        <v>35.830022111999995</v>
      </c>
      <c r="U23" s="8">
        <f>TI_EHG_E_E!U23+TI_EHG_CHP_E!U23+TI_EHG_H_E!U23</f>
        <v>37.908725327999996</v>
      </c>
      <c r="V23" s="8">
        <f>TI_EHG_E_E!V23+TI_EHG_CHP_E!V23+TI_EHG_H_E!V23</f>
        <v>21.155519303999995</v>
      </c>
      <c r="W23" s="8">
        <f>TI_EHG_E_E!W23+TI_EHG_CHP_E!W23+TI_EHG_H_E!W23</f>
        <v>14.429971583999997</v>
      </c>
      <c r="X23" s="8">
        <f>TI_EHG_E_E!X23+TI_EHG_CHP_E!X23+TI_EHG_H_E!X23</f>
        <v>18.709831440000002</v>
      </c>
      <c r="Y23" s="8">
        <f>TI_EHG_E_E!Y23+TI_EHG_CHP_E!Y23+TI_EHG_H_E!Y23</f>
        <v>12.228814944</v>
      </c>
      <c r="Z23" s="8">
        <f>TI_EHG_E_E!Z23+TI_EHG_CHP_E!Z23+TI_EHG_H_E!Z23</f>
        <v>7.9485794639999989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1.3875550559999998</v>
      </c>
      <c r="G24" s="8">
        <f>TI_EHG_E_E!G24+TI_EHG_CHP_E!G24+TI_EHG_H_E!G24</f>
        <v>0</v>
      </c>
      <c r="H24" s="8">
        <f>TI_EHG_E_E!H24+TI_EHG_CHP_E!H24+TI_EHG_H_E!H24</f>
        <v>1.3875550559999998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1.3875550559999998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0.27758613599999993</v>
      </c>
      <c r="V24" s="8">
        <f>TI_EHG_E_E!V24+TI_EHG_CHP_E!V24+TI_EHG_H_E!V24</f>
        <v>0.83275840800000001</v>
      </c>
      <c r="W24" s="8">
        <f>TI_EHG_E_E!W24+TI_EHG_CHP_E!W24+TI_EHG_H_E!W24</f>
        <v>0.41619139199999994</v>
      </c>
      <c r="X24" s="8">
        <f>TI_EHG_E_E!X24+TI_EHG_CHP_E!X24+TI_EHG_H_E!X24</f>
        <v>0</v>
      </c>
      <c r="Y24" s="8">
        <f>TI_EHG_E_E!Y24+TI_EHG_CHP_E!Y24+TI_EHG_H_E!Y24</f>
        <v>0.27758613599999993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1293.7048545600003</v>
      </c>
      <c r="D26" s="27">
        <f t="shared" ref="D26:X26" si="21">SUM(D27,D33)</f>
        <v>1500.6573727199998</v>
      </c>
      <c r="E26" s="27">
        <f t="shared" si="21"/>
        <v>1301.6550225600001</v>
      </c>
      <c r="F26" s="27">
        <f t="shared" si="21"/>
        <v>798.00037596000004</v>
      </c>
      <c r="G26" s="27">
        <f t="shared" si="21"/>
        <v>736.46072388000016</v>
      </c>
      <c r="H26" s="27">
        <f t="shared" si="21"/>
        <v>754.23207312000022</v>
      </c>
      <c r="I26" s="27">
        <f t="shared" si="21"/>
        <v>708.05987748000007</v>
      </c>
      <c r="J26" s="27">
        <f t="shared" si="21"/>
        <v>486.00311148000003</v>
      </c>
      <c r="K26" s="27">
        <f t="shared" si="21"/>
        <v>433.10645244000011</v>
      </c>
      <c r="L26" s="27">
        <f t="shared" si="21"/>
        <v>544.39532784000016</v>
      </c>
      <c r="M26" s="27">
        <f t="shared" si="21"/>
        <v>469.87385076000004</v>
      </c>
      <c r="N26" s="27">
        <f t="shared" si="21"/>
        <v>195.87143087999999</v>
      </c>
      <c r="O26" s="27">
        <f t="shared" si="21"/>
        <v>526.88320560000022</v>
      </c>
      <c r="P26" s="27">
        <f t="shared" si="21"/>
        <v>247.78377359999996</v>
      </c>
      <c r="Q26" s="27">
        <f t="shared" si="21"/>
        <v>151.72870536000005</v>
      </c>
      <c r="R26" s="27">
        <f t="shared" si="21"/>
        <v>183.35694168000001</v>
      </c>
      <c r="S26" s="27">
        <f t="shared" si="21"/>
        <v>133.58297952000001</v>
      </c>
      <c r="T26" s="27">
        <f t="shared" si="21"/>
        <v>87.324022800000023</v>
      </c>
      <c r="U26" s="27">
        <f t="shared" si="21"/>
        <v>92.621131199999994</v>
      </c>
      <c r="V26" s="27">
        <f t="shared" si="21"/>
        <v>45.13887828</v>
      </c>
      <c r="W26" s="27">
        <f t="shared" si="21"/>
        <v>72.209378879999988</v>
      </c>
      <c r="X26" s="27">
        <f t="shared" si="21"/>
        <v>84.132637560000006</v>
      </c>
      <c r="Y26" s="27">
        <f t="shared" ref="Y26:Z26" si="22">SUM(Y27,Y33)</f>
        <v>271.72802483999999</v>
      </c>
      <c r="Z26" s="27">
        <f t="shared" si="22"/>
        <v>241.70935607999999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6.2510533199999987</v>
      </c>
      <c r="D27" s="19">
        <f t="shared" ref="D27:X27" si="24">SUM(D28:D32)</f>
        <v>6.2510533199999987</v>
      </c>
      <c r="E27" s="19">
        <f t="shared" si="24"/>
        <v>3.1253947199999992</v>
      </c>
      <c r="F27" s="19">
        <f t="shared" si="24"/>
        <v>3.1253947199999992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6.2510533199999987</v>
      </c>
      <c r="D28" s="8">
        <f>TI_EHG_E_E!D28+TI_EHG_CHP_E!D28+TI_EHG_H_E!D28</f>
        <v>6.2510533199999987</v>
      </c>
      <c r="E28" s="8">
        <f>TI_EHG_E_E!E28+TI_EHG_CHP_E!E28+TI_EHG_H_E!E28</f>
        <v>3.1253947199999992</v>
      </c>
      <c r="F28" s="8">
        <f>TI_EHG_E_E!F28+TI_EHG_CHP_E!F28+TI_EHG_H_E!F28</f>
        <v>3.1253947199999992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1287.4538012400003</v>
      </c>
      <c r="D33" s="19">
        <f t="shared" ref="D33:X33" si="27">SUM(D34:D50)</f>
        <v>1494.4063193999998</v>
      </c>
      <c r="E33" s="19">
        <f t="shared" si="27"/>
        <v>1298.5296278400001</v>
      </c>
      <c r="F33" s="19">
        <f t="shared" si="27"/>
        <v>794.87498124000001</v>
      </c>
      <c r="G33" s="19">
        <f t="shared" si="27"/>
        <v>736.46072388000016</v>
      </c>
      <c r="H33" s="19">
        <f t="shared" si="27"/>
        <v>754.23207312000022</v>
      </c>
      <c r="I33" s="19">
        <f t="shared" si="27"/>
        <v>708.05987748000007</v>
      </c>
      <c r="J33" s="19">
        <f t="shared" si="27"/>
        <v>486.00311148000003</v>
      </c>
      <c r="K33" s="19">
        <f t="shared" si="27"/>
        <v>433.10645244000011</v>
      </c>
      <c r="L33" s="19">
        <f t="shared" si="27"/>
        <v>544.39532784000016</v>
      </c>
      <c r="M33" s="19">
        <f t="shared" si="27"/>
        <v>469.87385076000004</v>
      </c>
      <c r="N33" s="19">
        <f t="shared" si="27"/>
        <v>195.87143087999999</v>
      </c>
      <c r="O33" s="19">
        <f t="shared" si="27"/>
        <v>526.88320560000022</v>
      </c>
      <c r="P33" s="19">
        <f t="shared" si="27"/>
        <v>247.78377359999996</v>
      </c>
      <c r="Q33" s="19">
        <f t="shared" si="27"/>
        <v>151.72870536000005</v>
      </c>
      <c r="R33" s="19">
        <f t="shared" si="27"/>
        <v>183.35694168000001</v>
      </c>
      <c r="S33" s="19">
        <f t="shared" si="27"/>
        <v>133.58297952000001</v>
      </c>
      <c r="T33" s="19">
        <f t="shared" si="27"/>
        <v>87.324022800000023</v>
      </c>
      <c r="U33" s="19">
        <f t="shared" si="27"/>
        <v>92.621131199999994</v>
      </c>
      <c r="V33" s="19">
        <f t="shared" si="27"/>
        <v>45.13887828</v>
      </c>
      <c r="W33" s="19">
        <f t="shared" si="27"/>
        <v>72.209378879999988</v>
      </c>
      <c r="X33" s="19">
        <f t="shared" si="27"/>
        <v>84.132637560000006</v>
      </c>
      <c r="Y33" s="19">
        <f t="shared" ref="Y33:Z33" si="28">SUM(Y34:Y50)</f>
        <v>271.72802483999999</v>
      </c>
      <c r="Z33" s="19">
        <f t="shared" si="28"/>
        <v>241.70935607999999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2.8039219200000001</v>
      </c>
      <c r="K34" s="8">
        <f>TI_EHG_E_E!K34+TI_EHG_CHP_E!K34+TI_EHG_H_E!K34</f>
        <v>5.3764300800000004</v>
      </c>
      <c r="L34" s="8">
        <f>TI_EHG_E_E!L34+TI_EHG_CHP_E!L34+TI_EHG_H_E!L34</f>
        <v>5.1356851199999998</v>
      </c>
      <c r="M34" s="8">
        <f>TI_EHG_E_E!M34+TI_EHG_CHP_E!M34+TI_EHG_H_E!M34</f>
        <v>5.2507699199999989</v>
      </c>
      <c r="N34" s="8">
        <f>TI_EHG_E_E!N34+TI_EHG_CHP_E!N34+TI_EHG_H_E!N34</f>
        <v>5.2082611200000013</v>
      </c>
      <c r="O34" s="8">
        <f>TI_EHG_E_E!O34+TI_EHG_CHP_E!O34+TI_EHG_H_E!O34</f>
        <v>10.41631488</v>
      </c>
      <c r="P34" s="8">
        <f>TI_EHG_E_E!P34+TI_EHG_CHP_E!P34+TI_EHG_H_E!P34</f>
        <v>7.8693120000000025</v>
      </c>
      <c r="Q34" s="8">
        <f>TI_EHG_E_E!Q34+TI_EHG_CHP_E!Q34+TI_EHG_H_E!Q34</f>
        <v>5.1839999999999993</v>
      </c>
      <c r="R34" s="8">
        <f>TI_EHG_E_E!R34+TI_EHG_CHP_E!R34+TI_EHG_H_E!R34</f>
        <v>9.7896729599999972</v>
      </c>
      <c r="S34" s="8">
        <f>TI_EHG_E_E!S34+TI_EHG_CHP_E!S34+TI_EHG_H_E!S34</f>
        <v>20.464151040000001</v>
      </c>
      <c r="T34" s="8">
        <f>TI_EHG_E_E!T34+TI_EHG_CHP_E!T34+TI_EHG_H_E!T34</f>
        <v>14.459212800000001</v>
      </c>
      <c r="U34" s="8">
        <f>TI_EHG_E_E!U34+TI_EHG_CHP_E!U34+TI_EHG_H_E!U34</f>
        <v>18.771678720000001</v>
      </c>
      <c r="V34" s="8">
        <f>TI_EHG_E_E!V34+TI_EHG_CHP_E!V34+TI_EHG_H_E!V34</f>
        <v>10.349544960000001</v>
      </c>
      <c r="W34" s="8">
        <f>TI_EHG_E_E!W34+TI_EHG_CHP_E!W34+TI_EHG_H_E!W34</f>
        <v>13.00893696</v>
      </c>
      <c r="X34" s="8">
        <f>TI_EHG_E_E!X34+TI_EHG_CHP_E!X34+TI_EHG_H_E!X34</f>
        <v>20.877212159999999</v>
      </c>
      <c r="Y34" s="8">
        <f>TI_EHG_E_E!Y34+TI_EHG_CHP_E!Y34+TI_EHG_H_E!Y34</f>
        <v>59.841400319999998</v>
      </c>
      <c r="Z34" s="8">
        <f>TI_EHG_E_E!Z34+TI_EHG_CHP_E!Z34+TI_EHG_H_E!Z34</f>
        <v>50.147112960000008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5.8634539199999978</v>
      </c>
      <c r="D36" s="8">
        <f>TI_EHG_E_E!D36+TI_EHG_CHP_E!D36+TI_EHG_H_E!D36</f>
        <v>5.8634539199999978</v>
      </c>
      <c r="E36" s="8">
        <f>TI_EHG_E_E!E36+TI_EHG_CHP_E!E36+TI_EHG_H_E!E36</f>
        <v>5.8634539199999978</v>
      </c>
      <c r="F36" s="8">
        <f>TI_EHG_E_E!F36+TI_EHG_CHP_E!F36+TI_EHG_H_E!F36</f>
        <v>5.8634539199999978</v>
      </c>
      <c r="G36" s="8">
        <f>TI_EHG_E_E!G36+TI_EHG_CHP_E!G36+TI_EHG_H_E!G36</f>
        <v>5.8632267600000008</v>
      </c>
      <c r="H36" s="8">
        <f>TI_EHG_E_E!H36+TI_EHG_CHP_E!H36+TI_EHG_H_E!H36</f>
        <v>5.8632267600000008</v>
      </c>
      <c r="I36" s="8">
        <f>TI_EHG_E_E!I36+TI_EHG_CHP_E!I36+TI_EHG_H_E!I36</f>
        <v>5.8632267600000008</v>
      </c>
      <c r="J36" s="8">
        <f>TI_EHG_E_E!J36+TI_EHG_CHP_E!J36+TI_EHG_H_E!J36</f>
        <v>2.9290010400000011</v>
      </c>
      <c r="K36" s="8">
        <f>TI_EHG_E_E!K36+TI_EHG_CHP_E!K36+TI_EHG_H_E!K36</f>
        <v>5.8580020800000021</v>
      </c>
      <c r="L36" s="8">
        <f>TI_EHG_E_E!L36+TI_EHG_CHP_E!L36+TI_EHG_H_E!L36</f>
        <v>5.8580020800000021</v>
      </c>
      <c r="M36" s="8">
        <f>TI_EHG_E_E!M36+TI_EHG_CHP_E!M36+TI_EHG_H_E!M36</f>
        <v>5.8582292399999991</v>
      </c>
      <c r="N36" s="8">
        <f>TI_EHG_E_E!N36+TI_EHG_CHP_E!N36+TI_EHG_H_E!N36</f>
        <v>5.8580020800000021</v>
      </c>
      <c r="O36" s="8">
        <f>TI_EHG_E_E!O36+TI_EHG_CHP_E!O36+TI_EHG_H_E!O36</f>
        <v>5.8580020800000021</v>
      </c>
      <c r="P36" s="8">
        <f>TI_EHG_E_E!P36+TI_EHG_CHP_E!P36+TI_EHG_H_E!P36</f>
        <v>5.8580020800000021</v>
      </c>
      <c r="Q36" s="8">
        <f>TI_EHG_E_E!Q36+TI_EHG_CHP_E!Q36+TI_EHG_H_E!Q36</f>
        <v>5.8580020800000021</v>
      </c>
      <c r="R36" s="8">
        <f>TI_EHG_E_E!R36+TI_EHG_CHP_E!R36+TI_EHG_H_E!R36</f>
        <v>5.7734985600000028</v>
      </c>
      <c r="S36" s="8">
        <f>TI_EHG_E_E!S36+TI_EHG_CHP_E!S36+TI_EHG_H_E!S36</f>
        <v>5.7734985600000028</v>
      </c>
      <c r="T36" s="8">
        <f>TI_EHG_E_E!T36+TI_EHG_CHP_E!T36+TI_EHG_H_E!T36</f>
        <v>5.2008281999999992</v>
      </c>
      <c r="U36" s="8">
        <f>TI_EHG_E_E!U36+TI_EHG_CHP_E!U36+TI_EHG_H_E!U36</f>
        <v>4.9077918</v>
      </c>
      <c r="V36" s="8">
        <f>TI_EHG_E_E!V36+TI_EHG_CHP_E!V36+TI_EHG_H_E!V36</f>
        <v>4.9077918</v>
      </c>
      <c r="W36" s="8">
        <f>TI_EHG_E_E!W36+TI_EHG_CHP_E!W36+TI_EHG_H_E!W36</f>
        <v>5.2010553600000007</v>
      </c>
      <c r="X36" s="8">
        <f>TI_EHG_E_E!X36+TI_EHG_CHP_E!X36+TI_EHG_H_E!X36</f>
        <v>6.3563911199999987</v>
      </c>
      <c r="Y36" s="8">
        <f>TI_EHG_E_E!Y36+TI_EHG_CHP_E!Y36+TI_EHG_H_E!Y36</f>
        <v>5.7850837199999994</v>
      </c>
      <c r="Z36" s="8">
        <f>TI_EHG_E_E!Z36+TI_EHG_CHP_E!Z36+TI_EHG_H_E!Z36</f>
        <v>6.9254269200000014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0.30486456000000001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9.5099939999999972</v>
      </c>
      <c r="D43" s="8">
        <f>TI_EHG_E_E!D43+TI_EHG_CHP_E!D43+TI_EHG_H_E!D43</f>
        <v>6.3398181599999983</v>
      </c>
      <c r="E43" s="8">
        <f>TI_EHG_E_E!E43+TI_EHG_CHP_E!E43+TI_EHG_H_E!E43</f>
        <v>3.1699090799999992</v>
      </c>
      <c r="F43" s="8">
        <f>TI_EHG_E_E!F43+TI_EHG_CHP_E!F43+TI_EHG_H_E!F43</f>
        <v>9.5097272399999984</v>
      </c>
      <c r="G43" s="8">
        <f>TI_EHG_E_E!G43+TI_EHG_CHP_E!G43+TI_EHG_H_E!G43</f>
        <v>3.1699090799999992</v>
      </c>
      <c r="H43" s="8">
        <f>TI_EHG_E_E!H43+TI_EHG_CHP_E!H43+TI_EHG_H_E!H43</f>
        <v>6.3398181599999983</v>
      </c>
      <c r="I43" s="8">
        <f>TI_EHG_E_E!I43+TI_EHG_CHP_E!I43+TI_EHG_H_E!I43</f>
        <v>3.1699090799999992</v>
      </c>
      <c r="J43" s="8">
        <f>TI_EHG_E_E!J43+TI_EHG_CHP_E!J43+TI_EHG_H_E!J43</f>
        <v>3.1915166399999997</v>
      </c>
      <c r="K43" s="8">
        <f>TI_EHG_E_E!K43+TI_EHG_CHP_E!K43+TI_EHG_H_E!K43</f>
        <v>3.1915166399999997</v>
      </c>
      <c r="L43" s="8">
        <f>TI_EHG_E_E!L43+TI_EHG_CHP_E!L43+TI_EHG_H_E!L43</f>
        <v>3.1915166399999997</v>
      </c>
      <c r="M43" s="8">
        <f>TI_EHG_E_E!M43+TI_EHG_CHP_E!M43+TI_EHG_H_E!M43</f>
        <v>3.1915166399999997</v>
      </c>
      <c r="N43" s="8">
        <f>TI_EHG_E_E!N43+TI_EHG_CHP_E!N43+TI_EHG_H_E!N43</f>
        <v>3.1915166399999997</v>
      </c>
      <c r="O43" s="8">
        <f>TI_EHG_E_E!O43+TI_EHG_CHP_E!O43+TI_EHG_H_E!O43</f>
        <v>3.1915166399999997</v>
      </c>
      <c r="P43" s="8">
        <f>TI_EHG_E_E!P43+TI_EHG_CHP_E!P43+TI_EHG_H_E!P43</f>
        <v>3.1915166399999997</v>
      </c>
      <c r="Q43" s="8">
        <f>TI_EHG_E_E!Q43+TI_EHG_CHP_E!Q43+TI_EHG_H_E!Q43</f>
        <v>3.1915166399999997</v>
      </c>
      <c r="R43" s="8">
        <f>TI_EHG_E_E!R43+TI_EHG_CHP_E!R43+TI_EHG_H_E!R43</f>
        <v>3.1760445600000002</v>
      </c>
      <c r="S43" s="8">
        <f>TI_EHG_E_E!S43+TI_EHG_CHP_E!S43+TI_EHG_H_E!S43</f>
        <v>3.1760445600000002</v>
      </c>
      <c r="T43" s="8">
        <f>TI_EHG_E_E!T43+TI_EHG_CHP_E!T43+TI_EHG_H_E!T43</f>
        <v>4.7640668399999999</v>
      </c>
      <c r="U43" s="8">
        <f>TI_EHG_E_E!U43+TI_EHG_CHP_E!U43+TI_EHG_H_E!U43</f>
        <v>3.8112001200000001</v>
      </c>
      <c r="V43" s="8">
        <f>TI_EHG_E_E!V43+TI_EHG_CHP_E!V43+TI_EHG_H_E!V43</f>
        <v>2.2231778400000004</v>
      </c>
      <c r="W43" s="8">
        <f>TI_EHG_E_E!W43+TI_EHG_CHP_E!W43+TI_EHG_H_E!W43</f>
        <v>2.2258454399999996</v>
      </c>
      <c r="X43" s="8">
        <f>TI_EHG_E_E!X43+TI_EHG_CHP_E!X43+TI_EHG_H_E!X43</f>
        <v>8.2671591599999985</v>
      </c>
      <c r="Y43" s="8">
        <f>TI_EHG_E_E!Y43+TI_EHG_CHP_E!Y43+TI_EHG_H_E!Y43</f>
        <v>25.755144479999998</v>
      </c>
      <c r="Z43" s="8">
        <f>TI_EHG_E_E!Z43+TI_EHG_CHP_E!Z43+TI_EHG_H_E!Z43</f>
        <v>20.667764519999999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1194.4583481600002</v>
      </c>
      <c r="D44" s="8">
        <f>TI_EHG_E_E!D44+TI_EHG_CHP_E!D44+TI_EHG_H_E!D44</f>
        <v>1333.7086881599998</v>
      </c>
      <c r="E44" s="8">
        <f>TI_EHG_E_E!E44+TI_EHG_CHP_E!E44+TI_EHG_H_E!E44</f>
        <v>1114.00272</v>
      </c>
      <c r="F44" s="8">
        <f>TI_EHG_E_E!F44+TI_EHG_CHP_E!F44+TI_EHG_H_E!F44</f>
        <v>708.62944608000009</v>
      </c>
      <c r="G44" s="8">
        <f>TI_EHG_E_E!G44+TI_EHG_CHP_E!G44+TI_EHG_H_E!G44</f>
        <v>538.43474088000016</v>
      </c>
      <c r="H44" s="8">
        <f>TI_EHG_E_E!H44+TI_EHG_CHP_E!H44+TI_EHG_H_E!H44</f>
        <v>451.78996104000009</v>
      </c>
      <c r="I44" s="8">
        <f>TI_EHG_E_E!I44+TI_EHG_CHP_E!I44+TI_EHG_H_E!I44</f>
        <v>553.90706280000006</v>
      </c>
      <c r="J44" s="8">
        <f>TI_EHG_E_E!J44+TI_EHG_CHP_E!J44+TI_EHG_H_E!J44</f>
        <v>291.46050504000004</v>
      </c>
      <c r="K44" s="8">
        <f>TI_EHG_E_E!K44+TI_EHG_CHP_E!K44+TI_EHG_H_E!K44</f>
        <v>412.38580680000007</v>
      </c>
      <c r="L44" s="8">
        <f>TI_EHG_E_E!L44+TI_EHG_CHP_E!L44+TI_EHG_H_E!L44</f>
        <v>530.21012400000018</v>
      </c>
      <c r="M44" s="8">
        <f>TI_EHG_E_E!M44+TI_EHG_CHP_E!M44+TI_EHG_H_E!M44</f>
        <v>455.57333496000007</v>
      </c>
      <c r="N44" s="8">
        <f>TI_EHG_E_E!N44+TI_EHG_CHP_E!N44+TI_EHG_H_E!N44</f>
        <v>181.61365103999998</v>
      </c>
      <c r="O44" s="8">
        <f>TI_EHG_E_E!O44+TI_EHG_CHP_E!O44+TI_EHG_H_E!O44</f>
        <v>507.41737200000017</v>
      </c>
      <c r="P44" s="8">
        <f>TI_EHG_E_E!P44+TI_EHG_CHP_E!P44+TI_EHG_H_E!P44</f>
        <v>230.86494287999997</v>
      </c>
      <c r="Q44" s="8">
        <f>TI_EHG_E_E!Q44+TI_EHG_CHP_E!Q44+TI_EHG_H_E!Q44</f>
        <v>137.49518664000004</v>
      </c>
      <c r="R44" s="8">
        <f>TI_EHG_E_E!R44+TI_EHG_CHP_E!R44+TI_EHG_H_E!R44</f>
        <v>164.6177256</v>
      </c>
      <c r="S44" s="8">
        <f>TI_EHG_E_E!S44+TI_EHG_CHP_E!S44+TI_EHG_H_E!S44</f>
        <v>104.16928536</v>
      </c>
      <c r="T44" s="8">
        <f>TI_EHG_E_E!T44+TI_EHG_CHP_E!T44+TI_EHG_H_E!T44</f>
        <v>62.899914960000018</v>
      </c>
      <c r="U44" s="8">
        <f>TI_EHG_E_E!U44+TI_EHG_CHP_E!U44+TI_EHG_H_E!U44</f>
        <v>64.82559599999999</v>
      </c>
      <c r="V44" s="8">
        <f>TI_EHG_E_E!V44+TI_EHG_CHP_E!V44+TI_EHG_H_E!V44</f>
        <v>27.658363680000001</v>
      </c>
      <c r="W44" s="8">
        <f>TI_EHG_E_E!W44+TI_EHG_CHP_E!W44+TI_EHG_H_E!W44</f>
        <v>51.77354111999999</v>
      </c>
      <c r="X44" s="8">
        <f>TI_EHG_E_E!X44+TI_EHG_CHP_E!X44+TI_EHG_H_E!X44</f>
        <v>48.631875120000004</v>
      </c>
      <c r="Y44" s="8">
        <f>TI_EHG_E_E!Y44+TI_EHG_CHP_E!Y44+TI_EHG_H_E!Y44</f>
        <v>180.34639632000003</v>
      </c>
      <c r="Z44" s="8">
        <f>TI_EHG_E_E!Z44+TI_EHG_CHP_E!Z44+TI_EHG_H_E!Z44</f>
        <v>163.96905167999998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77.622005160000015</v>
      </c>
      <c r="D47" s="8">
        <f>TI_EHG_E_E!D47+TI_EHG_CHP_E!D47+TI_EHG_H_E!D47</f>
        <v>148.49435916000002</v>
      </c>
      <c r="E47" s="8">
        <f>TI_EHG_E_E!E47+TI_EHG_CHP_E!E47+TI_EHG_H_E!E47</f>
        <v>175.49354484000003</v>
      </c>
      <c r="F47" s="8">
        <f>TI_EHG_E_E!F47+TI_EHG_CHP_E!F47+TI_EHG_H_E!F47</f>
        <v>70.872354000000016</v>
      </c>
      <c r="G47" s="8">
        <f>TI_EHG_E_E!G47+TI_EHG_CHP_E!G47+TI_EHG_H_E!G47</f>
        <v>188.99284716</v>
      </c>
      <c r="H47" s="8">
        <f>TI_EHG_E_E!H47+TI_EHG_CHP_E!H47+TI_EHG_H_E!H47</f>
        <v>290.23906716000005</v>
      </c>
      <c r="I47" s="8">
        <f>TI_EHG_E_E!I47+TI_EHG_CHP_E!I47+TI_EHG_H_E!I47</f>
        <v>145.11967884000001</v>
      </c>
      <c r="J47" s="8">
        <f>TI_EHG_E_E!J47+TI_EHG_CHP_E!J47+TI_EHG_H_E!J47</f>
        <v>185.61816683999999</v>
      </c>
      <c r="K47" s="8">
        <f>TI_EHG_E_E!K47+TI_EHG_CHP_E!K47+TI_EHG_H_E!K47</f>
        <v>6.2946968400000021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2633.2554600000003</v>
      </c>
      <c r="D51" s="27">
        <f>TI_EHG_E_E!D51+TI_EHG_CHP_E!D51+TI_EHG_H_E!D51</f>
        <v>2597.35707</v>
      </c>
      <c r="E51" s="27">
        <f>TI_EHG_E_E!E51+TI_EHG_CHP_E!E51+TI_EHG_H_E!E51</f>
        <v>2603.2139100000004</v>
      </c>
      <c r="F51" s="27">
        <f>TI_EHG_E_E!F51+TI_EHG_CHP_E!F51+TI_EHG_H_E!F51</f>
        <v>2964.36888</v>
      </c>
      <c r="G51" s="27">
        <f>TI_EHG_E_E!G51+TI_EHG_CHP_E!G51+TI_EHG_H_E!G51</f>
        <v>3007.0329300000003</v>
      </c>
      <c r="H51" s="27">
        <f>TI_EHG_E_E!H51+TI_EHG_CHP_E!H51+TI_EHG_H_E!H51</f>
        <v>3175.1646300000007</v>
      </c>
      <c r="I51" s="27">
        <f>TI_EHG_E_E!I51+TI_EHG_CHP_E!I51+TI_EHG_H_E!I51</f>
        <v>2990.4722100000004</v>
      </c>
      <c r="J51" s="27">
        <f>TI_EHG_E_E!J51+TI_EHG_CHP_E!J51+TI_EHG_H_E!J51</f>
        <v>2806.8905699999996</v>
      </c>
      <c r="K51" s="27">
        <f>TI_EHG_E_E!K51+TI_EHG_CHP_E!K51+TI_EHG_H_E!K51</f>
        <v>2558.8836900000001</v>
      </c>
      <c r="L51" s="27">
        <f>TI_EHG_E_E!L51+TI_EHG_CHP_E!L51+TI_EHG_H_E!L51</f>
        <v>2536.1631900000002</v>
      </c>
      <c r="M51" s="27">
        <f>TI_EHG_E_E!M51+TI_EHG_CHP_E!M51+TI_EHG_H_E!M51</f>
        <v>3265.3397700000005</v>
      </c>
      <c r="N51" s="27">
        <f>TI_EHG_E_E!N51+TI_EHG_CHP_E!N51+TI_EHG_H_E!N51</f>
        <v>2692.2782699999998</v>
      </c>
      <c r="O51" s="27">
        <f>TI_EHG_E_E!O51+TI_EHG_CHP_E!O51+TI_EHG_H_E!O51</f>
        <v>2427.4077300000004</v>
      </c>
      <c r="P51" s="27">
        <f>TI_EHG_E_E!P51+TI_EHG_CHP_E!P51+TI_EHG_H_E!P51</f>
        <v>1991.5275599999998</v>
      </c>
      <c r="Q51" s="27">
        <f>TI_EHG_E_E!Q51+TI_EHG_CHP_E!Q51+TI_EHG_H_E!Q51</f>
        <v>1557.5155199999999</v>
      </c>
      <c r="R51" s="27">
        <f>TI_EHG_E_E!R51+TI_EHG_CHP_E!R51+TI_EHG_H_E!R51</f>
        <v>1352.27367</v>
      </c>
      <c r="S51" s="27">
        <f>TI_EHG_E_E!S51+TI_EHG_CHP_E!S51+TI_EHG_H_E!S51</f>
        <v>994.14810000000011</v>
      </c>
      <c r="T51" s="27">
        <f>TI_EHG_E_E!T51+TI_EHG_CHP_E!T51+TI_EHG_H_E!T51</f>
        <v>793.15750800000012</v>
      </c>
      <c r="U51" s="27">
        <f>TI_EHG_E_E!U51+TI_EHG_CHP_E!U51+TI_EHG_H_E!U51</f>
        <v>710.38945295999986</v>
      </c>
      <c r="V51" s="27">
        <f>TI_EHG_E_E!V51+TI_EHG_CHP_E!V51+TI_EHG_H_E!V51</f>
        <v>597.86360172000002</v>
      </c>
      <c r="W51" s="27">
        <f>TI_EHG_E_E!W51+TI_EHG_CHP_E!W51+TI_EHG_H_E!W51</f>
        <v>931.37873004000028</v>
      </c>
      <c r="X51" s="27">
        <f>TI_EHG_E_E!X51+TI_EHG_CHP_E!X51+TI_EHG_H_E!X51</f>
        <v>911.84859215999995</v>
      </c>
      <c r="Y51" s="27">
        <f>TI_EHG_E_E!Y51+TI_EHG_CHP_E!Y51+TI_EHG_H_E!Y51</f>
        <v>448.05209723999997</v>
      </c>
      <c r="Z51" s="27">
        <f>TI_EHG_E_E!Z51+TI_EHG_CHP_E!Z51+TI_EHG_H_E!Z51</f>
        <v>443.11867576450214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65.080828800000006</v>
      </c>
      <c r="Q52" s="27">
        <f t="shared" si="30"/>
        <v>82.56066156</v>
      </c>
      <c r="R52" s="27">
        <f t="shared" si="30"/>
        <v>101.35036547999999</v>
      </c>
      <c r="S52" s="27">
        <f t="shared" si="30"/>
        <v>214.10904672000001</v>
      </c>
      <c r="T52" s="27">
        <f t="shared" si="30"/>
        <v>137.75715108</v>
      </c>
      <c r="U52" s="27">
        <f t="shared" si="30"/>
        <v>162.46569563999998</v>
      </c>
      <c r="V52" s="27">
        <f t="shared" si="30"/>
        <v>163.96206372000003</v>
      </c>
      <c r="W52" s="27">
        <f t="shared" si="30"/>
        <v>265.61784671999999</v>
      </c>
      <c r="X52" s="27">
        <f t="shared" si="30"/>
        <v>398.81120039999996</v>
      </c>
      <c r="Y52" s="27">
        <f t="shared" ref="Y52:Z52" si="31">SUM(Y53:Y54)</f>
        <v>389.9205144</v>
      </c>
      <c r="Z52" s="27">
        <f t="shared" si="31"/>
        <v>283.63912704000001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22.165228799999998</v>
      </c>
      <c r="Q53" s="8">
        <f>TI_EHG_E_E!Q53+TI_EHG_CHP_E!Q53+TI_EHG_H_E!Q53</f>
        <v>36.8941716</v>
      </c>
      <c r="R53" s="8">
        <f>TI_EHG_E_E!R53+TI_EHG_CHP_E!R53+TI_EHG_H_E!R53</f>
        <v>41.470228800000001</v>
      </c>
      <c r="S53" s="8">
        <f>TI_EHG_E_E!S53+TI_EHG_CHP_E!S53+TI_EHG_H_E!S53</f>
        <v>69.49799999999999</v>
      </c>
      <c r="T53" s="8">
        <f>TI_EHG_E_E!T53+TI_EHG_CHP_E!T53+TI_EHG_H_E!T53</f>
        <v>25.8831144</v>
      </c>
      <c r="U53" s="8">
        <f>TI_EHG_E_E!U53+TI_EHG_CHP_E!U53+TI_EHG_H_E!U53</f>
        <v>83.511885599999999</v>
      </c>
      <c r="V53" s="8">
        <f>TI_EHG_E_E!V53+TI_EHG_CHP_E!V53+TI_EHG_H_E!V53</f>
        <v>95.095400400000031</v>
      </c>
      <c r="W53" s="8">
        <f>TI_EHG_E_E!W53+TI_EHG_CHP_E!W53+TI_EHG_H_E!W53</f>
        <v>132.56100000000001</v>
      </c>
      <c r="X53" s="8">
        <f>TI_EHG_E_E!X53+TI_EHG_CHP_E!X53+TI_EHG_H_E!X53</f>
        <v>171.02840039999998</v>
      </c>
      <c r="Y53" s="8">
        <f>TI_EHG_E_E!Y53+TI_EHG_CHP_E!Y53+TI_EHG_H_E!Y53</f>
        <v>168.74011440000001</v>
      </c>
      <c r="Z53" s="8">
        <f>TI_EHG_E_E!Z53+TI_EHG_CHP_E!Z53+TI_EHG_H_E!Z53</f>
        <v>172.31540040000002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42.915600000000005</v>
      </c>
      <c r="Q54" s="45">
        <f>TI_EHG_E_E!Q54+TI_EHG_CHP_E!Q54+TI_EHG_H_E!Q54</f>
        <v>45.666489959999993</v>
      </c>
      <c r="R54" s="45">
        <f>TI_EHG_E_E!R54+TI_EHG_CHP_E!R54+TI_EHG_H_E!R54</f>
        <v>59.88013668</v>
      </c>
      <c r="S54" s="45">
        <f>TI_EHG_E_E!S54+TI_EHG_CHP_E!S54+TI_EHG_H_E!S54</f>
        <v>144.61104672000002</v>
      </c>
      <c r="T54" s="45">
        <f>TI_EHG_E_E!T54+TI_EHG_CHP_E!T54+TI_EHG_H_E!T54</f>
        <v>111.87403668</v>
      </c>
      <c r="U54" s="45">
        <f>TI_EHG_E_E!U54+TI_EHG_CHP_E!U54+TI_EHG_H_E!U54</f>
        <v>78.953810039999979</v>
      </c>
      <c r="V54" s="45">
        <f>TI_EHG_E_E!V54+TI_EHG_CHP_E!V54+TI_EHG_H_E!V54</f>
        <v>68.866663320000001</v>
      </c>
      <c r="W54" s="45">
        <f>TI_EHG_E_E!W54+TI_EHG_CHP_E!W54+TI_EHG_H_E!W54</f>
        <v>133.05684671999998</v>
      </c>
      <c r="X54" s="45">
        <f>TI_EHG_E_E!X54+TI_EHG_CHP_E!X54+TI_EHG_H_E!X54</f>
        <v>227.78280000000001</v>
      </c>
      <c r="Y54" s="45">
        <f>TI_EHG_E_E!Y54+TI_EHG_CHP_E!Y54+TI_EHG_H_E!Y54</f>
        <v>221.18039999999999</v>
      </c>
      <c r="Z54" s="45">
        <f>TI_EHG_E_E!Z54+TI_EHG_CHP_E!Z54+TI_EHG_H_E!Z54</f>
        <v>111.32372663999998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186.47959680000005</v>
      </c>
      <c r="D61" s="49">
        <f t="shared" si="32"/>
        <v>321.43991040000003</v>
      </c>
      <c r="E61" s="49">
        <f t="shared" si="32"/>
        <v>466.88897808000002</v>
      </c>
      <c r="F61" s="49">
        <f t="shared" si="32"/>
        <v>568.91815847999999</v>
      </c>
      <c r="G61" s="49">
        <f t="shared" si="32"/>
        <v>721.28668751999976</v>
      </c>
      <c r="H61" s="49">
        <f t="shared" si="32"/>
        <v>706.71593664</v>
      </c>
      <c r="I61" s="49">
        <f t="shared" si="32"/>
        <v>818.54929295999978</v>
      </c>
      <c r="J61" s="49">
        <f t="shared" si="32"/>
        <v>851.58111024000004</v>
      </c>
      <c r="K61" s="49">
        <f t="shared" si="32"/>
        <v>1007.23566888</v>
      </c>
      <c r="L61" s="49">
        <f t="shared" si="32"/>
        <v>1178.7608448000001</v>
      </c>
      <c r="M61" s="49">
        <f t="shared" si="32"/>
        <v>1191.4154229600001</v>
      </c>
      <c r="N61" s="49">
        <f t="shared" si="32"/>
        <v>1124.4027563999996</v>
      </c>
      <c r="O61" s="49">
        <f t="shared" si="32"/>
        <v>1477.8496907999997</v>
      </c>
      <c r="P61" s="49">
        <f t="shared" si="32"/>
        <v>1735.4618474399997</v>
      </c>
      <c r="Q61" s="49">
        <f t="shared" si="32"/>
        <v>2180.7357551999994</v>
      </c>
      <c r="R61" s="49">
        <f t="shared" si="32"/>
        <v>2835.4517632799998</v>
      </c>
      <c r="S61" s="49">
        <f t="shared" si="32"/>
        <v>2894.5049457599998</v>
      </c>
      <c r="T61" s="49">
        <f t="shared" si="32"/>
        <v>3293.7422522399997</v>
      </c>
      <c r="U61" s="49">
        <f t="shared" si="32"/>
        <v>3208.67090568</v>
      </c>
      <c r="V61" s="49">
        <f t="shared" si="32"/>
        <v>3188.7104803199991</v>
      </c>
      <c r="W61" s="49">
        <f t="shared" si="32"/>
        <v>3241.6339550399994</v>
      </c>
      <c r="X61" s="49">
        <f t="shared" si="32"/>
        <v>3961.3326350399998</v>
      </c>
      <c r="Y61" s="49">
        <f t="shared" ref="Y61:Z61" si="33">SUM(Y62:Y72)</f>
        <v>3487.2208725599994</v>
      </c>
      <c r="Z61" s="49">
        <f t="shared" si="33"/>
        <v>3678.9783230903777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186.47959680000005</v>
      </c>
      <c r="D62" s="52">
        <f>TI_EHG_E_E!D62+TI_EHG_CHP_E!D62+TI_EHG_H_E!D62</f>
        <v>321.43991040000003</v>
      </c>
      <c r="E62" s="52">
        <f>TI_EHG_E_E!E62+TI_EHG_CHP_E!E62+TI_EHG_H_E!E62</f>
        <v>465.36013439999999</v>
      </c>
      <c r="F62" s="52">
        <f>TI_EHG_E_E!F62+TI_EHG_CHP_E!F62+TI_EHG_H_E!F62</f>
        <v>567.28022399999998</v>
      </c>
      <c r="G62" s="52">
        <f>TI_EHG_E_E!G62+TI_EHG_CHP_E!G62+TI_EHG_H_E!G62</f>
        <v>719.37573119999979</v>
      </c>
      <c r="H62" s="52">
        <f>TI_EHG_E_E!H62+TI_EHG_CHP_E!H62+TI_EHG_H_E!H62</f>
        <v>704.36822399999994</v>
      </c>
      <c r="I62" s="52">
        <f>TI_EHG_E_E!I62+TI_EHG_CHP_E!I62+TI_EHG_H_E!I62</f>
        <v>816.25622399999975</v>
      </c>
      <c r="J62" s="52">
        <f>TI_EHG_E_E!J62+TI_EHG_CHP_E!J62+TI_EHG_H_E!J62</f>
        <v>848.96017920000008</v>
      </c>
      <c r="K62" s="52">
        <f>TI_EHG_E_E!K62+TI_EHG_CHP_E!K62+TI_EHG_H_E!K62</f>
        <v>1003.6321344</v>
      </c>
      <c r="L62" s="52">
        <f>TI_EHG_E_E!L62+TI_EHG_CHP_E!L62+TI_EHG_H_E!L62</f>
        <v>1172.8640448000001</v>
      </c>
      <c r="M62" s="52">
        <f>TI_EHG_E_E!M62+TI_EHG_CHP_E!M62+TI_EHG_H_E!M62</f>
        <v>1178.9120448000001</v>
      </c>
      <c r="N62" s="52">
        <f>TI_EHG_E_E!N62+TI_EHG_CHP_E!N62+TI_EHG_H_E!N62</f>
        <v>1106.1118655999996</v>
      </c>
      <c r="O62" s="52">
        <f>TI_EHG_E_E!O62+TI_EHG_CHP_E!O62+TI_EHG_H_E!O62</f>
        <v>1458.5759999999998</v>
      </c>
      <c r="P62" s="52">
        <f>TI_EHG_E_E!P62+TI_EHG_CHP_E!P62+TI_EHG_H_E!P62</f>
        <v>1663.5358655999999</v>
      </c>
      <c r="Q62" s="52">
        <f>TI_EHG_E_E!Q62+TI_EHG_CHP_E!Q62+TI_EHG_H_E!Q62</f>
        <v>2100.1119551999996</v>
      </c>
      <c r="R62" s="52">
        <f>TI_EHG_E_E!R62+TI_EHG_CHP_E!R62+TI_EHG_H_E!R62</f>
        <v>2733.0242687999998</v>
      </c>
      <c r="S62" s="52">
        <f>TI_EHG_E_E!S62+TI_EHG_CHP_E!S62+TI_EHG_H_E!S62</f>
        <v>2749.8235967999999</v>
      </c>
      <c r="T62" s="52">
        <f>TI_EHG_E_E!T62+TI_EHG_CHP_E!T62+TI_EHG_H_E!T62</f>
        <v>3116.6239103999997</v>
      </c>
      <c r="U62" s="52">
        <f>TI_EHG_E_E!U62+TI_EHG_CHP_E!U62+TI_EHG_H_E!U62</f>
        <v>3060.9597311999996</v>
      </c>
      <c r="V62" s="52">
        <f>TI_EHG_E_E!V62+TI_EHG_CHP_E!V62+TI_EHG_H_E!V62</f>
        <v>3044.495865599999</v>
      </c>
      <c r="W62" s="52">
        <f>TI_EHG_E_E!W62+TI_EHG_CHP_E!W62+TI_EHG_H_E!W62</f>
        <v>3058.0482239999997</v>
      </c>
      <c r="X62" s="52">
        <f>TI_EHG_E_E!X62+TI_EHG_CHP_E!X62+TI_EHG_H_E!X62</f>
        <v>3664.8642239999999</v>
      </c>
      <c r="Y62" s="52">
        <f>TI_EHG_E_E!Y62+TI_EHG_CHP_E!Y62+TI_EHG_H_E!Y62</f>
        <v>3196.0321343999994</v>
      </c>
      <c r="Z62" s="52">
        <f>TI_EHG_E_E!Z62+TI_EHG_CHP_E!Z62+TI_EHG_H_E!Z62</f>
        <v>3244.7524032000001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1.52884368</v>
      </c>
      <c r="F64" s="52">
        <f>TI_EHG_E_E!F64+TI_EHG_CHP_E!F64+TI_EHG_H_E!F64</f>
        <v>1.6379344800000002</v>
      </c>
      <c r="G64" s="52">
        <f>TI_EHG_E_E!G64+TI_EHG_CHP_E!G64+TI_EHG_H_E!G64</f>
        <v>1.9109563199999999</v>
      </c>
      <c r="H64" s="52">
        <f>TI_EHG_E_E!H64+TI_EHG_CHP_E!H64+TI_EHG_H_E!H64</f>
        <v>2.3477126400000001</v>
      </c>
      <c r="I64" s="52">
        <f>TI_EHG_E_E!I64+TI_EHG_CHP_E!I64+TI_EHG_H_E!I64</f>
        <v>2.2930689600000003</v>
      </c>
      <c r="J64" s="52">
        <f>TI_EHG_E_E!J64+TI_EHG_CHP_E!J64+TI_EHG_H_E!J64</f>
        <v>2.6209310399999999</v>
      </c>
      <c r="K64" s="52">
        <f>TI_EHG_E_E!K64+TI_EHG_CHP_E!K64+TI_EHG_H_E!K64</f>
        <v>3.6035344800000004</v>
      </c>
      <c r="L64" s="52">
        <f>TI_EHG_E_E!L64+TI_EHG_CHP_E!L64+TI_EHG_H_E!L64</f>
        <v>5.8968000000000007</v>
      </c>
      <c r="M64" s="52">
        <f>TI_EHG_E_E!M64+TI_EHG_CHP_E!M64+TI_EHG_H_E!M64</f>
        <v>12.50337816</v>
      </c>
      <c r="N64" s="52">
        <f>TI_EHG_E_E!N64+TI_EHG_CHP_E!N64+TI_EHG_H_E!N64</f>
        <v>18.290890800000003</v>
      </c>
      <c r="O64" s="52">
        <f>TI_EHG_E_E!O64+TI_EHG_CHP_E!O64+TI_EHG_H_E!O64</f>
        <v>19.273690800000001</v>
      </c>
      <c r="P64" s="52">
        <f>TI_EHG_E_E!P64+TI_EHG_CHP_E!P64+TI_EHG_H_E!P64</f>
        <v>25.825821839999996</v>
      </c>
      <c r="Q64" s="52">
        <f>TI_EHG_E_E!Q64+TI_EHG_CHP_E!Q64+TI_EHG_H_E!Q64</f>
        <v>32.9238</v>
      </c>
      <c r="R64" s="52">
        <f>TI_EHG_E_E!R64+TI_EHG_CHP_E!R64+TI_EHG_H_E!R64</f>
        <v>36.52733448</v>
      </c>
      <c r="S64" s="52">
        <f>TI_EHG_E_E!S64+TI_EHG_CHP_E!S64+TI_EHG_H_E!S64</f>
        <v>54.381468960000007</v>
      </c>
      <c r="T64" s="52">
        <f>TI_EHG_E_E!T64+TI_EHG_CHP_E!T64+TI_EHG_H_E!T64</f>
        <v>54.818421840000006</v>
      </c>
      <c r="U64" s="52">
        <f>TI_EHG_E_E!U64+TI_EHG_CHP_E!U64+TI_EHG_H_E!U64</f>
        <v>66.011334479999988</v>
      </c>
      <c r="V64" s="52">
        <f>TI_EHG_E_E!V64+TI_EHG_CHP_E!V64+TI_EHG_H_E!V64</f>
        <v>69.014574720000027</v>
      </c>
      <c r="W64" s="52">
        <f>TI_EHG_E_E!W64+TI_EHG_CHP_E!W64+TI_EHG_H_E!W64</f>
        <v>67.485731040000005</v>
      </c>
      <c r="X64" s="52">
        <f>TI_EHG_E_E!X64+TI_EHG_CHP_E!X64+TI_EHG_H_E!X64</f>
        <v>68.468531040000016</v>
      </c>
      <c r="Y64" s="52">
        <f>TI_EHG_E_E!Y64+TI_EHG_CHP_E!Y64+TI_EHG_H_E!Y64</f>
        <v>70.488578160000003</v>
      </c>
      <c r="Z64" s="52">
        <f>TI_EHG_E_E!Z64+TI_EHG_CHP_E!Z64+TI_EHG_H_E!Z64</f>
        <v>59.325879890377529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46.100159999999988</v>
      </c>
      <c r="Q65" s="52">
        <f>TI_EHG_E_E!Q65+TI_EHG_CHP_E!Q65+TI_EHG_H_E!Q65</f>
        <v>47.70000000000001</v>
      </c>
      <c r="R65" s="52">
        <f>TI_EHG_E_E!R65+TI_EHG_CHP_E!R65+TI_EHG_H_E!R65</f>
        <v>65.900159999999985</v>
      </c>
      <c r="S65" s="52">
        <f>TI_EHG_E_E!S65+TI_EHG_CHP_E!S65+TI_EHG_H_E!S65</f>
        <v>90.299880000000002</v>
      </c>
      <c r="T65" s="52">
        <f>TI_EHG_E_E!T65+TI_EHG_CHP_E!T65+TI_EHG_H_E!T65</f>
        <v>122.29991999999999</v>
      </c>
      <c r="U65" s="52">
        <f>TI_EHG_E_E!U65+TI_EHG_CHP_E!U65+TI_EHG_H_E!U65</f>
        <v>81.699840000000009</v>
      </c>
      <c r="V65" s="52">
        <f>TI_EHG_E_E!V65+TI_EHG_CHP_E!V65+TI_EHG_H_E!V65</f>
        <v>75.200039999999987</v>
      </c>
      <c r="W65" s="52">
        <f>TI_EHG_E_E!W65+TI_EHG_CHP_E!W65+TI_EHG_H_E!W65</f>
        <v>116.1</v>
      </c>
      <c r="X65" s="52">
        <f>TI_EHG_E_E!X65+TI_EHG_CHP_E!X65+TI_EHG_H_E!X65</f>
        <v>227.99987999999996</v>
      </c>
      <c r="Y65" s="52">
        <f>TI_EHG_E_E!Y65+TI_EHG_CHP_E!Y65+TI_EHG_H_E!Y65</f>
        <v>220.70015999999995</v>
      </c>
      <c r="Z65" s="52">
        <f>TI_EHG_E_E!Z65+TI_EHG_CHP_E!Z65+TI_EHG_H_E!Z65</f>
        <v>374.90003999999993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2325.6192448108832</v>
      </c>
      <c r="D2" s="21">
        <f t="shared" ref="D2:X2" si="0">SUM(D3,D17,D22,D25,D26,D51,D52)</f>
        <v>2539.4235771600001</v>
      </c>
      <c r="E2" s="21">
        <f t="shared" si="0"/>
        <v>2483.0346798</v>
      </c>
      <c r="F2" s="21">
        <f t="shared" si="0"/>
        <v>2519.4458548799998</v>
      </c>
      <c r="G2" s="21">
        <f t="shared" si="0"/>
        <v>2820.24390924</v>
      </c>
      <c r="H2" s="21">
        <f t="shared" si="0"/>
        <v>3039.1512562800008</v>
      </c>
      <c r="I2" s="21">
        <f t="shared" si="0"/>
        <v>2845.3214247840006</v>
      </c>
      <c r="J2" s="21">
        <f t="shared" si="0"/>
        <v>2479.1308288559999</v>
      </c>
      <c r="K2" s="21">
        <f t="shared" si="0"/>
        <v>2306.7837156240003</v>
      </c>
      <c r="L2" s="21">
        <f t="shared" si="0"/>
        <v>2446.0005369599999</v>
      </c>
      <c r="M2" s="21">
        <f t="shared" si="0"/>
        <v>3025.9974470400007</v>
      </c>
      <c r="N2" s="21">
        <f t="shared" si="0"/>
        <v>2290.7494029599998</v>
      </c>
      <c r="O2" s="21">
        <f t="shared" si="0"/>
        <v>2360.4253956000002</v>
      </c>
      <c r="P2" s="21">
        <f t="shared" si="0"/>
        <v>1828.02243168</v>
      </c>
      <c r="Q2" s="21">
        <f t="shared" si="0"/>
        <v>1419.5556499680001</v>
      </c>
      <c r="R2" s="21">
        <f t="shared" si="0"/>
        <v>1350.73352196</v>
      </c>
      <c r="S2" s="21">
        <f t="shared" si="0"/>
        <v>1051.5214209600001</v>
      </c>
      <c r="T2" s="21">
        <f t="shared" si="0"/>
        <v>764.87395356000002</v>
      </c>
      <c r="U2" s="21">
        <f t="shared" si="0"/>
        <v>684.00094319999994</v>
      </c>
      <c r="V2" s="21">
        <f t="shared" si="0"/>
        <v>615.5556812868025</v>
      </c>
      <c r="W2" s="21">
        <f t="shared" si="0"/>
        <v>1123.0810444190456</v>
      </c>
      <c r="X2" s="21">
        <f t="shared" si="0"/>
        <v>1140.5061115685116</v>
      </c>
      <c r="Y2" s="21">
        <f t="shared" ref="Y2:Z2" si="1">SUM(Y3,Y17,Y22,Y25,Y26,Y51,Y52)</f>
        <v>923.06502063489802</v>
      </c>
      <c r="Z2" s="21">
        <f t="shared" si="1"/>
        <v>788.59585530256572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2.4456878639999995</v>
      </c>
      <c r="J22" s="27">
        <f t="shared" si="12"/>
        <v>31.794317855999996</v>
      </c>
      <c r="K22" s="27">
        <f t="shared" si="12"/>
        <v>1.2230317439999998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3.6687196079999991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2.4456878639999995</v>
      </c>
      <c r="J23" s="8">
        <v>31.794317855999996</v>
      </c>
      <c r="K23" s="8">
        <v>1.2230317439999998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3.6687196079999991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643.9068140400002</v>
      </c>
      <c r="D26" s="27">
        <f t="shared" si="14"/>
        <v>733.34578715999999</v>
      </c>
      <c r="E26" s="27">
        <f t="shared" si="14"/>
        <v>754.15609979999999</v>
      </c>
      <c r="F26" s="27">
        <f t="shared" si="14"/>
        <v>470.05675488000008</v>
      </c>
      <c r="G26" s="27">
        <f t="shared" si="14"/>
        <v>535.57140924000009</v>
      </c>
      <c r="H26" s="27">
        <f t="shared" si="14"/>
        <v>587.30636628000002</v>
      </c>
      <c r="I26" s="27">
        <f t="shared" si="14"/>
        <v>547.39837692000003</v>
      </c>
      <c r="J26" s="27">
        <f t="shared" si="14"/>
        <v>346.85153100000002</v>
      </c>
      <c r="K26" s="27">
        <f t="shared" si="14"/>
        <v>353.56679388000009</v>
      </c>
      <c r="L26" s="27">
        <f t="shared" si="14"/>
        <v>461.99598696000015</v>
      </c>
      <c r="M26" s="27">
        <f t="shared" si="14"/>
        <v>403.24390704000007</v>
      </c>
      <c r="N26" s="27">
        <f t="shared" si="14"/>
        <v>150.83173295999998</v>
      </c>
      <c r="O26" s="27">
        <f t="shared" si="14"/>
        <v>477.85525560000019</v>
      </c>
      <c r="P26" s="27">
        <f t="shared" si="14"/>
        <v>211.03047287999999</v>
      </c>
      <c r="Q26" s="27">
        <f t="shared" si="14"/>
        <v>112.12463880000003</v>
      </c>
      <c r="R26" s="27">
        <f t="shared" si="14"/>
        <v>165.26187647999998</v>
      </c>
      <c r="S26" s="27">
        <f t="shared" si="14"/>
        <v>103.18679424000001</v>
      </c>
      <c r="T26" s="27">
        <f t="shared" si="14"/>
        <v>62.631331920000022</v>
      </c>
      <c r="U26" s="27">
        <f t="shared" si="14"/>
        <v>64.856226959999987</v>
      </c>
      <c r="V26" s="27">
        <f t="shared" si="14"/>
        <v>30.549429166802433</v>
      </c>
      <c r="W26" s="27">
        <f t="shared" si="14"/>
        <v>61.392543839999988</v>
      </c>
      <c r="X26" s="27">
        <f t="shared" si="14"/>
        <v>51.656901120000001</v>
      </c>
      <c r="Y26" s="27">
        <f t="shared" ref="Y26:Z26" si="15">SUM(Y27,Y33)</f>
        <v>225.20702503512399</v>
      </c>
      <c r="Z26" s="27">
        <f t="shared" si="15"/>
        <v>205.80990624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643.9068140400002</v>
      </c>
      <c r="D33" s="19">
        <f t="shared" si="18"/>
        <v>733.34578715999999</v>
      </c>
      <c r="E33" s="19">
        <f t="shared" si="18"/>
        <v>754.15609979999999</v>
      </c>
      <c r="F33" s="19">
        <f t="shared" si="18"/>
        <v>470.05675488000008</v>
      </c>
      <c r="G33" s="19">
        <f t="shared" si="18"/>
        <v>535.57140924000009</v>
      </c>
      <c r="H33" s="19">
        <f t="shared" si="18"/>
        <v>587.30636628000002</v>
      </c>
      <c r="I33" s="19">
        <f t="shared" si="18"/>
        <v>547.39837692000003</v>
      </c>
      <c r="J33" s="19">
        <f t="shared" si="18"/>
        <v>346.85153100000002</v>
      </c>
      <c r="K33" s="19">
        <f t="shared" si="18"/>
        <v>353.56679388000009</v>
      </c>
      <c r="L33" s="19">
        <f t="shared" si="18"/>
        <v>461.99598696000015</v>
      </c>
      <c r="M33" s="19">
        <f t="shared" si="18"/>
        <v>403.24390704000007</v>
      </c>
      <c r="N33" s="19">
        <f t="shared" si="18"/>
        <v>150.83173295999998</v>
      </c>
      <c r="O33" s="19">
        <f t="shared" si="18"/>
        <v>477.85525560000019</v>
      </c>
      <c r="P33" s="19">
        <f t="shared" si="18"/>
        <v>211.03047287999999</v>
      </c>
      <c r="Q33" s="19">
        <f t="shared" si="18"/>
        <v>112.12463880000003</v>
      </c>
      <c r="R33" s="19">
        <f t="shared" si="18"/>
        <v>165.26187647999998</v>
      </c>
      <c r="S33" s="19">
        <f t="shared" si="18"/>
        <v>103.18679424000001</v>
      </c>
      <c r="T33" s="19">
        <f t="shared" si="18"/>
        <v>62.631331920000022</v>
      </c>
      <c r="U33" s="19">
        <f t="shared" si="18"/>
        <v>64.856226959999987</v>
      </c>
      <c r="V33" s="19">
        <f t="shared" si="18"/>
        <v>30.549429166802433</v>
      </c>
      <c r="W33" s="19">
        <f t="shared" si="18"/>
        <v>61.392543839999988</v>
      </c>
      <c r="X33" s="19">
        <f t="shared" si="18"/>
        <v>51.656901120000001</v>
      </c>
      <c r="Y33" s="19">
        <f t="shared" ref="Y33:Z33" si="19">SUM(Y34:Y50)</f>
        <v>225.20702503512399</v>
      </c>
      <c r="Z33" s="19">
        <f t="shared" si="19"/>
        <v>205.80990624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10.41631488</v>
      </c>
      <c r="P34" s="8">
        <v>7.8693120000000025</v>
      </c>
      <c r="Q34" s="8">
        <v>5.1839999999999993</v>
      </c>
      <c r="R34" s="8">
        <v>9.7896729599999972</v>
      </c>
      <c r="S34" s="8">
        <v>20.464151040000001</v>
      </c>
      <c r="T34" s="8">
        <v>14.459212800000001</v>
      </c>
      <c r="U34" s="8">
        <v>18.771678720000001</v>
      </c>
      <c r="V34" s="8">
        <v>10.349544960000001</v>
      </c>
      <c r="W34" s="8">
        <v>13.00893696</v>
      </c>
      <c r="X34" s="8">
        <v>20.877212159999999</v>
      </c>
      <c r="Y34" s="8">
        <v>59.841400319999998</v>
      </c>
      <c r="Z34" s="8">
        <v>50.147112960000008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2.2536696751239562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566.28480888000024</v>
      </c>
      <c r="D44" s="8">
        <v>584.85142799999994</v>
      </c>
      <c r="E44" s="8">
        <v>578.66255495999997</v>
      </c>
      <c r="F44" s="8">
        <v>399.18440088000006</v>
      </c>
      <c r="G44" s="8">
        <v>346.5785620800001</v>
      </c>
      <c r="H44" s="8">
        <v>297.06729912000003</v>
      </c>
      <c r="I44" s="8">
        <v>402.27869808000003</v>
      </c>
      <c r="J44" s="8">
        <v>161.23336416000001</v>
      </c>
      <c r="K44" s="8">
        <v>347.27209704000006</v>
      </c>
      <c r="L44" s="8">
        <v>461.99598696000015</v>
      </c>
      <c r="M44" s="8">
        <v>403.24390704000007</v>
      </c>
      <c r="N44" s="8">
        <v>150.83173295999998</v>
      </c>
      <c r="O44" s="8">
        <v>467.43894072000018</v>
      </c>
      <c r="P44" s="8">
        <v>203.16116087999998</v>
      </c>
      <c r="Q44" s="8">
        <v>106.94063880000003</v>
      </c>
      <c r="R44" s="8">
        <v>155.47220351999999</v>
      </c>
      <c r="S44" s="8">
        <v>82.722643200000007</v>
      </c>
      <c r="T44" s="8">
        <v>48.172119120000019</v>
      </c>
      <c r="U44" s="8">
        <v>46.08454823999999</v>
      </c>
      <c r="V44" s="8">
        <v>20.199884206802434</v>
      </c>
      <c r="W44" s="8">
        <v>48.383606879999988</v>
      </c>
      <c r="X44" s="8">
        <v>30.779688960000005</v>
      </c>
      <c r="Y44" s="8">
        <v>163.11195504000003</v>
      </c>
      <c r="Z44" s="8">
        <v>155.66279327999999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77.622005160000015</v>
      </c>
      <c r="D47" s="8">
        <v>148.49435916000002</v>
      </c>
      <c r="E47" s="8">
        <v>175.49354484000003</v>
      </c>
      <c r="F47" s="8">
        <v>70.872354000000016</v>
      </c>
      <c r="G47" s="8">
        <v>188.99284716</v>
      </c>
      <c r="H47" s="8">
        <v>290.23906716000005</v>
      </c>
      <c r="I47" s="8">
        <v>145.11967884000001</v>
      </c>
      <c r="J47" s="8">
        <v>185.61816683999999</v>
      </c>
      <c r="K47" s="8">
        <v>6.2946968400000021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1681.712430770883</v>
      </c>
      <c r="D51" s="27">
        <v>1806.07779</v>
      </c>
      <c r="E51" s="27">
        <v>1728.8785800000003</v>
      </c>
      <c r="F51" s="27">
        <v>2049.3890999999999</v>
      </c>
      <c r="G51" s="27">
        <v>2284.6725000000001</v>
      </c>
      <c r="H51" s="27">
        <v>2451.8448900000008</v>
      </c>
      <c r="I51" s="27">
        <v>2295.4773600000003</v>
      </c>
      <c r="J51" s="27">
        <v>2100.4849799999997</v>
      </c>
      <c r="K51" s="27">
        <v>1951.9938900000002</v>
      </c>
      <c r="L51" s="27">
        <v>1984.0045499999999</v>
      </c>
      <c r="M51" s="27">
        <v>2622.7535400000006</v>
      </c>
      <c r="N51" s="27">
        <v>2139.9176699999998</v>
      </c>
      <c r="O51" s="27">
        <v>1882.5701400000003</v>
      </c>
      <c r="P51" s="27">
        <v>1551.91113</v>
      </c>
      <c r="Q51" s="27">
        <v>1221.20163</v>
      </c>
      <c r="R51" s="27">
        <v>1084.1212800000001</v>
      </c>
      <c r="S51" s="27">
        <v>734.22558000000004</v>
      </c>
      <c r="T51" s="27">
        <v>564.48547056000007</v>
      </c>
      <c r="U51" s="27">
        <v>456.6790206</v>
      </c>
      <c r="V51" s="27">
        <v>421.0441884</v>
      </c>
      <c r="W51" s="27">
        <v>796.07065385904559</v>
      </c>
      <c r="X51" s="27">
        <v>690.03801004851164</v>
      </c>
      <c r="Y51" s="27">
        <v>307.93748119977403</v>
      </c>
      <c r="Z51" s="27">
        <v>299.14682202256569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65.080828800000006</v>
      </c>
      <c r="Q52" s="27">
        <f t="shared" si="20"/>
        <v>82.56066156</v>
      </c>
      <c r="R52" s="27">
        <f t="shared" si="20"/>
        <v>101.35036547999999</v>
      </c>
      <c r="S52" s="27">
        <f t="shared" si="20"/>
        <v>214.10904672000001</v>
      </c>
      <c r="T52" s="27">
        <f t="shared" si="20"/>
        <v>137.75715108</v>
      </c>
      <c r="U52" s="27">
        <f t="shared" si="20"/>
        <v>162.46569563999998</v>
      </c>
      <c r="V52" s="27">
        <f t="shared" si="20"/>
        <v>163.96206372000003</v>
      </c>
      <c r="W52" s="27">
        <f t="shared" si="20"/>
        <v>265.61784671999999</v>
      </c>
      <c r="X52" s="27">
        <f t="shared" si="20"/>
        <v>398.81120039999996</v>
      </c>
      <c r="Y52" s="27">
        <f t="shared" ref="Y52:Z52" si="21">SUM(Y53:Y54)</f>
        <v>389.9205144</v>
      </c>
      <c r="Z52" s="27">
        <f t="shared" si="21"/>
        <v>283.63912704000001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22.165228799999998</v>
      </c>
      <c r="Q53" s="8">
        <v>36.8941716</v>
      </c>
      <c r="R53" s="8">
        <v>41.470228800000001</v>
      </c>
      <c r="S53" s="8">
        <v>69.49799999999999</v>
      </c>
      <c r="T53" s="8">
        <v>25.8831144</v>
      </c>
      <c r="U53" s="8">
        <v>83.511885599999999</v>
      </c>
      <c r="V53" s="8">
        <v>95.095400400000031</v>
      </c>
      <c r="W53" s="8">
        <v>132.56100000000001</v>
      </c>
      <c r="X53" s="8">
        <v>171.02840039999998</v>
      </c>
      <c r="Y53" s="8">
        <v>168.74011440000001</v>
      </c>
      <c r="Z53" s="8">
        <v>172.31540040000002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42.915600000000005</v>
      </c>
      <c r="Q54" s="45">
        <v>45.666489959999993</v>
      </c>
      <c r="R54" s="45">
        <v>59.88013668</v>
      </c>
      <c r="S54" s="45">
        <v>144.61104672000002</v>
      </c>
      <c r="T54" s="45">
        <v>111.87403668</v>
      </c>
      <c r="U54" s="45">
        <v>78.953810039999979</v>
      </c>
      <c r="V54" s="45">
        <v>68.866663320000001</v>
      </c>
      <c r="W54" s="45">
        <v>133.05684671999998</v>
      </c>
      <c r="X54" s="45">
        <v>227.78280000000001</v>
      </c>
      <c r="Y54" s="45">
        <v>221.18039999999999</v>
      </c>
      <c r="Z54" s="45">
        <v>111.32372663999998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51.910195038422692</v>
      </c>
      <c r="E61" s="49">
        <f t="shared" si="22"/>
        <v>93.385938010540357</v>
      </c>
      <c r="F61" s="49">
        <f t="shared" si="22"/>
        <v>84.963270801918299</v>
      </c>
      <c r="G61" s="49">
        <f t="shared" si="22"/>
        <v>41.816631383152895</v>
      </c>
      <c r="H61" s="49">
        <f t="shared" si="22"/>
        <v>22.866379199999997</v>
      </c>
      <c r="I61" s="49">
        <f t="shared" si="22"/>
        <v>90.149373430874306</v>
      </c>
      <c r="J61" s="49">
        <f t="shared" si="22"/>
        <v>181.50850505877148</v>
      </c>
      <c r="K61" s="49">
        <f t="shared" si="22"/>
        <v>212.39494272896701</v>
      </c>
      <c r="L61" s="49">
        <f t="shared" si="22"/>
        <v>267.04358293953072</v>
      </c>
      <c r="M61" s="49">
        <f t="shared" si="22"/>
        <v>289.81536375955</v>
      </c>
      <c r="N61" s="49">
        <f t="shared" si="22"/>
        <v>282.6863381687013</v>
      </c>
      <c r="O61" s="49">
        <f t="shared" si="22"/>
        <v>443.33841400250174</v>
      </c>
      <c r="P61" s="49">
        <f t="shared" si="22"/>
        <v>752.32598184000005</v>
      </c>
      <c r="Q61" s="49">
        <f t="shared" si="22"/>
        <v>759.34366559999978</v>
      </c>
      <c r="R61" s="49">
        <f t="shared" si="22"/>
        <v>815.36615322589762</v>
      </c>
      <c r="S61" s="49">
        <f t="shared" si="22"/>
        <v>806.79404072086629</v>
      </c>
      <c r="T61" s="49">
        <f t="shared" si="22"/>
        <v>982.6224314399999</v>
      </c>
      <c r="U61" s="49">
        <f t="shared" si="22"/>
        <v>1031.0550400799998</v>
      </c>
      <c r="V61" s="49">
        <f t="shared" si="22"/>
        <v>1021.7346595199998</v>
      </c>
      <c r="W61" s="49">
        <f t="shared" si="22"/>
        <v>1129.6497758400001</v>
      </c>
      <c r="X61" s="49">
        <f t="shared" si="22"/>
        <v>1283.3004110400002</v>
      </c>
      <c r="Y61" s="49">
        <f t="shared" ref="Y61:Z61" si="23">SUM(Y62:Y72)</f>
        <v>1267.9407381599999</v>
      </c>
      <c r="Z61" s="49">
        <f t="shared" si="23"/>
        <v>1465.4158484573156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51.910195038422692</v>
      </c>
      <c r="E62" s="52">
        <v>93.385938010540357</v>
      </c>
      <c r="F62" s="52">
        <v>84.963270801918299</v>
      </c>
      <c r="G62" s="52">
        <v>41.161496903152894</v>
      </c>
      <c r="H62" s="52">
        <v>21.392179199999998</v>
      </c>
      <c r="I62" s="52">
        <v>87.856304470874306</v>
      </c>
      <c r="J62" s="52">
        <v>178.88757401877149</v>
      </c>
      <c r="K62" s="52">
        <v>208.791408248967</v>
      </c>
      <c r="L62" s="52">
        <v>261.14678293953074</v>
      </c>
      <c r="M62" s="52">
        <v>277.31198559954998</v>
      </c>
      <c r="N62" s="52">
        <v>264.3954473687013</v>
      </c>
      <c r="O62" s="52">
        <v>424.06472320250174</v>
      </c>
      <c r="P62" s="52">
        <v>680.40000000000009</v>
      </c>
      <c r="Q62" s="52">
        <v>678.71986559999971</v>
      </c>
      <c r="R62" s="52">
        <v>712.93865874589756</v>
      </c>
      <c r="S62" s="52">
        <v>662.11269176086626</v>
      </c>
      <c r="T62" s="52">
        <v>805.50408959999993</v>
      </c>
      <c r="U62" s="52">
        <v>883.34386559999984</v>
      </c>
      <c r="V62" s="52">
        <v>877.52004479999982</v>
      </c>
      <c r="W62" s="52">
        <v>946.06404480000003</v>
      </c>
      <c r="X62" s="52">
        <v>986.83200000000011</v>
      </c>
      <c r="Y62" s="52">
        <v>976.75199999999995</v>
      </c>
      <c r="Z62" s="52">
        <v>1031.8561344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0.65513447999999996</v>
      </c>
      <c r="H64" s="52">
        <v>1.4742</v>
      </c>
      <c r="I64" s="52">
        <v>2.2930689600000003</v>
      </c>
      <c r="J64" s="52">
        <v>2.6209310399999999</v>
      </c>
      <c r="K64" s="52">
        <v>3.6035344800000004</v>
      </c>
      <c r="L64" s="52">
        <v>5.8968000000000007</v>
      </c>
      <c r="M64" s="52">
        <v>12.50337816</v>
      </c>
      <c r="N64" s="52">
        <v>18.290890800000003</v>
      </c>
      <c r="O64" s="52">
        <v>19.273690800000001</v>
      </c>
      <c r="P64" s="52">
        <v>25.825821839999996</v>
      </c>
      <c r="Q64" s="52">
        <v>32.9238</v>
      </c>
      <c r="R64" s="52">
        <v>36.52733448</v>
      </c>
      <c r="S64" s="52">
        <v>54.381468960000007</v>
      </c>
      <c r="T64" s="52">
        <v>54.818421840000006</v>
      </c>
      <c r="U64" s="52">
        <v>66.011334479999988</v>
      </c>
      <c r="V64" s="52">
        <v>69.014574720000027</v>
      </c>
      <c r="W64" s="52">
        <v>67.485731040000005</v>
      </c>
      <c r="X64" s="52">
        <v>68.468531040000016</v>
      </c>
      <c r="Y64" s="52">
        <v>70.488578160000003</v>
      </c>
      <c r="Z64" s="52">
        <v>58.659674057315733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46.100159999999988</v>
      </c>
      <c r="Q65" s="52">
        <v>47.70000000000001</v>
      </c>
      <c r="R65" s="52">
        <v>65.900159999999985</v>
      </c>
      <c r="S65" s="52">
        <v>90.299880000000002</v>
      </c>
      <c r="T65" s="52">
        <v>122.29991999999999</v>
      </c>
      <c r="U65" s="52">
        <v>81.699840000000009</v>
      </c>
      <c r="V65" s="52">
        <v>75.200039999999987</v>
      </c>
      <c r="W65" s="52">
        <v>116.1</v>
      </c>
      <c r="X65" s="52">
        <v>227.99987999999996</v>
      </c>
      <c r="Y65" s="52">
        <v>220.70015999999995</v>
      </c>
      <c r="Z65" s="52">
        <v>374.90003999999993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1640.6951882731171</v>
      </c>
      <c r="D2" s="21">
        <f t="shared" ref="D2:X2" si="0">SUM(D3,D17,D22,D25,D26,D51,D52)</f>
        <v>1602.2139104879998</v>
      </c>
      <c r="E2" s="21">
        <f t="shared" si="0"/>
        <v>1457.4291796799998</v>
      </c>
      <c r="F2" s="21">
        <f t="shared" si="0"/>
        <v>1287.181222704</v>
      </c>
      <c r="G2" s="21">
        <f t="shared" si="0"/>
        <v>963.67432334399996</v>
      </c>
      <c r="H2" s="21">
        <f t="shared" si="0"/>
        <v>929.46969359999991</v>
      </c>
      <c r="I2" s="21">
        <f t="shared" si="0"/>
        <v>893.49304226400011</v>
      </c>
      <c r="J2" s="21">
        <f t="shared" si="0"/>
        <v>887.12430573600011</v>
      </c>
      <c r="K2" s="21">
        <f t="shared" si="0"/>
        <v>715.28136479999989</v>
      </c>
      <c r="L2" s="21">
        <f t="shared" si="0"/>
        <v>662.42398622400015</v>
      </c>
      <c r="M2" s="21">
        <f t="shared" si="0"/>
        <v>735.88838076000002</v>
      </c>
      <c r="N2" s="21">
        <f t="shared" si="0"/>
        <v>624.33849362399997</v>
      </c>
      <c r="O2" s="21">
        <f t="shared" si="0"/>
        <v>616.38227172000006</v>
      </c>
      <c r="P2" s="21">
        <f t="shared" si="0"/>
        <v>530.94714458399983</v>
      </c>
      <c r="Q2" s="21">
        <f t="shared" si="0"/>
        <v>396.52097774399999</v>
      </c>
      <c r="R2" s="21">
        <f t="shared" si="0"/>
        <v>303.14012875200001</v>
      </c>
      <c r="S2" s="21">
        <f t="shared" si="0"/>
        <v>307.26807861600008</v>
      </c>
      <c r="T2" s="21">
        <f t="shared" si="0"/>
        <v>295.64481283200001</v>
      </c>
      <c r="U2" s="21">
        <f t="shared" si="0"/>
        <v>326.35067774399988</v>
      </c>
      <c r="V2" s="21">
        <f t="shared" si="0"/>
        <v>220.80272930519754</v>
      </c>
      <c r="W2" s="21">
        <f t="shared" si="0"/>
        <v>166.22664255695472</v>
      </c>
      <c r="X2" s="21">
        <f t="shared" si="0"/>
        <v>278.72965291148836</v>
      </c>
      <c r="Y2" s="21">
        <f t="shared" ref="Y2:Z2" si="1">SUM(Y3,Y17,Y22,Y25,Y26,Y51,Y52)</f>
        <v>204.15861800510197</v>
      </c>
      <c r="Z2" s="21">
        <f t="shared" si="1"/>
        <v>191.16439788593647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28.347959699999997</v>
      </c>
      <c r="D3" s="24">
        <f t="shared" si="2"/>
        <v>28.948542120000003</v>
      </c>
      <c r="E3" s="24">
        <f t="shared" si="2"/>
        <v>24.589143720000003</v>
      </c>
      <c r="F3" s="24">
        <f t="shared" si="2"/>
        <v>26.973107640000002</v>
      </c>
      <c r="G3" s="24">
        <f t="shared" si="2"/>
        <v>26.973107640000002</v>
      </c>
      <c r="H3" s="24">
        <f t="shared" si="2"/>
        <v>24.38522064</v>
      </c>
      <c r="I3" s="24">
        <f t="shared" si="2"/>
        <v>24.38522064</v>
      </c>
      <c r="J3" s="24">
        <f t="shared" si="2"/>
        <v>22.001256720000001</v>
      </c>
      <c r="K3" s="24">
        <f t="shared" si="2"/>
        <v>17.846123040000002</v>
      </c>
      <c r="L3" s="24">
        <f t="shared" si="2"/>
        <v>11.803947480000001</v>
      </c>
      <c r="M3" s="24">
        <f t="shared" si="2"/>
        <v>15.66642384</v>
      </c>
      <c r="N3" s="24">
        <f t="shared" si="2"/>
        <v>13.486724640000002</v>
      </c>
      <c r="O3" s="24">
        <f t="shared" si="2"/>
        <v>11.510948520000003</v>
      </c>
      <c r="P3" s="24">
        <f t="shared" si="2"/>
        <v>9.3312493200000013</v>
      </c>
      <c r="Q3" s="24">
        <f t="shared" si="2"/>
        <v>7.1515501200000022</v>
      </c>
      <c r="R3" s="24">
        <f t="shared" si="2"/>
        <v>9.5556099599999982</v>
      </c>
      <c r="S3" s="24">
        <f t="shared" si="2"/>
        <v>7.1666218799999983</v>
      </c>
      <c r="T3" s="24">
        <f t="shared" si="2"/>
        <v>6.4500623999999975</v>
      </c>
      <c r="U3" s="24">
        <f t="shared" si="2"/>
        <v>6.6890296800000009</v>
      </c>
      <c r="V3" s="24">
        <f t="shared" si="2"/>
        <v>7.4055891599999981</v>
      </c>
      <c r="W3" s="24">
        <f t="shared" si="2"/>
        <v>5.2555683600000016</v>
      </c>
      <c r="X3" s="24">
        <f t="shared" si="2"/>
        <v>5.7335029199999994</v>
      </c>
      <c r="Y3" s="24">
        <f t="shared" ref="Y3:Z3" si="3">SUM(Y4,Y8,Y11)</f>
        <v>5.0166010799999983</v>
      </c>
      <c r="Z3" s="24">
        <f t="shared" si="3"/>
        <v>3.3445148399999995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13.090065300000001</v>
      </c>
      <c r="D4" s="19">
        <f t="shared" si="4"/>
        <v>7.1515501200000022</v>
      </c>
      <c r="E4" s="19">
        <f t="shared" si="4"/>
        <v>7.1515501200000022</v>
      </c>
      <c r="F4" s="19">
        <f t="shared" si="4"/>
        <v>9.5355140400000042</v>
      </c>
      <c r="G4" s="19">
        <f t="shared" si="4"/>
        <v>9.5355140400000042</v>
      </c>
      <c r="H4" s="19">
        <f t="shared" si="4"/>
        <v>4.7679278400000022</v>
      </c>
      <c r="I4" s="19">
        <f t="shared" si="4"/>
        <v>4.7679278400000022</v>
      </c>
      <c r="J4" s="19">
        <f t="shared" si="4"/>
        <v>2.3839639200000011</v>
      </c>
      <c r="K4" s="19">
        <f t="shared" si="4"/>
        <v>4.7679278400000022</v>
      </c>
      <c r="L4" s="19">
        <f t="shared" si="4"/>
        <v>7.4445490800000016</v>
      </c>
      <c r="M4" s="19">
        <f t="shared" si="4"/>
        <v>4.7679278400000022</v>
      </c>
      <c r="N4" s="19">
        <f t="shared" si="4"/>
        <v>4.7679278400000022</v>
      </c>
      <c r="O4" s="19">
        <f t="shared" si="4"/>
        <v>7.1515501200000022</v>
      </c>
      <c r="P4" s="19">
        <f t="shared" si="4"/>
        <v>7.1515501200000022</v>
      </c>
      <c r="Q4" s="19">
        <f t="shared" si="4"/>
        <v>7.1515501200000022</v>
      </c>
      <c r="R4" s="19">
        <f t="shared" si="4"/>
        <v>9.5556099599999982</v>
      </c>
      <c r="S4" s="19">
        <f t="shared" si="4"/>
        <v>7.1666218799999983</v>
      </c>
      <c r="T4" s="19">
        <f t="shared" si="4"/>
        <v>6.4500623999999975</v>
      </c>
      <c r="U4" s="19">
        <f t="shared" si="4"/>
        <v>6.6890296800000009</v>
      </c>
      <c r="V4" s="19">
        <f t="shared" si="4"/>
        <v>7.4055891599999981</v>
      </c>
      <c r="W4" s="19">
        <f t="shared" si="4"/>
        <v>5.2555683600000016</v>
      </c>
      <c r="X4" s="19">
        <f t="shared" si="4"/>
        <v>5.7335029199999994</v>
      </c>
      <c r="Y4" s="19">
        <f t="shared" ref="Y4:Z4" si="5">SUM(Y5:Y7)</f>
        <v>5.0166010799999983</v>
      </c>
      <c r="Z4" s="19">
        <f t="shared" si="5"/>
        <v>3.3445148399999995</v>
      </c>
    </row>
    <row r="5" spans="1:26" ht="11.25" customHeight="1" x14ac:dyDescent="0.2">
      <c r="A5" s="28" t="s">
        <v>4</v>
      </c>
      <c r="B5" s="7" t="s">
        <v>5</v>
      </c>
      <c r="C5" s="8">
        <v>10.70610138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2.6766212399999998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2.3839639200000011</v>
      </c>
      <c r="D7" s="8">
        <v>7.1515501200000022</v>
      </c>
      <c r="E7" s="8">
        <v>7.1515501200000022</v>
      </c>
      <c r="F7" s="8">
        <v>9.5355140400000042</v>
      </c>
      <c r="G7" s="8">
        <v>9.5355140400000042</v>
      </c>
      <c r="H7" s="8">
        <v>4.7679278400000022</v>
      </c>
      <c r="I7" s="8">
        <v>4.7679278400000022</v>
      </c>
      <c r="J7" s="8">
        <v>2.3839639200000011</v>
      </c>
      <c r="K7" s="8">
        <v>4.7679278400000022</v>
      </c>
      <c r="L7" s="8">
        <v>4.7679278400000022</v>
      </c>
      <c r="M7" s="8">
        <v>4.7679278400000022</v>
      </c>
      <c r="N7" s="8">
        <v>4.7679278400000022</v>
      </c>
      <c r="O7" s="8">
        <v>7.1515501200000022</v>
      </c>
      <c r="P7" s="8">
        <v>7.1515501200000022</v>
      </c>
      <c r="Q7" s="8">
        <v>7.1515501200000022</v>
      </c>
      <c r="R7" s="8">
        <v>9.5556099599999982</v>
      </c>
      <c r="S7" s="8">
        <v>7.1666218799999983</v>
      </c>
      <c r="T7" s="8">
        <v>6.4500623999999975</v>
      </c>
      <c r="U7" s="8">
        <v>6.6890296800000009</v>
      </c>
      <c r="V7" s="8">
        <v>7.4055891599999981</v>
      </c>
      <c r="W7" s="8">
        <v>5.2555683600000016</v>
      </c>
      <c r="X7" s="8">
        <v>5.7335029199999994</v>
      </c>
      <c r="Y7" s="8">
        <v>5.0166010799999983</v>
      </c>
      <c r="Z7" s="8">
        <v>3.3445148399999995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15.257894399999998</v>
      </c>
      <c r="D8" s="19">
        <f t="shared" si="6"/>
        <v>21.796991999999999</v>
      </c>
      <c r="E8" s="19">
        <f t="shared" si="6"/>
        <v>17.4375936</v>
      </c>
      <c r="F8" s="19">
        <f t="shared" si="6"/>
        <v>17.437593599999996</v>
      </c>
      <c r="G8" s="19">
        <f t="shared" si="6"/>
        <v>17.437593599999996</v>
      </c>
      <c r="H8" s="19">
        <f t="shared" si="6"/>
        <v>19.617292799999998</v>
      </c>
      <c r="I8" s="19">
        <f t="shared" si="6"/>
        <v>19.617292799999998</v>
      </c>
      <c r="J8" s="19">
        <f t="shared" si="6"/>
        <v>19.617292799999998</v>
      </c>
      <c r="K8" s="19">
        <f t="shared" si="6"/>
        <v>13.078195199999998</v>
      </c>
      <c r="L8" s="19">
        <f t="shared" si="6"/>
        <v>4.3593983999999999</v>
      </c>
      <c r="M8" s="19">
        <f t="shared" si="6"/>
        <v>10.898495999999998</v>
      </c>
      <c r="N8" s="19">
        <f t="shared" si="6"/>
        <v>8.7187967999999998</v>
      </c>
      <c r="O8" s="19">
        <f t="shared" si="6"/>
        <v>4.3593983999999999</v>
      </c>
      <c r="P8" s="19">
        <f t="shared" si="6"/>
        <v>2.1796991999999999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15.257894399999998</v>
      </c>
      <c r="D9" s="8">
        <v>21.796991999999999</v>
      </c>
      <c r="E9" s="8">
        <v>17.4375936</v>
      </c>
      <c r="F9" s="8">
        <v>17.437593599999996</v>
      </c>
      <c r="G9" s="8">
        <v>17.437593599999996</v>
      </c>
      <c r="H9" s="8">
        <v>19.617292799999998</v>
      </c>
      <c r="I9" s="8">
        <v>19.617292799999998</v>
      </c>
      <c r="J9" s="8">
        <v>19.617292799999998</v>
      </c>
      <c r="K9" s="8">
        <v>13.078195199999998</v>
      </c>
      <c r="L9" s="8">
        <v>4.3593983999999999</v>
      </c>
      <c r="M9" s="8">
        <v>10.898495999999998</v>
      </c>
      <c r="N9" s="8">
        <v>8.7187967999999998</v>
      </c>
      <c r="O9" s="8">
        <v>4.3593983999999999</v>
      </c>
      <c r="P9" s="8">
        <v>2.1796991999999999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11.006158824</v>
      </c>
      <c r="D22" s="27">
        <f t="shared" si="12"/>
        <v>14.674502807999996</v>
      </c>
      <c r="E22" s="27">
        <f t="shared" si="12"/>
        <v>11.005783199999996</v>
      </c>
      <c r="F22" s="27">
        <f t="shared" si="12"/>
        <v>17.284713983999996</v>
      </c>
      <c r="G22" s="27">
        <f t="shared" si="12"/>
        <v>13.451471063999996</v>
      </c>
      <c r="H22" s="27">
        <f t="shared" si="12"/>
        <v>14.839026119999996</v>
      </c>
      <c r="I22" s="27">
        <f t="shared" si="12"/>
        <v>13.451471063999996</v>
      </c>
      <c r="J22" s="27">
        <f t="shared" si="12"/>
        <v>19.565878535999996</v>
      </c>
      <c r="K22" s="27">
        <f t="shared" si="12"/>
        <v>11.005783199999996</v>
      </c>
      <c r="L22" s="27">
        <f t="shared" si="12"/>
        <v>16.062057863999996</v>
      </c>
      <c r="M22" s="27">
        <f t="shared" si="12"/>
        <v>11.005783199999996</v>
      </c>
      <c r="N22" s="27">
        <f t="shared" si="12"/>
        <v>13.451471063999996</v>
      </c>
      <c r="O22" s="27">
        <f t="shared" si="12"/>
        <v>11.005783199999996</v>
      </c>
      <c r="P22" s="27">
        <f t="shared" si="12"/>
        <v>45.246164543999974</v>
      </c>
      <c r="Q22" s="27">
        <f t="shared" si="12"/>
        <v>13.451471063999996</v>
      </c>
      <c r="R22" s="27">
        <f t="shared" si="12"/>
        <v>7.337063591999998</v>
      </c>
      <c r="S22" s="27">
        <f t="shared" si="12"/>
        <v>9.7827514560000015</v>
      </c>
      <c r="T22" s="27">
        <f t="shared" si="12"/>
        <v>35.830022111999995</v>
      </c>
      <c r="U22" s="27">
        <f t="shared" si="12"/>
        <v>38.186311463999992</v>
      </c>
      <c r="V22" s="27">
        <f t="shared" si="12"/>
        <v>21.988277711999995</v>
      </c>
      <c r="W22" s="27">
        <f t="shared" si="12"/>
        <v>14.846162975999997</v>
      </c>
      <c r="X22" s="27">
        <f t="shared" si="12"/>
        <v>18.709831440000002</v>
      </c>
      <c r="Y22" s="27">
        <f t="shared" ref="Y22:Z22" si="13">SUM(Y23:Y24)</f>
        <v>12.50640108</v>
      </c>
      <c r="Z22" s="27">
        <f t="shared" si="13"/>
        <v>7.9485794639999989</v>
      </c>
    </row>
    <row r="23" spans="1:26" ht="11.25" customHeight="1" x14ac:dyDescent="0.2">
      <c r="A23" s="29" t="s">
        <v>36</v>
      </c>
      <c r="B23" s="7" t="s">
        <v>37</v>
      </c>
      <c r="C23" s="8">
        <v>11.006158824</v>
      </c>
      <c r="D23" s="8">
        <v>14.674502807999996</v>
      </c>
      <c r="E23" s="8">
        <v>11.005783199999996</v>
      </c>
      <c r="F23" s="8">
        <v>15.897158927999996</v>
      </c>
      <c r="G23" s="8">
        <v>13.451471063999996</v>
      </c>
      <c r="H23" s="8">
        <v>13.451471063999996</v>
      </c>
      <c r="I23" s="8">
        <v>13.451471063999996</v>
      </c>
      <c r="J23" s="8">
        <v>19.565878535999996</v>
      </c>
      <c r="K23" s="8">
        <v>11.005783199999996</v>
      </c>
      <c r="L23" s="8">
        <v>14.674502807999998</v>
      </c>
      <c r="M23" s="8">
        <v>11.005783199999996</v>
      </c>
      <c r="N23" s="8">
        <v>13.451471063999996</v>
      </c>
      <c r="O23" s="8">
        <v>11.005783199999996</v>
      </c>
      <c r="P23" s="8">
        <v>45.246164543999974</v>
      </c>
      <c r="Q23" s="8">
        <v>13.451471063999996</v>
      </c>
      <c r="R23" s="8">
        <v>7.337063591999998</v>
      </c>
      <c r="S23" s="8">
        <v>9.7827514560000015</v>
      </c>
      <c r="T23" s="8">
        <v>35.830022111999995</v>
      </c>
      <c r="U23" s="8">
        <v>37.908725327999996</v>
      </c>
      <c r="V23" s="8">
        <v>21.155519303999995</v>
      </c>
      <c r="W23" s="8">
        <v>14.429971583999997</v>
      </c>
      <c r="X23" s="8">
        <v>18.709831440000002</v>
      </c>
      <c r="Y23" s="8">
        <v>12.228814944</v>
      </c>
      <c r="Z23" s="8">
        <v>7.9485794639999989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1.3875550559999998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0.27758613599999993</v>
      </c>
      <c r="V24" s="8">
        <v>0.83275840800000001</v>
      </c>
      <c r="W24" s="8">
        <v>0.41619139199999994</v>
      </c>
      <c r="X24" s="8">
        <v>0</v>
      </c>
      <c r="Y24" s="8">
        <v>0.27758613599999993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649.79804051999986</v>
      </c>
      <c r="D26" s="27">
        <f t="shared" si="14"/>
        <v>767.31158556000003</v>
      </c>
      <c r="E26" s="27">
        <f t="shared" si="14"/>
        <v>547.49892276000003</v>
      </c>
      <c r="F26" s="27">
        <f t="shared" si="14"/>
        <v>327.94362108000001</v>
      </c>
      <c r="G26" s="27">
        <f t="shared" si="14"/>
        <v>200.88931464000001</v>
      </c>
      <c r="H26" s="27">
        <f t="shared" si="14"/>
        <v>166.92570684000003</v>
      </c>
      <c r="I26" s="27">
        <f t="shared" si="14"/>
        <v>160.66150056000004</v>
      </c>
      <c r="J26" s="27">
        <f t="shared" si="14"/>
        <v>139.15158048000001</v>
      </c>
      <c r="K26" s="27">
        <f t="shared" si="14"/>
        <v>79.539658559999992</v>
      </c>
      <c r="L26" s="27">
        <f t="shared" si="14"/>
        <v>82.399340880000011</v>
      </c>
      <c r="M26" s="27">
        <f t="shared" si="14"/>
        <v>66.62994372</v>
      </c>
      <c r="N26" s="27">
        <f t="shared" si="14"/>
        <v>45.039697920000009</v>
      </c>
      <c r="O26" s="27">
        <f t="shared" si="14"/>
        <v>49.027949999999997</v>
      </c>
      <c r="P26" s="27">
        <f t="shared" si="14"/>
        <v>36.753300719999999</v>
      </c>
      <c r="Q26" s="27">
        <f t="shared" si="14"/>
        <v>39.604066560000007</v>
      </c>
      <c r="R26" s="27">
        <f t="shared" si="14"/>
        <v>18.095065200000008</v>
      </c>
      <c r="S26" s="27">
        <f t="shared" si="14"/>
        <v>30.396185280000005</v>
      </c>
      <c r="T26" s="27">
        <f t="shared" si="14"/>
        <v>24.692690880000001</v>
      </c>
      <c r="U26" s="27">
        <f t="shared" si="14"/>
        <v>27.76490424</v>
      </c>
      <c r="V26" s="27">
        <f t="shared" si="14"/>
        <v>14.589449113197567</v>
      </c>
      <c r="W26" s="27">
        <f t="shared" si="14"/>
        <v>10.816835039999999</v>
      </c>
      <c r="X26" s="27">
        <f t="shared" si="14"/>
        <v>32.475736439999999</v>
      </c>
      <c r="Y26" s="27">
        <f t="shared" ref="Y26:Z26" si="15">SUM(Y27,Y33)</f>
        <v>46.520999804876041</v>
      </c>
      <c r="Z26" s="27">
        <f t="shared" si="15"/>
        <v>35.899449839999996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6.2510533199999987</v>
      </c>
      <c r="D27" s="19">
        <f t="shared" si="16"/>
        <v>6.2510533199999987</v>
      </c>
      <c r="E27" s="19">
        <f t="shared" si="16"/>
        <v>3.1253947199999992</v>
      </c>
      <c r="F27" s="19">
        <f t="shared" si="16"/>
        <v>3.1253947199999992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6.2510533199999987</v>
      </c>
      <c r="D28" s="8">
        <v>6.2510533199999987</v>
      </c>
      <c r="E28" s="8">
        <v>3.1253947199999992</v>
      </c>
      <c r="F28" s="8">
        <v>3.1253947199999992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643.54698719999988</v>
      </c>
      <c r="D33" s="19">
        <f t="shared" si="18"/>
        <v>761.06053224000004</v>
      </c>
      <c r="E33" s="19">
        <f t="shared" si="18"/>
        <v>544.37352804</v>
      </c>
      <c r="F33" s="19">
        <f t="shared" si="18"/>
        <v>324.81822636000004</v>
      </c>
      <c r="G33" s="19">
        <f t="shared" si="18"/>
        <v>200.88931464000001</v>
      </c>
      <c r="H33" s="19">
        <f t="shared" si="18"/>
        <v>166.92570684000003</v>
      </c>
      <c r="I33" s="19">
        <f t="shared" si="18"/>
        <v>160.66150056000004</v>
      </c>
      <c r="J33" s="19">
        <f t="shared" si="18"/>
        <v>139.15158048000001</v>
      </c>
      <c r="K33" s="19">
        <f t="shared" si="18"/>
        <v>79.539658559999992</v>
      </c>
      <c r="L33" s="19">
        <f t="shared" si="18"/>
        <v>82.399340880000011</v>
      </c>
      <c r="M33" s="19">
        <f t="shared" si="18"/>
        <v>66.62994372</v>
      </c>
      <c r="N33" s="19">
        <f t="shared" si="18"/>
        <v>45.039697920000009</v>
      </c>
      <c r="O33" s="19">
        <f t="shared" si="18"/>
        <v>49.027949999999997</v>
      </c>
      <c r="P33" s="19">
        <f t="shared" si="18"/>
        <v>36.753300719999999</v>
      </c>
      <c r="Q33" s="19">
        <f t="shared" si="18"/>
        <v>39.604066560000007</v>
      </c>
      <c r="R33" s="19">
        <f t="shared" si="18"/>
        <v>18.095065200000008</v>
      </c>
      <c r="S33" s="19">
        <f t="shared" si="18"/>
        <v>30.396185280000005</v>
      </c>
      <c r="T33" s="19">
        <f t="shared" si="18"/>
        <v>24.692690880000001</v>
      </c>
      <c r="U33" s="19">
        <f t="shared" si="18"/>
        <v>27.76490424</v>
      </c>
      <c r="V33" s="19">
        <f t="shared" si="18"/>
        <v>14.589449113197567</v>
      </c>
      <c r="W33" s="19">
        <f t="shared" si="18"/>
        <v>10.816835039999999</v>
      </c>
      <c r="X33" s="19">
        <f t="shared" si="18"/>
        <v>32.475736439999999</v>
      </c>
      <c r="Y33" s="19">
        <f t="shared" ref="Y33:Z33" si="19">SUM(Y34:Y50)</f>
        <v>46.520999804876041</v>
      </c>
      <c r="Z33" s="19">
        <f t="shared" si="19"/>
        <v>35.899449839999996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2.8039219200000001</v>
      </c>
      <c r="K34" s="8">
        <v>5.3764300800000004</v>
      </c>
      <c r="L34" s="8">
        <v>5.1356851199999998</v>
      </c>
      <c r="M34" s="8">
        <v>5.2507699199999989</v>
      </c>
      <c r="N34" s="8">
        <v>5.2082611200000013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5.8634539199999978</v>
      </c>
      <c r="D36" s="8">
        <v>5.8634539199999978</v>
      </c>
      <c r="E36" s="8">
        <v>5.8634539199999978</v>
      </c>
      <c r="F36" s="8">
        <v>5.8634539199999978</v>
      </c>
      <c r="G36" s="8">
        <v>5.8632267600000008</v>
      </c>
      <c r="H36" s="8">
        <v>5.8632267600000008</v>
      </c>
      <c r="I36" s="8">
        <v>5.8632267600000008</v>
      </c>
      <c r="J36" s="8">
        <v>2.9290010400000011</v>
      </c>
      <c r="K36" s="8">
        <v>5.8580020800000021</v>
      </c>
      <c r="L36" s="8">
        <v>5.8580020800000021</v>
      </c>
      <c r="M36" s="8">
        <v>5.8582292399999991</v>
      </c>
      <c r="N36" s="8">
        <v>5.8580020800000021</v>
      </c>
      <c r="O36" s="8">
        <v>5.8580020800000021</v>
      </c>
      <c r="P36" s="8">
        <v>5.8580020800000021</v>
      </c>
      <c r="Q36" s="8">
        <v>5.8580020800000021</v>
      </c>
      <c r="R36" s="8">
        <v>5.7734985600000028</v>
      </c>
      <c r="S36" s="8">
        <v>5.7734985600000028</v>
      </c>
      <c r="T36" s="8">
        <v>5.2008281999999992</v>
      </c>
      <c r="U36" s="8">
        <v>4.9077918</v>
      </c>
      <c r="V36" s="8">
        <v>4.9077918</v>
      </c>
      <c r="W36" s="8">
        <v>5.2010553600000007</v>
      </c>
      <c r="X36" s="8">
        <v>6.3563911199999987</v>
      </c>
      <c r="Y36" s="8">
        <v>5.7850837199999994</v>
      </c>
      <c r="Z36" s="8">
        <v>6.9254269200000014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0.30486456000000001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9.5099939999999972</v>
      </c>
      <c r="D43" s="8">
        <v>6.3398181599999983</v>
      </c>
      <c r="E43" s="8">
        <v>3.1699090799999992</v>
      </c>
      <c r="F43" s="8">
        <v>9.5097272399999984</v>
      </c>
      <c r="G43" s="8">
        <v>3.1699090799999992</v>
      </c>
      <c r="H43" s="8">
        <v>6.3398181599999983</v>
      </c>
      <c r="I43" s="8">
        <v>3.1699090799999992</v>
      </c>
      <c r="J43" s="8">
        <v>3.1915166399999997</v>
      </c>
      <c r="K43" s="8">
        <v>3.1915166399999997</v>
      </c>
      <c r="L43" s="8">
        <v>3.1915166399999997</v>
      </c>
      <c r="M43" s="8">
        <v>3.1915166399999997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3.1760445600000002</v>
      </c>
      <c r="S43" s="8">
        <v>3.1760445600000002</v>
      </c>
      <c r="T43" s="8">
        <v>4.7640668399999999</v>
      </c>
      <c r="U43" s="8">
        <v>3.8112001200000001</v>
      </c>
      <c r="V43" s="8">
        <v>2.2231778400000004</v>
      </c>
      <c r="W43" s="8">
        <v>2.2258454399999996</v>
      </c>
      <c r="X43" s="8">
        <v>8.2671591599999985</v>
      </c>
      <c r="Y43" s="8">
        <v>23.501474804876043</v>
      </c>
      <c r="Z43" s="8">
        <v>20.667764519999999</v>
      </c>
    </row>
    <row r="44" spans="1:26" ht="11.25" customHeight="1" x14ac:dyDescent="0.2">
      <c r="A44" s="28" t="s">
        <v>74</v>
      </c>
      <c r="B44" s="7" t="s">
        <v>75</v>
      </c>
      <c r="C44" s="8">
        <v>628.17353927999989</v>
      </c>
      <c r="D44" s="8">
        <v>748.85726016000001</v>
      </c>
      <c r="E44" s="8">
        <v>535.34016503999999</v>
      </c>
      <c r="F44" s="8">
        <v>309.44504520000004</v>
      </c>
      <c r="G44" s="8">
        <v>191.85617880000001</v>
      </c>
      <c r="H44" s="8">
        <v>154.72266192000004</v>
      </c>
      <c r="I44" s="8">
        <v>151.62836472000004</v>
      </c>
      <c r="J44" s="8">
        <v>130.22714088000001</v>
      </c>
      <c r="K44" s="8">
        <v>65.113709759999992</v>
      </c>
      <c r="L44" s="8">
        <v>68.214137040000011</v>
      </c>
      <c r="M44" s="8">
        <v>52.329427920000001</v>
      </c>
      <c r="N44" s="8">
        <v>30.781918080000004</v>
      </c>
      <c r="O44" s="8">
        <v>39.978431279999995</v>
      </c>
      <c r="P44" s="8">
        <v>27.703782</v>
      </c>
      <c r="Q44" s="8">
        <v>30.554547840000005</v>
      </c>
      <c r="R44" s="8">
        <v>9.1455220800000028</v>
      </c>
      <c r="S44" s="8">
        <v>21.446642160000003</v>
      </c>
      <c r="T44" s="8">
        <v>14.727795840000002</v>
      </c>
      <c r="U44" s="8">
        <v>18.741047760000001</v>
      </c>
      <c r="V44" s="8">
        <v>7.458479473197567</v>
      </c>
      <c r="W44" s="8">
        <v>3.3899342399999988</v>
      </c>
      <c r="X44" s="8">
        <v>17.852186160000002</v>
      </c>
      <c r="Y44" s="8">
        <v>17.234441280000002</v>
      </c>
      <c r="Z44" s="8">
        <v>8.306258399999999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951.54302922911722</v>
      </c>
      <c r="D51" s="27">
        <v>791.27927999999974</v>
      </c>
      <c r="E51" s="27">
        <v>874.33532999999989</v>
      </c>
      <c r="F51" s="27">
        <v>914.97978000000012</v>
      </c>
      <c r="G51" s="27">
        <v>722.36042999999995</v>
      </c>
      <c r="H51" s="27">
        <v>723.31973999999991</v>
      </c>
      <c r="I51" s="27">
        <v>694.99485000000004</v>
      </c>
      <c r="J51" s="27">
        <v>706.40559000000007</v>
      </c>
      <c r="K51" s="27">
        <v>606.88979999999992</v>
      </c>
      <c r="L51" s="27">
        <v>552.1586400000001</v>
      </c>
      <c r="M51" s="27">
        <v>642.58623</v>
      </c>
      <c r="N51" s="27">
        <v>552.36059999999998</v>
      </c>
      <c r="O51" s="27">
        <v>544.83759000000009</v>
      </c>
      <c r="P51" s="27">
        <v>439.61642999999987</v>
      </c>
      <c r="Q51" s="27">
        <v>336.31389000000001</v>
      </c>
      <c r="R51" s="27">
        <v>268.15239000000003</v>
      </c>
      <c r="S51" s="27">
        <v>259.92252000000008</v>
      </c>
      <c r="T51" s="27">
        <v>228.67203744000003</v>
      </c>
      <c r="U51" s="27">
        <v>253.71043235999988</v>
      </c>
      <c r="V51" s="27">
        <v>176.81941332</v>
      </c>
      <c r="W51" s="27">
        <v>135.30807618095471</v>
      </c>
      <c r="X51" s="27">
        <v>221.81058211148837</v>
      </c>
      <c r="Y51" s="27">
        <v>140.11461604022594</v>
      </c>
      <c r="Z51" s="27">
        <v>143.97185374193646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186.47959680000005</v>
      </c>
      <c r="D61" s="49">
        <f t="shared" si="22"/>
        <v>269.52971536157736</v>
      </c>
      <c r="E61" s="49">
        <f t="shared" si="22"/>
        <v>373.50304006945964</v>
      </c>
      <c r="F61" s="49">
        <f t="shared" si="22"/>
        <v>483.95488767808172</v>
      </c>
      <c r="G61" s="49">
        <f t="shared" si="22"/>
        <v>679.47005613684689</v>
      </c>
      <c r="H61" s="49">
        <f t="shared" si="22"/>
        <v>683.8495574399999</v>
      </c>
      <c r="I61" s="49">
        <f t="shared" si="22"/>
        <v>728.39991952912544</v>
      </c>
      <c r="J61" s="49">
        <f t="shared" si="22"/>
        <v>670.0726051812286</v>
      </c>
      <c r="K61" s="49">
        <f t="shared" si="22"/>
        <v>794.84072615103298</v>
      </c>
      <c r="L61" s="49">
        <f t="shared" si="22"/>
        <v>911.71726186046931</v>
      </c>
      <c r="M61" s="49">
        <f t="shared" si="22"/>
        <v>901.60005920045012</v>
      </c>
      <c r="N61" s="49">
        <f t="shared" si="22"/>
        <v>841.71641823129835</v>
      </c>
      <c r="O61" s="49">
        <f t="shared" si="22"/>
        <v>1034.5112767974981</v>
      </c>
      <c r="P61" s="49">
        <f t="shared" si="22"/>
        <v>983.13586559999987</v>
      </c>
      <c r="Q61" s="49">
        <f t="shared" si="22"/>
        <v>1421.3920896</v>
      </c>
      <c r="R61" s="49">
        <f t="shared" si="22"/>
        <v>2020.0856100541023</v>
      </c>
      <c r="S61" s="49">
        <f t="shared" si="22"/>
        <v>2087.7109050391336</v>
      </c>
      <c r="T61" s="49">
        <f t="shared" si="22"/>
        <v>2311.1198207999996</v>
      </c>
      <c r="U61" s="49">
        <f t="shared" si="22"/>
        <v>2177.6158655999998</v>
      </c>
      <c r="V61" s="49">
        <f t="shared" si="22"/>
        <v>2166.9758207999994</v>
      </c>
      <c r="W61" s="49">
        <f t="shared" si="22"/>
        <v>2111.9841791999997</v>
      </c>
      <c r="X61" s="49">
        <f t="shared" si="22"/>
        <v>2678.032224</v>
      </c>
      <c r="Y61" s="49">
        <f t="shared" ref="Y61:Z61" si="23">SUM(Y62:Y72)</f>
        <v>2219.2801343999995</v>
      </c>
      <c r="Z61" s="49">
        <f t="shared" si="23"/>
        <v>2213.5624746330618</v>
      </c>
    </row>
    <row r="62" spans="1:26" ht="11.25" customHeight="1" x14ac:dyDescent="0.2">
      <c r="A62" s="50" t="s">
        <v>92</v>
      </c>
      <c r="B62" s="51" t="s">
        <v>93</v>
      </c>
      <c r="C62" s="52">
        <v>186.47959680000005</v>
      </c>
      <c r="D62" s="52">
        <v>269.52971536157736</v>
      </c>
      <c r="E62" s="52">
        <v>371.97419638945962</v>
      </c>
      <c r="F62" s="52">
        <v>482.31695319808171</v>
      </c>
      <c r="G62" s="52">
        <v>678.21423429684694</v>
      </c>
      <c r="H62" s="52">
        <v>682.97604479999995</v>
      </c>
      <c r="I62" s="52">
        <v>728.39991952912544</v>
      </c>
      <c r="J62" s="52">
        <v>670.0726051812286</v>
      </c>
      <c r="K62" s="52">
        <v>794.84072615103298</v>
      </c>
      <c r="L62" s="52">
        <v>911.71726186046931</v>
      </c>
      <c r="M62" s="52">
        <v>901.60005920045012</v>
      </c>
      <c r="N62" s="52">
        <v>841.71641823129835</v>
      </c>
      <c r="O62" s="52">
        <v>1034.5112767974981</v>
      </c>
      <c r="P62" s="52">
        <v>983.13586559999987</v>
      </c>
      <c r="Q62" s="52">
        <v>1421.3920896</v>
      </c>
      <c r="R62" s="52">
        <v>2020.0856100541023</v>
      </c>
      <c r="S62" s="52">
        <v>2087.7109050391336</v>
      </c>
      <c r="T62" s="52">
        <v>2311.1198207999996</v>
      </c>
      <c r="U62" s="52">
        <v>2177.6158655999998</v>
      </c>
      <c r="V62" s="52">
        <v>2166.9758207999994</v>
      </c>
      <c r="W62" s="52">
        <v>2111.9841791999997</v>
      </c>
      <c r="X62" s="52">
        <v>2678.032224</v>
      </c>
      <c r="Y62" s="52">
        <v>2219.2801343999995</v>
      </c>
      <c r="Z62" s="52">
        <v>2212.8962688000001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1.52884368</v>
      </c>
      <c r="F64" s="52">
        <v>1.6379344800000002</v>
      </c>
      <c r="G64" s="52">
        <v>1.2558218400000001</v>
      </c>
      <c r="H64" s="52">
        <v>0.87351264000000006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0.66620583306179326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1141.0710449040002</v>
      </c>
      <c r="D2" s="21">
        <f t="shared" ref="D2:X2" si="0">SUM(D3,D17,D22,D25,D26,D51,D52)</f>
        <v>1454.6174279040004</v>
      </c>
      <c r="E2" s="21">
        <f t="shared" si="0"/>
        <v>1479.6752358240003</v>
      </c>
      <c r="F2" s="21">
        <f t="shared" si="0"/>
        <v>1465.9965578160004</v>
      </c>
      <c r="G2" s="21">
        <f t="shared" si="0"/>
        <v>1699.0006489200002</v>
      </c>
      <c r="H2" s="21">
        <f t="shared" si="0"/>
        <v>1806.4732199040002</v>
      </c>
      <c r="I2" s="21">
        <f t="shared" si="0"/>
        <v>1533.085071984</v>
      </c>
      <c r="J2" s="21">
        <f t="shared" si="0"/>
        <v>1445.3320751999997</v>
      </c>
      <c r="K2" s="21">
        <f t="shared" si="0"/>
        <v>1849.3329369599999</v>
      </c>
      <c r="L2" s="21">
        <f t="shared" si="0"/>
        <v>1715.2151198400002</v>
      </c>
      <c r="M2" s="21">
        <f t="shared" si="0"/>
        <v>1585.2255098400003</v>
      </c>
      <c r="N2" s="21">
        <f t="shared" si="0"/>
        <v>1554.6583268640002</v>
      </c>
      <c r="O2" s="21">
        <f t="shared" si="0"/>
        <v>1443.9867729840003</v>
      </c>
      <c r="P2" s="21">
        <f t="shared" si="0"/>
        <v>1472.8745754000004</v>
      </c>
      <c r="Q2" s="21">
        <f t="shared" si="0"/>
        <v>1310.515749504</v>
      </c>
      <c r="R2" s="21">
        <f t="shared" si="0"/>
        <v>1438.4640398399999</v>
      </c>
      <c r="S2" s="21">
        <f t="shared" si="0"/>
        <v>1487.45050812</v>
      </c>
      <c r="T2" s="21">
        <f t="shared" si="0"/>
        <v>1441.534148064</v>
      </c>
      <c r="U2" s="21">
        <f t="shared" si="0"/>
        <v>1382.49034308</v>
      </c>
      <c r="V2" s="21">
        <f t="shared" si="0"/>
        <v>1401.4499495760001</v>
      </c>
      <c r="W2" s="21">
        <f t="shared" si="0"/>
        <v>1296.5030508239997</v>
      </c>
      <c r="X2" s="21">
        <f t="shared" si="0"/>
        <v>1278.4022259840001</v>
      </c>
      <c r="Y2" s="21">
        <f t="shared" ref="Y2:Z2" si="1">SUM(Y3,Y17,Y22,Y25,Y26,Y51,Y52)</f>
        <v>1294.6954204799997</v>
      </c>
      <c r="Z2" s="21">
        <f t="shared" si="1"/>
        <v>1449.0235427302428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2.4456878639999995</v>
      </c>
      <c r="D22" s="27">
        <f t="shared" ref="D22:X22" si="18">SUM(D23:D24)</f>
        <v>1.2230317439999998</v>
      </c>
      <c r="E22" s="27">
        <f t="shared" si="18"/>
        <v>1.2230317439999998</v>
      </c>
      <c r="F22" s="27">
        <f t="shared" si="18"/>
        <v>1.3875550559999998</v>
      </c>
      <c r="G22" s="27">
        <f t="shared" si="18"/>
        <v>0</v>
      </c>
      <c r="H22" s="27">
        <f t="shared" si="18"/>
        <v>1.2230317439999998</v>
      </c>
      <c r="I22" s="27">
        <f t="shared" si="18"/>
        <v>1.2230317439999998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1.2230317439999998</v>
      </c>
      <c r="O22" s="27">
        <f t="shared" si="18"/>
        <v>2.4456878639999995</v>
      </c>
      <c r="P22" s="27">
        <f t="shared" si="18"/>
        <v>0</v>
      </c>
      <c r="Q22" s="27">
        <f t="shared" si="18"/>
        <v>1.2230317439999998</v>
      </c>
      <c r="R22" s="27">
        <f t="shared" si="18"/>
        <v>0</v>
      </c>
      <c r="S22" s="27">
        <f t="shared" si="18"/>
        <v>0</v>
      </c>
      <c r="T22" s="27">
        <f t="shared" si="18"/>
        <v>0.12245342399999998</v>
      </c>
      <c r="U22" s="27">
        <f t="shared" si="18"/>
        <v>0</v>
      </c>
      <c r="V22" s="27">
        <f t="shared" si="18"/>
        <v>0.27758613599999993</v>
      </c>
      <c r="W22" s="27">
        <f t="shared" si="18"/>
        <v>0.12245342399999998</v>
      </c>
      <c r="X22" s="27">
        <f t="shared" si="18"/>
        <v>0.6445707839999999</v>
      </c>
      <c r="Y22" s="27">
        <f t="shared" ref="Y22:Z22" si="19">SUM(Y23:Y24)</f>
        <v>0.26105867999999999</v>
      </c>
      <c r="Z22" s="27">
        <f t="shared" si="19"/>
        <v>0.38313647999999995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2.4456878639999995</v>
      </c>
      <c r="D23" s="8">
        <f>NRG_CM_E!D23+NRG_OIL_NG_E!D23+NRG_PF_E!D23+NRG_CO_E!D23+NRG_BKBPB_E!D23+NRG_GW_E!D23+NRG_BF_E!D23+NRG_PR_E!D23+NRG_NI_E!D23+NRG_CL_E!D23+NRG_LNG_E!D23+NRG_BIOG_E!D23+NRG_GTL_E!D23+NRG_CPP_E!D23+NRG_NSP_E!D23</f>
        <v>1.2230317439999998</v>
      </c>
      <c r="E23" s="8">
        <f>NRG_CM_E!E23+NRG_OIL_NG_E!E23+NRG_PF_E!E23+NRG_CO_E!E23+NRG_BKBPB_E!E23+NRG_GW_E!E23+NRG_BF_E!E23+NRG_PR_E!E23+NRG_NI_E!E23+NRG_CL_E!E23+NRG_LNG_E!E23+NRG_BIOG_E!E23+NRG_GTL_E!E23+NRG_CPP_E!E23+NRG_NSP_E!E23</f>
        <v>1.2230317439999998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1.2230317439999998</v>
      </c>
      <c r="I23" s="8">
        <f>NRG_CM_E!I23+NRG_OIL_NG_E!I23+NRG_PF_E!I23+NRG_CO_E!I23+NRG_BKBPB_E!I23+NRG_GW_E!I23+NRG_BF_E!I23+NRG_PR_E!I23+NRG_NI_E!I23+NRG_CL_E!I23+NRG_LNG_E!I23+NRG_BIOG_E!I23+NRG_GTL_E!I23+NRG_CPP_E!I23+NRG_NSP_E!I23</f>
        <v>1.2230317439999998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1.2230317439999998</v>
      </c>
      <c r="O23" s="8">
        <f>NRG_CM_E!O23+NRG_OIL_NG_E!O23+NRG_PF_E!O23+NRG_CO_E!O23+NRG_BKBPB_E!O23+NRG_GW_E!O23+NRG_BF_E!O23+NRG_PR_E!O23+NRG_NI_E!O23+NRG_CL_E!O23+NRG_LNG_E!O23+NRG_BIOG_E!O23+NRG_GTL_E!O23+NRG_CPP_E!O23+NRG_NSP_E!O23</f>
        <v>2.4456878639999995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1.2230317439999998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0.12245342399999998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0.12245342399999998</v>
      </c>
      <c r="X23" s="8">
        <f>NRG_CM_E!X23+NRG_OIL_NG_E!X23+NRG_PF_E!X23+NRG_CO_E!X23+NRG_BKBPB_E!X23+NRG_GW_E!X23+NRG_BF_E!X23+NRG_PR_E!X23+NRG_NI_E!X23+NRG_CL_E!X23+NRG_LNG_E!X23+NRG_BIOG_E!X23+NRG_GTL_E!X23+NRG_CPP_E!X23+NRG_NSP_E!X23</f>
        <v>0.36698464799999991</v>
      </c>
      <c r="Y23" s="8">
        <f>NRG_CM_E!Y23+NRG_OIL_NG_E!Y23+NRG_PF_E!Y23+NRG_CO_E!Y23+NRG_BKBPB_E!Y23+NRG_GW_E!Y23+NRG_BF_E!Y23+NRG_PR_E!Y23+NRG_NI_E!Y23+NRG_CL_E!Y23+NRG_LNG_E!Y23+NRG_BIOG_E!Y23+NRG_GTL_E!Y23+NRG_CPP_E!Y23+NRG_NSP_E!Y23</f>
        <v>0.12245342399999998</v>
      </c>
      <c r="Z23" s="8">
        <f>NRG_CM_E!Z23+NRG_OIL_NG_E!Z23+NRG_PF_E!Z23+NRG_CO_E!Z23+NRG_BKBPB_E!Z23+NRG_GW_E!Z23+NRG_BF_E!Z23+NRG_PR_E!Z23+NRG_NI_E!Z23+NRG_CL_E!Z23+NRG_LNG_E!Z23+NRG_BIOG_E!Z23+NRG_GTL_E!Z23+NRG_CPP_E!Z23+NRG_NSP_E!Z23</f>
        <v>0.24453122399999996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1.3875550559999998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0.27758613599999993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0.27758613599999993</v>
      </c>
      <c r="Y24" s="8">
        <f>NRG_CM_E!Y24+NRG_OIL_NG_E!Y24+NRG_PF_E!Y24+NRG_CO_E!Y24+NRG_BKBPB_E!Y24+NRG_GW_E!Y24+NRG_BF_E!Y24+NRG_PR_E!Y24+NRG_NI_E!Y24+NRG_CL_E!Y24+NRG_LNG_E!Y24+NRG_BIOG_E!Y24+NRG_GTL_E!Y24+NRG_CPP_E!Y24+NRG_NSP_E!Y24</f>
        <v>0.13860525599999998</v>
      </c>
      <c r="Z24" s="8">
        <f>NRG_CM_E!Z24+NRG_OIL_NG_E!Z24+NRG_PF_E!Z24+NRG_CO_E!Z24+NRG_BKBPB_E!Z24+NRG_GW_E!Z24+NRG_BF_E!Z24+NRG_PR_E!Z24+NRG_NI_E!Z24+NRG_CL_E!Z24+NRG_LNG_E!Z24+NRG_BIOG_E!Z24+NRG_GTL_E!Z24+NRG_CPP_E!Z24+NRG_NSP_E!Z24</f>
        <v>0.13860525599999998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1131.10234704</v>
      </c>
      <c r="D26" s="27">
        <f t="shared" ref="D26:X26" si="21">SUM(D27,D33)</f>
        <v>1445.8713861600002</v>
      </c>
      <c r="E26" s="27">
        <f t="shared" si="21"/>
        <v>1470.9291940800001</v>
      </c>
      <c r="F26" s="27">
        <f t="shared" si="21"/>
        <v>1457.3384427600004</v>
      </c>
      <c r="G26" s="27">
        <f t="shared" si="21"/>
        <v>1691.7805789200002</v>
      </c>
      <c r="H26" s="27">
        <f t="shared" si="21"/>
        <v>1797.9796281600002</v>
      </c>
      <c r="I26" s="27">
        <f t="shared" si="21"/>
        <v>1526.25765024</v>
      </c>
      <c r="J26" s="27">
        <f t="shared" si="21"/>
        <v>1439.7276851999998</v>
      </c>
      <c r="K26" s="27">
        <f t="shared" si="21"/>
        <v>1843.8800169599999</v>
      </c>
      <c r="L26" s="27">
        <f t="shared" si="21"/>
        <v>1711.2768998400002</v>
      </c>
      <c r="M26" s="27">
        <f t="shared" si="21"/>
        <v>1581.6912098400003</v>
      </c>
      <c r="N26" s="27">
        <f t="shared" si="21"/>
        <v>1542.3274951200001</v>
      </c>
      <c r="O26" s="27">
        <f t="shared" si="21"/>
        <v>1434.2200351200001</v>
      </c>
      <c r="P26" s="27">
        <f t="shared" si="21"/>
        <v>1468.7343954000003</v>
      </c>
      <c r="Q26" s="27">
        <f t="shared" si="21"/>
        <v>1295.55943776</v>
      </c>
      <c r="R26" s="27">
        <f t="shared" si="21"/>
        <v>1365.65745984</v>
      </c>
      <c r="S26" s="27">
        <f t="shared" si="21"/>
        <v>1425.60025812</v>
      </c>
      <c r="T26" s="27">
        <f t="shared" si="21"/>
        <v>1398.04038072</v>
      </c>
      <c r="U26" s="27">
        <f t="shared" si="21"/>
        <v>1338.81669504</v>
      </c>
      <c r="V26" s="27">
        <f t="shared" si="21"/>
        <v>1243.43857404</v>
      </c>
      <c r="W26" s="27">
        <f t="shared" si="21"/>
        <v>1092.3022389599998</v>
      </c>
      <c r="X26" s="27">
        <f t="shared" si="21"/>
        <v>1159.1061552000001</v>
      </c>
      <c r="Y26" s="27">
        <f t="shared" ref="Y26:Z26" si="22">SUM(Y27,Y33)</f>
        <v>1231.2202759199997</v>
      </c>
      <c r="Z26" s="27">
        <f t="shared" si="22"/>
        <v>1409.3651743200003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1131.10234704</v>
      </c>
      <c r="D33" s="19">
        <f t="shared" ref="D33:X33" si="27">SUM(D34:D50)</f>
        <v>1445.8713861600002</v>
      </c>
      <c r="E33" s="19">
        <f t="shared" si="27"/>
        <v>1470.9291940800001</v>
      </c>
      <c r="F33" s="19">
        <f t="shared" si="27"/>
        <v>1457.3384427600004</v>
      </c>
      <c r="G33" s="19">
        <f t="shared" si="27"/>
        <v>1691.7805789200002</v>
      </c>
      <c r="H33" s="19">
        <f t="shared" si="27"/>
        <v>1797.9796281600002</v>
      </c>
      <c r="I33" s="19">
        <f t="shared" si="27"/>
        <v>1526.25765024</v>
      </c>
      <c r="J33" s="19">
        <f t="shared" si="27"/>
        <v>1439.7276851999998</v>
      </c>
      <c r="K33" s="19">
        <f t="shared" si="27"/>
        <v>1843.8800169599999</v>
      </c>
      <c r="L33" s="19">
        <f t="shared" si="27"/>
        <v>1711.2768998400002</v>
      </c>
      <c r="M33" s="19">
        <f t="shared" si="27"/>
        <v>1581.6912098400003</v>
      </c>
      <c r="N33" s="19">
        <f t="shared" si="27"/>
        <v>1542.3274951200001</v>
      </c>
      <c r="O33" s="19">
        <f t="shared" si="27"/>
        <v>1434.2200351200001</v>
      </c>
      <c r="P33" s="19">
        <f t="shared" si="27"/>
        <v>1468.7343954000003</v>
      </c>
      <c r="Q33" s="19">
        <f t="shared" si="27"/>
        <v>1295.55943776</v>
      </c>
      <c r="R33" s="19">
        <f t="shared" si="27"/>
        <v>1365.65745984</v>
      </c>
      <c r="S33" s="19">
        <f t="shared" si="27"/>
        <v>1425.60025812</v>
      </c>
      <c r="T33" s="19">
        <f t="shared" si="27"/>
        <v>1398.04038072</v>
      </c>
      <c r="U33" s="19">
        <f t="shared" si="27"/>
        <v>1338.81669504</v>
      </c>
      <c r="V33" s="19">
        <f t="shared" si="27"/>
        <v>1243.43857404</v>
      </c>
      <c r="W33" s="19">
        <f t="shared" si="27"/>
        <v>1092.3022389599998</v>
      </c>
      <c r="X33" s="19">
        <f t="shared" si="27"/>
        <v>1159.1061552000001</v>
      </c>
      <c r="Y33" s="19">
        <f t="shared" ref="Y33:Z33" si="28">SUM(Y34:Y50)</f>
        <v>1231.2202759199997</v>
      </c>
      <c r="Z33" s="19">
        <f t="shared" si="28"/>
        <v>1409.3651743200003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476.741376</v>
      </c>
      <c r="D34" s="8">
        <f>NRG_CM_E!D34+NRG_OIL_NG_E!D34+NRG_PF_E!D34+NRG_CO_E!D34+NRG_BKBPB_E!D34+NRG_GW_E!D34+NRG_BF_E!D34+NRG_PR_E!D34+NRG_NI_E!D34+NRG_CL_E!D34+NRG_LNG_E!D34+NRG_BIOG_E!D34+NRG_GTL_E!D34+NRG_CPP_E!D34+NRG_NSP_E!D34</f>
        <v>631.82592</v>
      </c>
      <c r="E34" s="8">
        <f>NRG_CM_E!E34+NRG_OIL_NG_E!E34+NRG_PF_E!E34+NRG_CO_E!E34+NRG_BKBPB_E!E34+NRG_GW_E!E34+NRG_BF_E!E34+NRG_PR_E!E34+NRG_NI_E!E34+NRG_CL_E!E34+NRG_LNG_E!E34+NRG_BIOG_E!E34+NRG_GTL_E!E34+NRG_CPP_E!E34+NRG_NSP_E!E34</f>
        <v>691.91428608000001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743.03993088000016</v>
      </c>
      <c r="G34" s="8">
        <f>NRG_CM_E!G34+NRG_OIL_NG_E!G34+NRG_PF_E!G34+NRG_CO_E!G34+NRG_BKBPB_E!G34+NRG_GW_E!G34+NRG_BF_E!G34+NRG_PR_E!G34+NRG_NI_E!G34+NRG_CL_E!G34+NRG_LNG_E!G34+NRG_BIOG_E!G34+NRG_GTL_E!G34+NRG_CPP_E!G34+NRG_NSP_E!G34</f>
        <v>861.12004608000018</v>
      </c>
      <c r="H34" s="8">
        <f>NRG_CM_E!H34+NRG_OIL_NG_E!H34+NRG_PF_E!H34+NRG_CO_E!H34+NRG_BKBPB_E!H34+NRG_GW_E!H34+NRG_BF_E!H34+NRG_PR_E!H34+NRG_NI_E!H34+NRG_CL_E!H34+NRG_LNG_E!H34+NRG_BIOG_E!H34+NRG_GTL_E!H34+NRG_CPP_E!H34+NRG_NSP_E!H34</f>
        <v>877.8931891200001</v>
      </c>
      <c r="I34" s="8">
        <f>NRG_CM_E!I34+NRG_OIL_NG_E!I34+NRG_PF_E!I34+NRG_CO_E!I34+NRG_BKBPB_E!I34+NRG_GW_E!I34+NRG_BF_E!I34+NRG_PR_E!I34+NRG_NI_E!I34+NRG_CL_E!I34+NRG_LNG_E!I34+NRG_BIOG_E!I34+NRG_GTL_E!I34+NRG_CPP_E!I34+NRG_NSP_E!I34</f>
        <v>743.20022016000007</v>
      </c>
      <c r="J34" s="8">
        <f>NRG_CM_E!J34+NRG_OIL_NG_E!J34+NRG_PF_E!J34+NRG_CO_E!J34+NRG_BKBPB_E!J34+NRG_GW_E!J34+NRG_BF_E!J34+NRG_PR_E!J34+NRG_NI_E!J34+NRG_CL_E!J34+NRG_LNG_E!J34+NRG_BIOG_E!J34+NRG_GTL_E!J34+NRG_CPP_E!J34+NRG_NSP_E!J34</f>
        <v>538.36192511999991</v>
      </c>
      <c r="K34" s="8">
        <f>NRG_CM_E!K34+NRG_OIL_NG_E!K34+NRG_PF_E!K34+NRG_CO_E!K34+NRG_BKBPB_E!K34+NRG_GW_E!K34+NRG_BF_E!K34+NRG_PR_E!K34+NRG_NI_E!K34+NRG_CL_E!K34+NRG_LNG_E!K34+NRG_BIOG_E!K34+NRG_GTL_E!K34+NRG_CPP_E!K34+NRG_NSP_E!K34</f>
        <v>803.76945407999995</v>
      </c>
      <c r="L34" s="8">
        <f>NRG_CM_E!L34+NRG_OIL_NG_E!L34+NRG_PF_E!L34+NRG_CO_E!L34+NRG_BKBPB_E!L34+NRG_GW_E!L34+NRG_BF_E!L34+NRG_PR_E!L34+NRG_NI_E!L34+NRG_CL_E!L34+NRG_LNG_E!L34+NRG_BIOG_E!L34+NRG_GTL_E!L34+NRG_CPP_E!L34+NRG_NSP_E!L34</f>
        <v>767.77466112000002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808.62561792000008</v>
      </c>
      <c r="N34" s="8">
        <f>NRG_CM_E!N34+NRG_OIL_NG_E!N34+NRG_PF_E!N34+NRG_CO_E!N34+NRG_BKBPB_E!N34+NRG_GW_E!N34+NRG_BF_E!N34+NRG_PR_E!N34+NRG_NI_E!N34+NRG_CL_E!N34+NRG_LNG_E!N34+NRG_BIOG_E!N34+NRG_GTL_E!N34+NRG_CPP_E!N34+NRG_NSP_E!N34</f>
        <v>763.00019712000017</v>
      </c>
      <c r="O34" s="8">
        <f>NRG_CM_E!O34+NRG_OIL_NG_E!O34+NRG_PF_E!O34+NRG_CO_E!O34+NRG_BKBPB_E!O34+NRG_GW_E!O34+NRG_BF_E!O34+NRG_PR_E!O34+NRG_NI_E!O34+NRG_CL_E!O34+NRG_LNG_E!O34+NRG_BIOG_E!O34+NRG_GTL_E!O34+NRG_CPP_E!O34+NRG_NSP_E!O34</f>
        <v>755.18790911999997</v>
      </c>
      <c r="P34" s="8">
        <f>NRG_CM_E!P34+NRG_OIL_NG_E!P34+NRG_PF_E!P34+NRG_CO_E!P34+NRG_BKBPB_E!P34+NRG_GW_E!P34+NRG_BF_E!P34+NRG_PR_E!P34+NRG_NI_E!P34+NRG_CL_E!P34+NRG_LNG_E!P34+NRG_BIOG_E!P34+NRG_GTL_E!P34+NRG_CPP_E!P34+NRG_NSP_E!P34</f>
        <v>849.88569600000028</v>
      </c>
      <c r="Q34" s="8">
        <f>NRG_CM_E!Q34+NRG_OIL_NG_E!Q34+NRG_PF_E!Q34+NRG_CO_E!Q34+NRG_BKBPB_E!Q34+NRG_GW_E!Q34+NRG_BF_E!Q34+NRG_PR_E!Q34+NRG_NI_E!Q34+NRG_CL_E!Q34+NRG_LNG_E!Q34+NRG_BIOG_E!Q34+NRG_GTL_E!Q34+NRG_CPP_E!Q34+NRG_NSP_E!Q34</f>
        <v>746.49599999999998</v>
      </c>
      <c r="R34" s="8">
        <f>NRG_CM_E!R34+NRG_OIL_NG_E!R34+NRG_PF_E!R34+NRG_CO_E!R34+NRG_BKBPB_E!R34+NRG_GW_E!R34+NRG_BF_E!R34+NRG_PR_E!R34+NRG_NI_E!R34+NRG_CL_E!R34+NRG_LNG_E!R34+NRG_BIOG_E!R34+NRG_GTL_E!R34+NRG_CPP_E!R34+NRG_NSP_E!R34</f>
        <v>797.86031616000002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864.60950015999993</v>
      </c>
      <c r="T34" s="8">
        <f>NRG_CM_E!T34+NRG_OIL_NG_E!T34+NRG_PF_E!T34+NRG_CO_E!T34+NRG_BKBPB_E!T34+NRG_GW_E!T34+NRG_BF_E!T34+NRG_PR_E!T34+NRG_NI_E!T34+NRG_CL_E!T34+NRG_LNG_E!T34+NRG_BIOG_E!T34+NRG_GTL_E!T34+NRG_CPP_E!T34+NRG_NSP_E!T34</f>
        <v>879.47534592</v>
      </c>
      <c r="U34" s="8">
        <f>NRG_CM_E!U34+NRG_OIL_NG_E!U34+NRG_PF_E!U34+NRG_CO_E!U34+NRG_BKBPB_E!U34+NRG_GW_E!U34+NRG_BF_E!U34+NRG_PR_E!U34+NRG_NI_E!U34+NRG_CL_E!U34+NRG_LNG_E!U34+NRG_BIOG_E!U34+NRG_GTL_E!U34+NRG_CPP_E!U34+NRG_NSP_E!U34</f>
        <v>824.42873087999999</v>
      </c>
      <c r="V34" s="8">
        <f>NRG_CM_E!V34+NRG_OIL_NG_E!V34+NRG_PF_E!V34+NRG_CO_E!V34+NRG_BKBPB_E!V34+NRG_GW_E!V34+NRG_BF_E!V34+NRG_PR_E!V34+NRG_NI_E!V34+NRG_CL_E!V34+NRG_LNG_E!V34+NRG_BIOG_E!V34+NRG_GTL_E!V34+NRG_CPP_E!V34+NRG_NSP_E!V34</f>
        <v>770.52529152</v>
      </c>
      <c r="W34" s="8">
        <f>NRG_CM_E!W34+NRG_OIL_NG_E!W34+NRG_PF_E!W34+NRG_CO_E!W34+NRG_BKBPB_E!W34+NRG_GW_E!W34+NRG_BF_E!W34+NRG_PR_E!W34+NRG_NI_E!W34+NRG_CL_E!W34+NRG_LNG_E!W34+NRG_BIOG_E!W34+NRG_GTL_E!W34+NRG_CPP_E!W34+NRG_NSP_E!W34</f>
        <v>629.11323647999996</v>
      </c>
      <c r="X34" s="8">
        <f>NRG_CM_E!X34+NRG_OIL_NG_E!X34+NRG_PF_E!X34+NRG_CO_E!X34+NRG_BKBPB_E!X34+NRG_GW_E!X34+NRG_BF_E!X34+NRG_PR_E!X34+NRG_NI_E!X34+NRG_CL_E!X34+NRG_LNG_E!X34+NRG_BIOG_E!X34+NRG_GTL_E!X34+NRG_CPP_E!X34+NRG_NSP_E!X34</f>
        <v>714.31849727999997</v>
      </c>
      <c r="Y34" s="8">
        <f>NRG_CM_E!Y34+NRG_OIL_NG_E!Y34+NRG_PF_E!Y34+NRG_CO_E!Y34+NRG_BKBPB_E!Y34+NRG_GW_E!Y34+NRG_BF_E!Y34+NRG_PR_E!Y34+NRG_NI_E!Y34+NRG_CL_E!Y34+NRG_LNG_E!Y34+NRG_BIOG_E!Y34+NRG_GTL_E!Y34+NRG_CPP_E!Y34+NRG_NSP_E!Y34</f>
        <v>745.34515199999976</v>
      </c>
      <c r="Z34" s="8">
        <f>NRG_CM_E!Z34+NRG_OIL_NG_E!Z34+NRG_PF_E!Z34+NRG_CO_E!Z34+NRG_BKBPB_E!Z34+NRG_GW_E!Z34+NRG_BF_E!Z34+NRG_PR_E!Z34+NRG_NI_E!Z34+NRG_CL_E!Z34+NRG_LNG_E!Z34+NRG_BIOG_E!Z34+NRG_GTL_E!Z34+NRG_CPP_E!Z34+NRG_NSP_E!Z34</f>
        <v>929.52292608000027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6.340084919999998</v>
      </c>
      <c r="D43" s="8">
        <f>NRG_CM_E!D43+NRG_OIL_NG_E!D43+NRG_PF_E!D43+NRG_CO_E!D43+NRG_BKBPB_E!D43+NRG_GW_E!D43+NRG_BF_E!D43+NRG_PR_E!D43+NRG_NI_E!D43+NRG_CL_E!D43+NRG_LNG_E!D43+NRG_BIOG_E!D43+NRG_GTL_E!D43+NRG_CPP_E!D43+NRG_NSP_E!D43</f>
        <v>6.3398181599999983</v>
      </c>
      <c r="E43" s="8">
        <f>NRG_CM_E!E43+NRG_OIL_NG_E!E43+NRG_PF_E!E43+NRG_CO_E!E43+NRG_BKBPB_E!E43+NRG_GW_E!E43+NRG_BF_E!E43+NRG_PR_E!E43+NRG_NI_E!E43+NRG_CL_E!E43+NRG_LNG_E!E43+NRG_BIOG_E!E43+NRG_GTL_E!E43+NRG_CPP_E!E43+NRG_NSP_E!E43</f>
        <v>9.5099939999999972</v>
      </c>
      <c r="F43" s="8">
        <f>NRG_CM_E!F43+NRG_OIL_NG_E!F43+NRG_PF_E!F43+NRG_CO_E!F43+NRG_BKBPB_E!F43+NRG_GW_E!F43+NRG_BF_E!F43+NRG_PR_E!F43+NRG_NI_E!F43+NRG_CL_E!F43+NRG_LNG_E!F43+NRG_BIOG_E!F43+NRG_GTL_E!F43+NRG_CPP_E!F43+NRG_NSP_E!F43</f>
        <v>9.5099939999999972</v>
      </c>
      <c r="G43" s="8">
        <f>NRG_CM_E!G43+NRG_OIL_NG_E!G43+NRG_PF_E!G43+NRG_CO_E!G43+NRG_BKBPB_E!G43+NRG_GW_E!G43+NRG_BF_E!G43+NRG_PR_E!G43+NRG_NI_E!G43+NRG_CL_E!G43+NRG_LNG_E!G43+NRG_BIOG_E!G43+NRG_GTL_E!G43+NRG_CPP_E!G43+NRG_NSP_E!G43</f>
        <v>9.5099939999999972</v>
      </c>
      <c r="H43" s="8">
        <f>NRG_CM_E!H43+NRG_OIL_NG_E!H43+NRG_PF_E!H43+NRG_CO_E!H43+NRG_BKBPB_E!H43+NRG_GW_E!H43+NRG_BF_E!H43+NRG_PR_E!H43+NRG_NI_E!H43+NRG_CL_E!H43+NRG_LNG_E!H43+NRG_BIOG_E!H43+NRG_GTL_E!H43+NRG_CPP_E!H43+NRG_NSP_E!H43</f>
        <v>15.850078919999994</v>
      </c>
      <c r="I43" s="8">
        <f>NRG_CM_E!I43+NRG_OIL_NG_E!I43+NRG_PF_E!I43+NRG_CO_E!I43+NRG_BKBPB_E!I43+NRG_GW_E!I43+NRG_BF_E!I43+NRG_PR_E!I43+NRG_NI_E!I43+NRG_CL_E!I43+NRG_LNG_E!I43+NRG_BIOG_E!I43+NRG_GTL_E!I43+NRG_CPP_E!I43+NRG_NSP_E!I43</f>
        <v>12.679903079999995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9.574549919999999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9.574549919999999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12.766066560000002</v>
      </c>
      <c r="M43" s="8">
        <f>NRG_CM_E!M43+NRG_OIL_NG_E!M43+NRG_PF_E!M43+NRG_CO_E!M43+NRG_BKBPB_E!M43+NRG_GW_E!M43+NRG_BF_E!M43+NRG_PR_E!M43+NRG_NI_E!M43+NRG_CL_E!M43+NRG_LNG_E!M43+NRG_BIOG_E!M43+NRG_GTL_E!M43+NRG_CPP_E!M43+NRG_NSP_E!M43</f>
        <v>9.5745499200000026</v>
      </c>
      <c r="N43" s="8">
        <f>NRG_CM_E!N43+NRG_OIL_NG_E!N43+NRG_PF_E!N43+NRG_CO_E!N43+NRG_BKBPB_E!N43+NRG_GW_E!N43+NRG_BF_E!N43+NRG_PR_E!N43+NRG_NI_E!N43+NRG_CL_E!N43+NRG_LNG_E!N43+NRG_BIOG_E!N43+NRG_GTL_E!N43+NRG_CPP_E!N43+NRG_NSP_E!N43</f>
        <v>9.574549919999999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9.574549919999999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12.766066560000002</v>
      </c>
      <c r="Q43" s="8">
        <f>NRG_CM_E!Q43+NRG_OIL_NG_E!Q43+NRG_PF_E!Q43+NRG_CO_E!Q43+NRG_BKBPB_E!Q43+NRG_GW_E!Q43+NRG_BF_E!Q43+NRG_PR_E!Q43+NRG_NI_E!Q43+NRG_CL_E!Q43+NRG_LNG_E!Q43+NRG_BIOG_E!Q43+NRG_GTL_E!Q43+NRG_CPP_E!Q43+NRG_NSP_E!Q43</f>
        <v>12.766066560000002</v>
      </c>
      <c r="R43" s="8">
        <f>NRG_CM_E!R43+NRG_OIL_NG_E!R43+NRG_PF_E!R43+NRG_CO_E!R43+NRG_BKBPB_E!R43+NRG_GW_E!R43+NRG_BF_E!R43+NRG_PR_E!R43+NRG_NI_E!R43+NRG_CL_E!R43+NRG_LNG_E!R43+NRG_BIOG_E!R43+NRG_GTL_E!R43+NRG_CPP_E!R43+NRG_NSP_E!R43</f>
        <v>12.703644719999996</v>
      </c>
      <c r="S43" s="8">
        <f>NRG_CM_E!S43+NRG_OIL_NG_E!S43+NRG_PF_E!S43+NRG_CO_E!S43+NRG_BKBPB_E!S43+NRG_GW_E!S43+NRG_BF_E!S43+NRG_PR_E!S43+NRG_NI_E!S43+NRG_CL_E!S43+NRG_LNG_E!S43+NRG_BIOG_E!S43+NRG_GTL_E!S43+NRG_CPP_E!S43+NRG_NSP_E!S43</f>
        <v>12.703644719999996</v>
      </c>
      <c r="T43" s="8">
        <f>NRG_CM_E!T43+NRG_OIL_NG_E!T43+NRG_PF_E!T43+NRG_CO_E!T43+NRG_BKBPB_E!T43+NRG_GW_E!T43+NRG_BF_E!T43+NRG_PR_E!T43+NRG_NI_E!T43+NRG_CL_E!T43+NRG_LNG_E!T43+NRG_BIOG_E!T43+NRG_GTL_E!T43+NRG_CPP_E!T43+NRG_NSP_E!T43</f>
        <v>12.386200320000002</v>
      </c>
      <c r="U43" s="8">
        <f>NRG_CM_E!U43+NRG_OIL_NG_E!U43+NRG_PF_E!U43+NRG_CO_E!U43+NRG_BKBPB_E!U43+NRG_GW_E!U43+NRG_BF_E!U43+NRG_PR_E!U43+NRG_NI_E!U43+NRG_CL_E!U43+NRG_LNG_E!U43+NRG_BIOG_E!U43+NRG_GTL_E!U43+NRG_CPP_E!U43+NRG_NSP_E!U43</f>
        <v>13.021355880000002</v>
      </c>
      <c r="V43" s="8">
        <f>NRG_CM_E!V43+NRG_OIL_NG_E!V43+NRG_PF_E!V43+NRG_CO_E!V43+NRG_BKBPB_E!V43+NRG_GW_E!V43+NRG_BF_E!V43+NRG_PR_E!V43+NRG_NI_E!V43+NRG_CL_E!V43+NRG_LNG_E!V43+NRG_BIOG_E!V43+NRG_GTL_E!V43+NRG_CPP_E!V43+NRG_NSP_E!V43</f>
        <v>11.433333599999999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12.718583279999999</v>
      </c>
      <c r="X43" s="8">
        <f>NRG_CM_E!X43+NRG_OIL_NG_E!X43+NRG_PF_E!X43+NRG_CO_E!X43+NRG_BKBPB_E!X43+NRG_GW_E!X43+NRG_BF_E!X43+NRG_PR_E!X43+NRG_NI_E!X43+NRG_CL_E!X43+NRG_LNG_E!X43+NRG_BIOG_E!X43+NRG_GTL_E!X43+NRG_CPP_E!X43+NRG_NSP_E!X43</f>
        <v>10.17475992</v>
      </c>
      <c r="Y43" s="8">
        <f>NRG_CM_E!Y43+NRG_OIL_NG_E!Y43+NRG_PF_E!Y43+NRG_CO_E!Y43+NRG_BKBPB_E!Y43+NRG_GW_E!Y43+NRG_BF_E!Y43+NRG_PR_E!Y43+NRG_NI_E!Y43+NRG_CL_E!Y43+NRG_LNG_E!Y43+NRG_BIOG_E!Y43+NRG_GTL_E!Y43+NRG_CPP_E!Y43+NRG_NSP_E!Y43</f>
        <v>6.67726956</v>
      </c>
      <c r="Z43" s="8">
        <f>NRG_CM_E!Z43+NRG_OIL_NG_E!Z43+NRG_PF_E!Z43+NRG_CO_E!Z43+NRG_BKBPB_E!Z43+NRG_GW_E!Z43+NRG_BF_E!Z43+NRG_PR_E!Z43+NRG_NI_E!Z43+NRG_CL_E!Z43+NRG_LNG_E!Z43+NRG_BIOG_E!Z43+NRG_GTL_E!Z43+NRG_CPP_E!Z43+NRG_NSP_E!Z43</f>
        <v>7.6312033199999991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380.61750311999992</v>
      </c>
      <c r="D44" s="8">
        <f>NRG_CM_E!D44+NRG_OIL_NG_E!D44+NRG_PF_E!D44+NRG_CO_E!D44+NRG_BKBPB_E!D44+NRG_GW_E!D44+NRG_BF_E!D44+NRG_PR_E!D44+NRG_NI_E!D44+NRG_CL_E!D44+NRG_LNG_E!D44+NRG_BIOG_E!D44+NRG_GTL_E!D44+NRG_CPP_E!D44+NRG_NSP_E!D44</f>
        <v>473.45115600000008</v>
      </c>
      <c r="E44" s="8">
        <f>NRG_CM_E!E44+NRG_OIL_NG_E!E44+NRG_PF_E!E44+NRG_CO_E!E44+NRG_BKBPB_E!E44+NRG_GW_E!E44+NRG_BF_E!E44+NRG_PR_E!E44+NRG_NI_E!E44+NRG_CL_E!E44+NRG_LNG_E!E44+NRG_BIOG_E!E44+NRG_GTL_E!E44+NRG_CPP_E!E44+NRG_NSP_E!E44</f>
        <v>473.45115600000008</v>
      </c>
      <c r="F44" s="8">
        <f>NRG_CM_E!F44+NRG_OIL_NG_E!F44+NRG_PF_E!F44+NRG_CO_E!F44+NRG_BKBPB_E!F44+NRG_GW_E!F44+NRG_BF_E!F44+NRG_PR_E!F44+NRG_NI_E!F44+NRG_CL_E!F44+NRG_LNG_E!F44+NRG_BIOG_E!F44+NRG_GTL_E!F44+NRG_CPP_E!F44+NRG_NSP_E!F44</f>
        <v>399.18440088000006</v>
      </c>
      <c r="G44" s="8">
        <f>NRG_CM_E!G44+NRG_OIL_NG_E!G44+NRG_PF_E!G44+NRG_CO_E!G44+NRG_BKBPB_E!G44+NRG_GW_E!G44+NRG_BF_E!G44+NRG_PR_E!G44+NRG_NI_E!G44+NRG_CL_E!G44+NRG_LNG_E!G44+NRG_BIOG_E!G44+NRG_GTL_E!G44+NRG_CPP_E!G44+NRG_NSP_E!G44</f>
        <v>448.69566384000001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519.86784311999997</v>
      </c>
      <c r="I44" s="8">
        <f>NRG_CM_E!I44+NRG_OIL_NG_E!I44+NRG_PF_E!I44+NRG_CO_E!I44+NRG_BKBPB_E!I44+NRG_GW_E!I44+NRG_BF_E!I44+NRG_PR_E!I44+NRG_NI_E!I44+NRG_CL_E!I44+NRG_LNG_E!I44+NRG_BIOG_E!I44+NRG_GTL_E!I44+NRG_CPP_E!I44+NRG_NSP_E!I44</f>
        <v>445.60108799999995</v>
      </c>
      <c r="J44" s="8">
        <f>NRG_CM_E!J44+NRG_OIL_NG_E!J44+NRG_PF_E!J44+NRG_CO_E!J44+NRG_BKBPB_E!J44+NRG_GW_E!J44+NRG_BF_E!J44+NRG_PR_E!J44+NRG_NI_E!J44+NRG_CL_E!J44+NRG_LNG_E!J44+NRG_BIOG_E!J44+NRG_GTL_E!J44+NRG_CPP_E!J44+NRG_NSP_E!J44</f>
        <v>579.82030415999986</v>
      </c>
      <c r="K44" s="8">
        <f>NRG_CM_E!K44+NRG_OIL_NG_E!K44+NRG_PF_E!K44+NRG_CO_E!K44+NRG_BKBPB_E!K44+NRG_GW_E!K44+NRG_BF_E!K44+NRG_PR_E!K44+NRG_NI_E!K44+NRG_CL_E!K44+NRG_LNG_E!K44+NRG_BIOG_E!K44+NRG_GTL_E!K44+NRG_CPP_E!K44+NRG_NSP_E!K44</f>
        <v>629.43076295999992</v>
      </c>
      <c r="L44" s="8">
        <f>NRG_CM_E!L44+NRG_OIL_NG_E!L44+NRG_PF_E!L44+NRG_CO_E!L44+NRG_BKBPB_E!L44+NRG_GW_E!L44+NRG_BF_E!L44+NRG_PR_E!L44+NRG_NI_E!L44+NRG_CL_E!L44+NRG_LNG_E!L44+NRG_BIOG_E!L44+NRG_GTL_E!L44+NRG_CPP_E!L44+NRG_NSP_E!L44</f>
        <v>551.91450816000008</v>
      </c>
      <c r="M44" s="8">
        <f>NRG_CM_E!M44+NRG_OIL_NG_E!M44+NRG_PF_E!M44+NRG_CO_E!M44+NRG_BKBPB_E!M44+NRG_GW_E!M44+NRG_BF_E!M44+NRG_PR_E!M44+NRG_NI_E!M44+NRG_CL_E!M44+NRG_LNG_E!M44+NRG_BIOG_E!M44+NRG_GTL_E!M44+NRG_CPP_E!M44+NRG_NSP_E!M44</f>
        <v>387.85294800000014</v>
      </c>
      <c r="N44" s="8">
        <f>NRG_CM_E!N44+NRG_OIL_NG_E!N44+NRG_PF_E!N44+NRG_CO_E!N44+NRG_BKBPB_E!N44+NRG_GW_E!N44+NRG_BF_E!N44+NRG_PR_E!N44+NRG_NI_E!N44+NRG_CL_E!N44+NRG_LNG_E!N44+NRG_BIOG_E!N44+NRG_GTL_E!N44+NRG_CPP_E!N44+NRG_NSP_E!N44</f>
        <v>390.93108408000012</v>
      </c>
      <c r="O44" s="8">
        <f>NRG_CM_E!O44+NRG_OIL_NG_E!O44+NRG_PF_E!O44+NRG_CO_E!O44+NRG_BKBPB_E!O44+NRG_GW_E!O44+NRG_BF_E!O44+NRG_PR_E!O44+NRG_NI_E!O44+NRG_CL_E!O44+NRG_LNG_E!O44+NRG_BIOG_E!O44+NRG_GTL_E!O44+NRG_CPP_E!O44+NRG_NSP_E!O44</f>
        <v>335.20308408000011</v>
      </c>
      <c r="P44" s="8">
        <f>NRG_CM_E!P44+NRG_OIL_NG_E!P44+NRG_PF_E!P44+NRG_CO_E!P44+NRG_BKBPB_E!P44+NRG_GW_E!P44+NRG_BF_E!P44+NRG_PR_E!P44+NRG_NI_E!P44+NRG_CL_E!P44+NRG_LNG_E!P44+NRG_BIOG_E!P44+NRG_GTL_E!P44+NRG_CPP_E!P44+NRG_NSP_E!P44</f>
        <v>243.17776584000001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192.49287120000002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189.00541296</v>
      </c>
      <c r="S44" s="8">
        <f>NRG_CM_E!S44+NRG_OIL_NG_E!S44+NRG_PF_E!S44+NRG_CO_E!S44+NRG_BKBPB_E!S44+NRG_GW_E!S44+NRG_BF_E!S44+NRG_PR_E!S44+NRG_NI_E!S44+NRG_CL_E!S44+NRG_LNG_E!S44+NRG_BIOG_E!S44+NRG_GTL_E!S44+NRG_CPP_E!S44+NRG_NSP_E!S44</f>
        <v>143.99864424000003</v>
      </c>
      <c r="T44" s="8">
        <f>NRG_CM_E!T44+NRG_OIL_NG_E!T44+NRG_PF_E!T44+NRG_CO_E!T44+NRG_BKBPB_E!T44+NRG_GW_E!T44+NRG_BF_E!T44+NRG_PR_E!T44+NRG_NI_E!T44+NRG_CL_E!T44+NRG_LNG_E!T44+NRG_BIOG_E!T44+NRG_GTL_E!T44+NRG_CPP_E!T44+NRG_NSP_E!T44</f>
        <v>126.72045648000004</v>
      </c>
      <c r="U44" s="8">
        <f>NRG_CM_E!U44+NRG_OIL_NG_E!U44+NRG_PF_E!U44+NRG_CO_E!U44+NRG_BKBPB_E!U44+NRG_GW_E!U44+NRG_BF_E!U44+NRG_PR_E!U44+NRG_NI_E!U44+NRG_CL_E!U44+NRG_LNG_E!U44+NRG_BIOG_E!U44+NRG_GTL_E!U44+NRG_CPP_E!U44+NRG_NSP_E!U44</f>
        <v>114.90472728</v>
      </c>
      <c r="V44" s="8">
        <f>NRG_CM_E!V44+NRG_OIL_NG_E!V44+NRG_PF_E!V44+NRG_CO_E!V44+NRG_BKBPB_E!V44+NRG_GW_E!V44+NRG_BF_E!V44+NRG_PR_E!V44+NRG_NI_E!V44+NRG_CL_E!V44+NRG_LNG_E!V44+NRG_BIOG_E!V44+NRG_GTL_E!V44+NRG_CPP_E!V44+NRG_NSP_E!V44</f>
        <v>74.063347920000027</v>
      </c>
      <c r="W44" s="8">
        <f>NRG_CM_E!W44+NRG_OIL_NG_E!W44+NRG_PF_E!W44+NRG_CO_E!W44+NRG_BKBPB_E!W44+NRG_GW_E!W44+NRG_BF_E!W44+NRG_PR_E!W44+NRG_NI_E!W44+NRG_CL_E!W44+NRG_LNG_E!W44+NRG_BIOG_E!W44+NRG_GTL_E!W44+NRG_CPP_E!W44+NRG_NSP_E!W44</f>
        <v>124.81121520000001</v>
      </c>
      <c r="X44" s="8">
        <f>NRG_CM_E!X44+NRG_OIL_NG_E!X44+NRG_PF_E!X44+NRG_CO_E!X44+NRG_BKBPB_E!X44+NRG_GW_E!X44+NRG_BF_E!X44+NRG_PR_E!X44+NRG_NI_E!X44+NRG_CL_E!X44+NRG_LNG_E!X44+NRG_BIOG_E!X44+NRG_GTL_E!X44+NRG_CPP_E!X44+NRG_NSP_E!X44</f>
        <v>81.25839000000002</v>
      </c>
      <c r="Y44" s="8">
        <f>NRG_CM_E!Y44+NRG_OIL_NG_E!Y44+NRG_PF_E!Y44+NRG_CO_E!Y44+NRG_BKBPB_E!Y44+NRG_GW_E!Y44+NRG_BF_E!Y44+NRG_PR_E!Y44+NRG_NI_E!Y44+NRG_CL_E!Y44+NRG_LNG_E!Y44+NRG_BIOG_E!Y44+NRG_GTL_E!Y44+NRG_CPP_E!Y44+NRG_NSP_E!Y44</f>
        <v>145.26171936</v>
      </c>
      <c r="Z44" s="8">
        <f>NRG_CM_E!Z44+NRG_OIL_NG_E!Z44+NRG_PF_E!Z44+NRG_CO_E!Z44+NRG_BKBPB_E!Z44+NRG_GW_E!Z44+NRG_BF_E!Z44+NRG_PR_E!Z44+NRG_NI_E!Z44+NRG_CL_E!Z44+NRG_LNG_E!Z44+NRG_BIOG_E!Z44+NRG_GTL_E!Z44+NRG_CPP_E!Z44+NRG_NSP_E!Z44</f>
        <v>106.44131592000001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267.40338299999996</v>
      </c>
      <c r="D48" s="8">
        <f>NRG_CM_E!D48+NRG_OIL_NG_E!D48+NRG_PF_E!D48+NRG_CO_E!D48+NRG_BKBPB_E!D48+NRG_GW_E!D48+NRG_BF_E!D48+NRG_PR_E!D48+NRG_NI_E!D48+NRG_CL_E!D48+NRG_LNG_E!D48+NRG_BIOG_E!D48+NRG_GTL_E!D48+NRG_CPP_E!D48+NRG_NSP_E!D48</f>
        <v>334.25449200000003</v>
      </c>
      <c r="E48" s="8">
        <f>NRG_CM_E!E48+NRG_OIL_NG_E!E48+NRG_PF_E!E48+NRG_CO_E!E48+NRG_BKBPB_E!E48+NRG_GW_E!E48+NRG_BF_E!E48+NRG_PR_E!E48+NRG_NI_E!E48+NRG_CL_E!E48+NRG_LNG_E!E48+NRG_BIOG_E!E48+NRG_GTL_E!E48+NRG_CPP_E!E48+NRG_NSP_E!E48</f>
        <v>296.05375800000002</v>
      </c>
      <c r="F48" s="8">
        <f>NRG_CM_E!F48+NRG_OIL_NG_E!F48+NRG_PF_E!F48+NRG_CO_E!F48+NRG_BKBPB_E!F48+NRG_GW_E!F48+NRG_BF_E!F48+NRG_PR_E!F48+NRG_NI_E!F48+NRG_CL_E!F48+NRG_LNG_E!F48+NRG_BIOG_E!F48+NRG_GTL_E!F48+NRG_CPP_E!F48+NRG_NSP_E!F48</f>
        <v>305.60411699999997</v>
      </c>
      <c r="G48" s="8">
        <f>NRG_CM_E!G48+NRG_OIL_NG_E!G48+NRG_PF_E!G48+NRG_CO_E!G48+NRG_BKBPB_E!G48+NRG_GW_E!G48+NRG_BF_E!G48+NRG_PR_E!G48+NRG_NI_E!G48+NRG_CL_E!G48+NRG_LNG_E!G48+NRG_BIOG_E!G48+NRG_GTL_E!G48+NRG_CPP_E!G48+NRG_NSP_E!G48</f>
        <v>372.45487500000002</v>
      </c>
      <c r="H48" s="8">
        <f>NRG_CM_E!H48+NRG_OIL_NG_E!H48+NRG_PF_E!H48+NRG_CO_E!H48+NRG_BKBPB_E!H48+NRG_GW_E!H48+NRG_BF_E!H48+NRG_PR_E!H48+NRG_NI_E!H48+NRG_CL_E!H48+NRG_LNG_E!H48+NRG_BIOG_E!H48+NRG_GTL_E!H48+NRG_CPP_E!H48+NRG_NSP_E!H48</f>
        <v>384.368517</v>
      </c>
      <c r="I48" s="8">
        <f>NRG_CM_E!I48+NRG_OIL_NG_E!I48+NRG_PF_E!I48+NRG_CO_E!I48+NRG_BKBPB_E!I48+NRG_GW_E!I48+NRG_BF_E!I48+NRG_PR_E!I48+NRG_NI_E!I48+NRG_CL_E!I48+NRG_LNG_E!I48+NRG_BIOG_E!I48+NRG_GTL_E!I48+NRG_CPP_E!I48+NRG_NSP_E!I48</f>
        <v>324.77643899999998</v>
      </c>
      <c r="J48" s="8">
        <f>NRG_CM_E!J48+NRG_OIL_NG_E!J48+NRG_PF_E!J48+NRG_CO_E!J48+NRG_BKBPB_E!J48+NRG_GW_E!J48+NRG_BF_E!J48+NRG_PR_E!J48+NRG_NI_E!J48+NRG_CL_E!J48+NRG_LNG_E!J48+NRG_BIOG_E!J48+NRG_GTL_E!J48+NRG_CPP_E!J48+NRG_NSP_E!J48</f>
        <v>311.97090600000001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401.10524999999996</v>
      </c>
      <c r="L48" s="8">
        <f>NRG_CM_E!L48+NRG_OIL_NG_E!L48+NRG_PF_E!L48+NRG_CO_E!L48+NRG_BKBPB_E!L48+NRG_GW_E!L48+NRG_BF_E!L48+NRG_PR_E!L48+NRG_NI_E!L48+NRG_CL_E!L48+NRG_LNG_E!L48+NRG_BIOG_E!L48+NRG_GTL_E!L48+NRG_CPP_E!L48+NRG_NSP_E!L48</f>
        <v>378.82166399999994</v>
      </c>
      <c r="M48" s="8">
        <f>NRG_CM_E!M48+NRG_OIL_NG_E!M48+NRG_PF_E!M48+NRG_CO_E!M48+NRG_BKBPB_E!M48+NRG_GW_E!M48+NRG_BF_E!M48+NRG_PR_E!M48+NRG_NI_E!M48+NRG_CL_E!M48+NRG_LNG_E!M48+NRG_BIOG_E!M48+NRG_GTL_E!M48+NRG_CPP_E!M48+NRG_NSP_E!M48</f>
        <v>375.63809400000002</v>
      </c>
      <c r="N48" s="8">
        <f>NRG_CM_E!N48+NRG_OIL_NG_E!N48+NRG_PF_E!N48+NRG_CO_E!N48+NRG_BKBPB_E!N48+NRG_GW_E!N48+NRG_BF_E!N48+NRG_PR_E!N48+NRG_NI_E!N48+NRG_CL_E!N48+NRG_LNG_E!N48+NRG_BIOG_E!N48+NRG_GTL_E!N48+NRG_CPP_E!N48+NRG_NSP_E!N48</f>
        <v>378.82166399999994</v>
      </c>
      <c r="O48" s="8">
        <f>NRG_CM_E!O48+NRG_OIL_NG_E!O48+NRG_PF_E!O48+NRG_CO_E!O48+NRG_BKBPB_E!O48+NRG_GW_E!O48+NRG_BF_E!O48+NRG_PR_E!O48+NRG_NI_E!O48+NRG_CL_E!O48+NRG_LNG_E!O48+NRG_BIOG_E!O48+NRG_GTL_E!O48+NRG_CPP_E!O48+NRG_NSP_E!O48</f>
        <v>334.25449200000003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362.90486699999997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343.80450000000002</v>
      </c>
      <c r="R48" s="8">
        <f>NRG_CM_E!R48+NRG_OIL_NG_E!R48+NRG_PF_E!R48+NRG_CO_E!R48+NRG_BKBPB_E!R48+NRG_GW_E!R48+NRG_BF_E!R48+NRG_PR_E!R48+NRG_NI_E!R48+NRG_CL_E!R48+NRG_LNG_E!R48+NRG_BIOG_E!R48+NRG_GTL_E!R48+NRG_CPP_E!R48+NRG_NSP_E!R48</f>
        <v>366.08808600000003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404.28846899999996</v>
      </c>
      <c r="T48" s="8">
        <f>NRG_CM_E!T48+NRG_OIL_NG_E!T48+NRG_PF_E!T48+NRG_CO_E!T48+NRG_BKBPB_E!T48+NRG_GW_E!T48+NRG_BF_E!T48+NRG_PR_E!T48+NRG_NI_E!T48+NRG_CL_E!T48+NRG_LNG_E!T48+NRG_BIOG_E!T48+NRG_GTL_E!T48+NRG_CPP_E!T48+NRG_NSP_E!T48</f>
        <v>379.45837799999998</v>
      </c>
      <c r="U48" s="8">
        <f>NRG_CM_E!U48+NRG_OIL_NG_E!U48+NRG_PF_E!U48+NRG_CO_E!U48+NRG_BKBPB_E!U48+NRG_GW_E!U48+NRG_BF_E!U48+NRG_PR_E!U48+NRG_NI_E!U48+NRG_CL_E!U48+NRG_LNG_E!U48+NRG_BIOG_E!U48+NRG_GTL_E!U48+NRG_CPP_E!U48+NRG_NSP_E!U48</f>
        <v>386.46188099999995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387.41660099999996</v>
      </c>
      <c r="W48" s="8">
        <f>NRG_CM_E!W48+NRG_OIL_NG_E!W48+NRG_PF_E!W48+NRG_CO_E!W48+NRG_BKBPB_E!W48+NRG_GW_E!W48+NRG_BF_E!W48+NRG_PR_E!W48+NRG_NI_E!W48+NRG_CL_E!W48+NRG_LNG_E!W48+NRG_BIOG_E!W48+NRG_GTL_E!W48+NRG_CPP_E!W48+NRG_NSP_E!W48</f>
        <v>325.65920399999999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353.35450800000001</v>
      </c>
      <c r="Y48" s="8">
        <f>NRG_CM_E!Y48+NRG_OIL_NG_E!Y48+NRG_PF_E!Y48+NRG_CO_E!Y48+NRG_BKBPB_E!Y48+NRG_GW_E!Y48+NRG_BF_E!Y48+NRG_PR_E!Y48+NRG_NI_E!Y48+NRG_CL_E!Y48+NRG_LNG_E!Y48+NRG_BIOG_E!Y48+NRG_GTL_E!Y48+NRG_CPP_E!Y48+NRG_NSP_E!Y48</f>
        <v>333.93613499999998</v>
      </c>
      <c r="Z48" s="8">
        <f>NRG_CM_E!Z48+NRG_OIL_NG_E!Z48+NRG_PF_E!Z48+NRG_CO_E!Z48+NRG_BKBPB_E!Z48+NRG_GW_E!Z48+NRG_BF_E!Z48+NRG_PR_E!Z48+NRG_NI_E!Z48+NRG_CL_E!Z48+NRG_LNG_E!Z48+NRG_BIOG_E!Z48+NRG_GTL_E!Z48+NRG_CPP_E!Z48+NRG_NSP_E!Z48</f>
        <v>365.76972899999998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7.5230100000000002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7.5230100000000011</v>
      </c>
      <c r="E51" s="27">
        <f>NRG_CM_E!E51+NRG_OIL_NG_E!E51+NRG_PF_E!E51+NRG_CO_E!E51+NRG_BKBPB_E!E51+NRG_GW_E!E51+NRG_BF_E!E51+NRG_PR_E!E51+NRG_NI_E!E51+NRG_CL_E!E51+NRG_LNG_E!E51+NRG_BIOG_E!E51+NRG_GTL_E!E51+NRG_CPP_E!E51+NRG_NSP_E!E51</f>
        <v>7.5230100000000011</v>
      </c>
      <c r="F51" s="27">
        <f>NRG_CM_E!F51+NRG_OIL_NG_E!F51+NRG_PF_E!F51+NRG_CO_E!F51+NRG_BKBPB_E!F51+NRG_GW_E!F51+NRG_BF_E!F51+NRG_PR_E!F51+NRG_NI_E!F51+NRG_CL_E!F51+NRG_LNG_E!F51+NRG_BIOG_E!F51+NRG_GTL_E!F51+NRG_CPP_E!F51+NRG_NSP_E!F51</f>
        <v>7.2705600000000015</v>
      </c>
      <c r="G51" s="27">
        <f>NRG_CM_E!G51+NRG_OIL_NG_E!G51+NRG_PF_E!G51+NRG_CO_E!G51+NRG_BKBPB_E!G51+NRG_GW_E!G51+NRG_BF_E!G51+NRG_PR_E!G51+NRG_NI_E!G51+NRG_CL_E!G51+NRG_LNG_E!G51+NRG_BIOG_E!G51+NRG_GTL_E!G51+NRG_CPP_E!G51+NRG_NSP_E!G51</f>
        <v>7.2200700000000015</v>
      </c>
      <c r="H51" s="27">
        <f>NRG_CM_E!H51+NRG_OIL_NG_E!H51+NRG_PF_E!H51+NRG_CO_E!H51+NRG_BKBPB_E!H51+NRG_GW_E!H51+NRG_BF_E!H51+NRG_PR_E!H51+NRG_NI_E!H51+NRG_CL_E!H51+NRG_LNG_E!H51+NRG_BIOG_E!H51+NRG_GTL_E!H51+NRG_CPP_E!H51+NRG_NSP_E!H51</f>
        <v>7.2705600000000015</v>
      </c>
      <c r="I51" s="27">
        <f>NRG_CM_E!I51+NRG_OIL_NG_E!I51+NRG_PF_E!I51+NRG_CO_E!I51+NRG_BKBPB_E!I51+NRG_GW_E!I51+NRG_BF_E!I51+NRG_PR_E!I51+NRG_NI_E!I51+NRG_CL_E!I51+NRG_LNG_E!I51+NRG_BIOG_E!I51+NRG_GTL_E!I51+NRG_CPP_E!I51+NRG_NSP_E!I51</f>
        <v>5.6043900000000013</v>
      </c>
      <c r="J51" s="27">
        <f>NRG_CM_E!J51+NRG_OIL_NG_E!J51+NRG_PF_E!J51+NRG_CO_E!J51+NRG_BKBPB_E!J51+NRG_GW_E!J51+NRG_BF_E!J51+NRG_PR_E!J51+NRG_NI_E!J51+NRG_CL_E!J51+NRG_LNG_E!J51+NRG_BIOG_E!J51+NRG_GTL_E!J51+NRG_CPP_E!J51+NRG_NSP_E!J51</f>
        <v>5.6043900000000004</v>
      </c>
      <c r="K51" s="27">
        <f>NRG_CM_E!K51+NRG_OIL_NG_E!K51+NRG_PF_E!K51+NRG_CO_E!K51+NRG_BKBPB_E!K51+NRG_GW_E!K51+NRG_BF_E!K51+NRG_PR_E!K51+NRG_NI_E!K51+NRG_CL_E!K51+NRG_LNG_E!K51+NRG_BIOG_E!K51+NRG_GTL_E!K51+NRG_CPP_E!K51+NRG_NSP_E!K51</f>
        <v>5.4529200000000007</v>
      </c>
      <c r="L51" s="27">
        <f>NRG_CM_E!L51+NRG_OIL_NG_E!L51+NRG_PF_E!L51+NRG_CO_E!L51+NRG_BKBPB_E!L51+NRG_GW_E!L51+NRG_BF_E!L51+NRG_PR_E!L51+NRG_NI_E!L51+NRG_CL_E!L51+NRG_LNG_E!L51+NRG_BIOG_E!L51+NRG_GTL_E!L51+NRG_CPP_E!L51+NRG_NSP_E!L51</f>
        <v>3.9382200000000012</v>
      </c>
      <c r="M51" s="27">
        <f>NRG_CM_E!M51+NRG_OIL_NG_E!M51+NRG_PF_E!M51+NRG_CO_E!M51+NRG_BKBPB_E!M51+NRG_GW_E!M51+NRG_BF_E!M51+NRG_PR_E!M51+NRG_NI_E!M51+NRG_CL_E!M51+NRG_LNG_E!M51+NRG_BIOG_E!M51+NRG_GTL_E!M51+NRG_CPP_E!M51+NRG_NSP_E!M51</f>
        <v>3.5343000000000009</v>
      </c>
      <c r="N51" s="27">
        <f>NRG_CM_E!N51+NRG_OIL_NG_E!N51+NRG_PF_E!N51+NRG_CO_E!N51+NRG_BKBPB_E!N51+NRG_GW_E!N51+NRG_BF_E!N51+NRG_PR_E!N51+NRG_NI_E!N51+NRG_CL_E!N51+NRG_LNG_E!N51+NRG_BIOG_E!N51+NRG_GTL_E!N51+NRG_CPP_E!N51+NRG_NSP_E!N51</f>
        <v>11.107800000000001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7.3210499999999987</v>
      </c>
      <c r="P51" s="27">
        <f>NRG_CM_E!P51+NRG_OIL_NG_E!P51+NRG_PF_E!P51+NRG_CO_E!P51+NRG_BKBPB_E!P51+NRG_GW_E!P51+NRG_BF_E!P51+NRG_PR_E!P51+NRG_NI_E!P51+NRG_CL_E!P51+NRG_LNG_E!P51+NRG_BIOG_E!P51+NRG_GTL_E!P51+NRG_CPP_E!P51+NRG_NSP_E!P51</f>
        <v>4.1401800000000009</v>
      </c>
      <c r="Q51" s="27">
        <f>NRG_CM_E!Q51+NRG_OIL_NG_E!Q51+NRG_PF_E!Q51+NRG_CO_E!Q51+NRG_BKBPB_E!Q51+NRG_GW_E!Q51+NRG_BF_E!Q51+NRG_PR_E!Q51+NRG_NI_E!Q51+NRG_CL_E!Q51+NRG_LNG_E!Q51+NRG_BIOG_E!Q51+NRG_GTL_E!Q51+NRG_CPP_E!Q51+NRG_NSP_E!Q51</f>
        <v>13.733279999999999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72.806579999999997</v>
      </c>
      <c r="S51" s="27">
        <f>NRG_CM_E!S51+NRG_OIL_NG_E!S51+NRG_PF_E!S51+NRG_CO_E!S51+NRG_BKBPB_E!S51+NRG_GW_E!S51+NRG_BF_E!S51+NRG_PR_E!S51+NRG_NI_E!S51+NRG_CL_E!S51+NRG_LNG_E!S51+NRG_BIOG_E!S51+NRG_GTL_E!S51+NRG_CPP_E!S51+NRG_NSP_E!S51</f>
        <v>61.850250000000003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43.371313920000013</v>
      </c>
      <c r="U51" s="27">
        <f>NRG_CM_E!U51+NRG_OIL_NG_E!U51+NRG_PF_E!U51+NRG_CO_E!U51+NRG_BKBPB_E!U51+NRG_GW_E!U51+NRG_BF_E!U51+NRG_PR_E!U51+NRG_NI_E!U51+NRG_CL_E!U51+NRG_LNG_E!U51+NRG_BIOG_E!U51+NRG_GTL_E!U51+NRG_CPP_E!U51+NRG_NSP_E!U51</f>
        <v>43.673648040000003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157.73378939999998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204.07835843999999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118.65149999999997</v>
      </c>
      <c r="Y51" s="27">
        <f>NRG_CM_E!Y51+NRG_OIL_NG_E!Y51+NRG_PF_E!Y51+NRG_CO_E!Y51+NRG_BKBPB_E!Y51+NRG_GW_E!Y51+NRG_BF_E!Y51+NRG_PR_E!Y51+NRG_NI_E!Y51+NRG_CL_E!Y51+NRG_LNG_E!Y51+NRG_BIOG_E!Y51+NRG_GTL_E!Y51+NRG_CPP_E!Y51+NRG_NSP_E!Y51</f>
        <v>63.214085880000013</v>
      </c>
      <c r="Z51" s="27">
        <f>NRG_CM_E!Z51+NRG_OIL_NG_E!Z51+NRG_PF_E!Z51+NRG_CO_E!Z51+NRG_BKBPB_E!Z51+NRG_GW_E!Z51+NRG_BF_E!Z51+NRG_PR_E!Z51+NRG_NI_E!Z51+NRG_CL_E!Z51+NRG_LNG_E!Z51+NRG_BIOG_E!Z51+NRG_GTL_E!Z51+NRG_CPP_E!Z51+NRG_NSP_E!Z51</f>
        <v>39.275231930242342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0.4479552</v>
      </c>
      <c r="H61" s="49">
        <f t="shared" si="32"/>
        <v>1.4559552</v>
      </c>
      <c r="I61" s="49">
        <f t="shared" si="32"/>
        <v>1.4559551999999998</v>
      </c>
      <c r="J61" s="49">
        <f t="shared" si="32"/>
        <v>0.56004480000000001</v>
      </c>
      <c r="K61" s="49">
        <f t="shared" si="32"/>
        <v>0.11208959999999998</v>
      </c>
      <c r="L61" s="49">
        <f t="shared" si="32"/>
        <v>0.89591040000000022</v>
      </c>
      <c r="M61" s="49">
        <f t="shared" si="32"/>
        <v>0.56004480000000001</v>
      </c>
      <c r="N61" s="49">
        <f t="shared" si="32"/>
        <v>0.67213440000000002</v>
      </c>
      <c r="O61" s="49">
        <f t="shared" si="32"/>
        <v>1.1200895999999996</v>
      </c>
      <c r="P61" s="49">
        <f t="shared" si="32"/>
        <v>0.67173119999999986</v>
      </c>
      <c r="Q61" s="49">
        <f t="shared" si="32"/>
        <v>1.0079999999999998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5.5361080940607515E-2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0.4479552</v>
      </c>
      <c r="H62" s="52">
        <f>NRG_CM_E!H62+NRG_OIL_NG_E!H62+NRG_PF_E!H62+NRG_CO_E!H62+NRG_BKBPB_E!H62+NRG_GW_E!H62+NRG_BF_E!H62+NRG_PR_E!H62+NRG_NI_E!H62+NRG_CL_E!H62+NRG_LNG_E!H62+NRG_BIOG_E!H62+NRG_GTL_E!H62+NRG_CPP_E!H62+NRG_NSP_E!H62</f>
        <v>1.4559552</v>
      </c>
      <c r="I62" s="52">
        <f>NRG_CM_E!I62+NRG_OIL_NG_E!I62+NRG_PF_E!I62+NRG_CO_E!I62+NRG_BKBPB_E!I62+NRG_GW_E!I62+NRG_BF_E!I62+NRG_PR_E!I62+NRG_NI_E!I62+NRG_CL_E!I62+NRG_LNG_E!I62+NRG_BIOG_E!I62+NRG_GTL_E!I62+NRG_CPP_E!I62+NRG_NSP_E!I62</f>
        <v>1.4559551999999998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0.56004480000000001</v>
      </c>
      <c r="K62" s="52">
        <f>NRG_CM_E!K62+NRG_OIL_NG_E!K62+NRG_PF_E!K62+NRG_CO_E!K62+NRG_BKBPB_E!K62+NRG_GW_E!K62+NRG_BF_E!K62+NRG_PR_E!K62+NRG_NI_E!K62+NRG_CL_E!K62+NRG_LNG_E!K62+NRG_BIOG_E!K62+NRG_GTL_E!K62+NRG_CPP_E!K62+NRG_NSP_E!K62</f>
        <v>0.11208959999999998</v>
      </c>
      <c r="L62" s="52">
        <f>NRG_CM_E!L62+NRG_OIL_NG_E!L62+NRG_PF_E!L62+NRG_CO_E!L62+NRG_BKBPB_E!L62+NRG_GW_E!L62+NRG_BF_E!L62+NRG_PR_E!L62+NRG_NI_E!L62+NRG_CL_E!L62+NRG_LNG_E!L62+NRG_BIOG_E!L62+NRG_GTL_E!L62+NRG_CPP_E!L62+NRG_NSP_E!L62</f>
        <v>0.89591040000000022</v>
      </c>
      <c r="M62" s="52">
        <f>NRG_CM_E!M62+NRG_OIL_NG_E!M62+NRG_PF_E!M62+NRG_CO_E!M62+NRG_BKBPB_E!M62+NRG_GW_E!M62+NRG_BF_E!M62+NRG_PR_E!M62+NRG_NI_E!M62+NRG_CL_E!M62+NRG_LNG_E!M62+NRG_BIOG_E!M62+NRG_GTL_E!M62+NRG_CPP_E!M62+NRG_NSP_E!M62</f>
        <v>0.56004480000000001</v>
      </c>
      <c r="N62" s="52">
        <f>NRG_CM_E!N62+NRG_OIL_NG_E!N62+NRG_PF_E!N62+NRG_CO_E!N62+NRG_BKBPB_E!N62+NRG_GW_E!N62+NRG_BF_E!N62+NRG_PR_E!N62+NRG_NI_E!N62+NRG_CL_E!N62+NRG_LNG_E!N62+NRG_BIOG_E!N62+NRG_GTL_E!N62+NRG_CPP_E!N62+NRG_NSP_E!N62</f>
        <v>0.67213440000000002</v>
      </c>
      <c r="O62" s="52">
        <f>NRG_CM_E!O62+NRG_OIL_NG_E!O62+NRG_PF_E!O62+NRG_CO_E!O62+NRG_BKBPB_E!O62+NRG_GW_E!O62+NRG_BF_E!O62+NRG_PR_E!O62+NRG_NI_E!O62+NRG_CL_E!O62+NRG_LNG_E!O62+NRG_BIOG_E!O62+NRG_GTL_E!O62+NRG_CPP_E!O62+NRG_NSP_E!O62</f>
        <v>1.1200895999999996</v>
      </c>
      <c r="P62" s="52">
        <f>NRG_CM_E!P62+NRG_OIL_NG_E!P62+NRG_PF_E!P62+NRG_CO_E!P62+NRG_BKBPB_E!P62+NRG_GW_E!P62+NRG_BF_E!P62+NRG_PR_E!P62+NRG_NI_E!P62+NRG_CL_E!P62+NRG_LNG_E!P62+NRG_BIOG_E!P62+NRG_GTL_E!P62+NRG_CPP_E!P62+NRG_NSP_E!P62</f>
        <v>0.67173119999999986</v>
      </c>
      <c r="Q62" s="52">
        <f>NRG_CM_E!Q62+NRG_OIL_NG_E!Q62+NRG_PF_E!Q62+NRG_CO_E!Q62+NRG_BKBPB_E!Q62+NRG_GW_E!Q62+NRG_BF_E!Q62+NRG_PR_E!Q62+NRG_NI_E!Q62+NRG_CL_E!Q62+NRG_LNG_E!Q62+NRG_BIOG_E!Q62+NRG_GTL_E!Q62+NRG_CPP_E!Q62+NRG_NSP_E!Q62</f>
        <v>1.0079999999999998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5.5361080940607515E-2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0.15147000000000002</v>
      </c>
      <c r="D2" s="21">
        <f t="shared" ref="D2:X2" si="0">SUM(D3,D17,D22,D25,D26,D51,D52)</f>
        <v>3.3718690799999993</v>
      </c>
      <c r="E2" s="21">
        <f t="shared" si="0"/>
        <v>3.3718690799999993</v>
      </c>
      <c r="F2" s="21">
        <f t="shared" si="0"/>
        <v>3.3213790799999994</v>
      </c>
      <c r="G2" s="21">
        <f t="shared" si="0"/>
        <v>3.3213790799999994</v>
      </c>
      <c r="H2" s="21">
        <f t="shared" si="0"/>
        <v>6.4915549199999978</v>
      </c>
      <c r="I2" s="21">
        <f t="shared" si="0"/>
        <v>3.3213790799999994</v>
      </c>
      <c r="J2" s="21">
        <f t="shared" si="0"/>
        <v>3.3429866399999999</v>
      </c>
      <c r="K2" s="21">
        <f t="shared" si="0"/>
        <v>3.3429866399999999</v>
      </c>
      <c r="L2" s="21">
        <f t="shared" si="0"/>
        <v>3.3429866399999999</v>
      </c>
      <c r="M2" s="21">
        <f t="shared" si="0"/>
        <v>0.15147000000000002</v>
      </c>
      <c r="N2" s="21">
        <f t="shared" si="0"/>
        <v>3.3429866399999999</v>
      </c>
      <c r="O2" s="21">
        <f t="shared" si="0"/>
        <v>3.3934766399999998</v>
      </c>
      <c r="P2" s="21">
        <f t="shared" si="0"/>
        <v>3.3934766399999998</v>
      </c>
      <c r="Q2" s="21">
        <f t="shared" si="0"/>
        <v>3.3429866399999999</v>
      </c>
      <c r="R2" s="21">
        <f t="shared" si="0"/>
        <v>0.15147000000000002</v>
      </c>
      <c r="S2" s="21">
        <f t="shared" si="0"/>
        <v>0.10098000000000001</v>
      </c>
      <c r="T2" s="21">
        <f t="shared" si="0"/>
        <v>0.73613555999999991</v>
      </c>
      <c r="U2" s="21">
        <f t="shared" si="0"/>
        <v>5.0489999999999993E-2</v>
      </c>
      <c r="V2" s="21">
        <f t="shared" si="0"/>
        <v>5.0489999999999993E-2</v>
      </c>
      <c r="W2" s="21">
        <f t="shared" si="0"/>
        <v>5.0489999999999993E-2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3.1699090799999992</v>
      </c>
      <c r="E26" s="27">
        <f t="shared" si="14"/>
        <v>3.1699090799999992</v>
      </c>
      <c r="F26" s="27">
        <f t="shared" si="14"/>
        <v>3.1699090799999992</v>
      </c>
      <c r="G26" s="27">
        <f t="shared" si="14"/>
        <v>3.1699090799999992</v>
      </c>
      <c r="H26" s="27">
        <f t="shared" si="14"/>
        <v>6.340084919999998</v>
      </c>
      <c r="I26" s="27">
        <f t="shared" si="14"/>
        <v>3.1699090799999992</v>
      </c>
      <c r="J26" s="27">
        <f t="shared" si="14"/>
        <v>3.1915166399999997</v>
      </c>
      <c r="K26" s="27">
        <f t="shared" si="14"/>
        <v>3.1915166399999997</v>
      </c>
      <c r="L26" s="27">
        <f t="shared" si="14"/>
        <v>3.1915166399999997</v>
      </c>
      <c r="M26" s="27">
        <f t="shared" si="14"/>
        <v>0</v>
      </c>
      <c r="N26" s="27">
        <f t="shared" si="14"/>
        <v>3.1915166399999997</v>
      </c>
      <c r="O26" s="27">
        <f t="shared" si="14"/>
        <v>3.1915166399999997</v>
      </c>
      <c r="P26" s="27">
        <f t="shared" si="14"/>
        <v>3.1915166399999997</v>
      </c>
      <c r="Q26" s="27">
        <f t="shared" si="14"/>
        <v>3.1915166399999997</v>
      </c>
      <c r="R26" s="27">
        <f t="shared" si="14"/>
        <v>0</v>
      </c>
      <c r="S26" s="27">
        <f t="shared" si="14"/>
        <v>0</v>
      </c>
      <c r="T26" s="27">
        <f t="shared" si="14"/>
        <v>0.63515555999999995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3.1699090799999992</v>
      </c>
      <c r="E33" s="19">
        <f t="shared" si="18"/>
        <v>3.1699090799999992</v>
      </c>
      <c r="F33" s="19">
        <f t="shared" si="18"/>
        <v>3.1699090799999992</v>
      </c>
      <c r="G33" s="19">
        <f t="shared" si="18"/>
        <v>3.1699090799999992</v>
      </c>
      <c r="H33" s="19">
        <f t="shared" si="18"/>
        <v>6.340084919999998</v>
      </c>
      <c r="I33" s="19">
        <f t="shared" si="18"/>
        <v>3.1699090799999992</v>
      </c>
      <c r="J33" s="19">
        <f t="shared" si="18"/>
        <v>3.1915166399999997</v>
      </c>
      <c r="K33" s="19">
        <f t="shared" si="18"/>
        <v>3.1915166399999997</v>
      </c>
      <c r="L33" s="19">
        <f t="shared" si="18"/>
        <v>3.1915166399999997</v>
      </c>
      <c r="M33" s="19">
        <f t="shared" si="18"/>
        <v>0</v>
      </c>
      <c r="N33" s="19">
        <f t="shared" si="18"/>
        <v>3.1915166399999997</v>
      </c>
      <c r="O33" s="19">
        <f t="shared" si="18"/>
        <v>3.1915166399999997</v>
      </c>
      <c r="P33" s="19">
        <f t="shared" si="18"/>
        <v>3.1915166399999997</v>
      </c>
      <c r="Q33" s="19">
        <f t="shared" si="18"/>
        <v>3.1915166399999997</v>
      </c>
      <c r="R33" s="19">
        <f t="shared" si="18"/>
        <v>0</v>
      </c>
      <c r="S33" s="19">
        <f t="shared" si="18"/>
        <v>0</v>
      </c>
      <c r="T33" s="19">
        <f t="shared" si="18"/>
        <v>0.63515555999999995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3.1699090799999992</v>
      </c>
      <c r="E43" s="8">
        <v>3.1699090799999992</v>
      </c>
      <c r="F43" s="8">
        <v>3.1699090799999992</v>
      </c>
      <c r="G43" s="8">
        <v>3.1699090799999992</v>
      </c>
      <c r="H43" s="8">
        <v>6.340084919999998</v>
      </c>
      <c r="I43" s="8">
        <v>3.1699090799999992</v>
      </c>
      <c r="J43" s="8">
        <v>3.1915166399999997</v>
      </c>
      <c r="K43" s="8">
        <v>3.1915166399999997</v>
      </c>
      <c r="L43" s="8">
        <v>3.1915166399999997</v>
      </c>
      <c r="M43" s="8">
        <v>0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0</v>
      </c>
      <c r="S43" s="8">
        <v>0</v>
      </c>
      <c r="T43" s="8">
        <v>0.63515555999999995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0.15147000000000002</v>
      </c>
      <c r="D51" s="27">
        <v>0.20196000000000003</v>
      </c>
      <c r="E51" s="27">
        <v>0.20196000000000003</v>
      </c>
      <c r="F51" s="27">
        <v>0.15147000000000002</v>
      </c>
      <c r="G51" s="27">
        <v>0.15147000000000002</v>
      </c>
      <c r="H51" s="27">
        <v>0.15147000000000002</v>
      </c>
      <c r="I51" s="27">
        <v>0.15147000000000002</v>
      </c>
      <c r="J51" s="27">
        <v>0.15147000000000002</v>
      </c>
      <c r="K51" s="27">
        <v>0.15147000000000002</v>
      </c>
      <c r="L51" s="27">
        <v>0.15147000000000002</v>
      </c>
      <c r="M51" s="27">
        <v>0.15147000000000002</v>
      </c>
      <c r="N51" s="27">
        <v>0.15147000000000002</v>
      </c>
      <c r="O51" s="27">
        <v>0.20196000000000003</v>
      </c>
      <c r="P51" s="27">
        <v>0.20196000000000003</v>
      </c>
      <c r="Q51" s="27">
        <v>0.15147000000000002</v>
      </c>
      <c r="R51" s="27">
        <v>0.15147000000000002</v>
      </c>
      <c r="S51" s="27">
        <v>0.10098000000000001</v>
      </c>
      <c r="T51" s="27">
        <v>0.10098000000000001</v>
      </c>
      <c r="U51" s="27">
        <v>5.0489999999999993E-2</v>
      </c>
      <c r="V51" s="27">
        <v>5.0489999999999993E-2</v>
      </c>
      <c r="W51" s="27">
        <v>5.0489999999999993E-2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2.4456878639999995</v>
      </c>
      <c r="D2" s="21">
        <f t="shared" ref="D2:X2" si="0">SUM(D3,D17,D22,D25,D26,D51,D52)</f>
        <v>1.2230317439999998</v>
      </c>
      <c r="E2" s="21">
        <f t="shared" si="0"/>
        <v>1.2230317439999998</v>
      </c>
      <c r="F2" s="21">
        <f t="shared" si="0"/>
        <v>1.3875550559999998</v>
      </c>
      <c r="G2" s="21">
        <f t="shared" si="0"/>
        <v>0</v>
      </c>
      <c r="H2" s="21">
        <f t="shared" si="0"/>
        <v>1.2230317439999998</v>
      </c>
      <c r="I2" s="21">
        <f t="shared" si="0"/>
        <v>1.2230317439999998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1.2230317439999998</v>
      </c>
      <c r="O2" s="21">
        <f t="shared" si="0"/>
        <v>2.4456878639999995</v>
      </c>
      <c r="P2" s="21">
        <f t="shared" si="0"/>
        <v>0</v>
      </c>
      <c r="Q2" s="21">
        <f t="shared" si="0"/>
        <v>1.2230317439999998</v>
      </c>
      <c r="R2" s="21">
        <f t="shared" si="0"/>
        <v>0</v>
      </c>
      <c r="S2" s="21">
        <f t="shared" si="0"/>
        <v>0</v>
      </c>
      <c r="T2" s="21">
        <f t="shared" si="0"/>
        <v>0.12245342399999998</v>
      </c>
      <c r="U2" s="21">
        <f t="shared" si="0"/>
        <v>0</v>
      </c>
      <c r="V2" s="21">
        <f t="shared" si="0"/>
        <v>0.27758613599999993</v>
      </c>
      <c r="W2" s="21">
        <f t="shared" si="0"/>
        <v>0.12245342399999998</v>
      </c>
      <c r="X2" s="21">
        <f t="shared" si="0"/>
        <v>0.6445707839999999</v>
      </c>
      <c r="Y2" s="21">
        <f t="shared" ref="Y2:Z2" si="1">SUM(Y3,Y17,Y22,Y25,Y26,Y51,Y52)</f>
        <v>0.26105867999999999</v>
      </c>
      <c r="Z2" s="21">
        <f t="shared" si="1"/>
        <v>0.38313647999999995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2.4456878639999995</v>
      </c>
      <c r="D22" s="27">
        <f t="shared" si="12"/>
        <v>1.2230317439999998</v>
      </c>
      <c r="E22" s="27">
        <f t="shared" si="12"/>
        <v>1.2230317439999998</v>
      </c>
      <c r="F22" s="27">
        <f t="shared" si="12"/>
        <v>1.3875550559999998</v>
      </c>
      <c r="G22" s="27">
        <f t="shared" si="12"/>
        <v>0</v>
      </c>
      <c r="H22" s="27">
        <f t="shared" si="12"/>
        <v>1.2230317439999998</v>
      </c>
      <c r="I22" s="27">
        <f t="shared" si="12"/>
        <v>1.2230317439999998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1.2230317439999998</v>
      </c>
      <c r="O22" s="27">
        <f t="shared" si="12"/>
        <v>2.4456878639999995</v>
      </c>
      <c r="P22" s="27">
        <f t="shared" si="12"/>
        <v>0</v>
      </c>
      <c r="Q22" s="27">
        <f t="shared" si="12"/>
        <v>1.2230317439999998</v>
      </c>
      <c r="R22" s="27">
        <f t="shared" si="12"/>
        <v>0</v>
      </c>
      <c r="S22" s="27">
        <f t="shared" si="12"/>
        <v>0</v>
      </c>
      <c r="T22" s="27">
        <f t="shared" si="12"/>
        <v>0.12245342399999998</v>
      </c>
      <c r="U22" s="27">
        <f t="shared" si="12"/>
        <v>0</v>
      </c>
      <c r="V22" s="27">
        <f t="shared" si="12"/>
        <v>0.27758613599999993</v>
      </c>
      <c r="W22" s="27">
        <f t="shared" si="12"/>
        <v>0.12245342399999998</v>
      </c>
      <c r="X22" s="27">
        <f t="shared" si="12"/>
        <v>0.6445707839999999</v>
      </c>
      <c r="Y22" s="27">
        <f t="shared" ref="Y22:Z22" si="13">SUM(Y23:Y24)</f>
        <v>0.26105867999999999</v>
      </c>
      <c r="Z22" s="27">
        <f t="shared" si="13"/>
        <v>0.38313647999999995</v>
      </c>
    </row>
    <row r="23" spans="1:26" ht="11.25" customHeight="1" x14ac:dyDescent="0.2">
      <c r="A23" s="29" t="s">
        <v>36</v>
      </c>
      <c r="B23" s="7" t="s">
        <v>37</v>
      </c>
      <c r="C23" s="8">
        <v>2.4456878639999995</v>
      </c>
      <c r="D23" s="8">
        <v>1.2230317439999998</v>
      </c>
      <c r="E23" s="8">
        <v>1.2230317439999998</v>
      </c>
      <c r="F23" s="8">
        <v>0</v>
      </c>
      <c r="G23" s="8">
        <v>0</v>
      </c>
      <c r="H23" s="8">
        <v>1.2230317439999998</v>
      </c>
      <c r="I23" s="8">
        <v>1.2230317439999998</v>
      </c>
      <c r="J23" s="8">
        <v>0</v>
      </c>
      <c r="K23" s="8">
        <v>0</v>
      </c>
      <c r="L23" s="8">
        <v>0</v>
      </c>
      <c r="M23" s="8">
        <v>0</v>
      </c>
      <c r="N23" s="8">
        <v>1.2230317439999998</v>
      </c>
      <c r="O23" s="8">
        <v>2.4456878639999995</v>
      </c>
      <c r="P23" s="8">
        <v>0</v>
      </c>
      <c r="Q23" s="8">
        <v>1.2230317439999998</v>
      </c>
      <c r="R23" s="8">
        <v>0</v>
      </c>
      <c r="S23" s="8">
        <v>0</v>
      </c>
      <c r="T23" s="8">
        <v>0.12245342399999998</v>
      </c>
      <c r="U23" s="8">
        <v>0</v>
      </c>
      <c r="V23" s="8">
        <v>0</v>
      </c>
      <c r="W23" s="8">
        <v>0.12245342399999998</v>
      </c>
      <c r="X23" s="8">
        <v>0.36698464799999991</v>
      </c>
      <c r="Y23" s="8">
        <v>0.12245342399999998</v>
      </c>
      <c r="Z23" s="8">
        <v>0.24453122399999996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1.3875550559999998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0.27758613599999993</v>
      </c>
      <c r="W24" s="8">
        <v>0</v>
      </c>
      <c r="X24" s="8">
        <v>0.27758613599999993</v>
      </c>
      <c r="Y24" s="8">
        <v>0.13860525599999998</v>
      </c>
      <c r="Z24" s="8">
        <v>0.13860525599999998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0.4479552</v>
      </c>
      <c r="H61" s="49">
        <f t="shared" si="22"/>
        <v>1.4559552</v>
      </c>
      <c r="I61" s="49">
        <f t="shared" si="22"/>
        <v>1.0079999999999998</v>
      </c>
      <c r="J61" s="49">
        <f t="shared" si="22"/>
        <v>0.4479552</v>
      </c>
      <c r="K61" s="49">
        <f t="shared" si="22"/>
        <v>0</v>
      </c>
      <c r="L61" s="49">
        <f t="shared" si="22"/>
        <v>0</v>
      </c>
      <c r="M61" s="49">
        <f t="shared" si="22"/>
        <v>0.4479552</v>
      </c>
      <c r="N61" s="49">
        <f t="shared" si="22"/>
        <v>0.4479552</v>
      </c>
      <c r="O61" s="49">
        <f t="shared" si="22"/>
        <v>0.67213439999999969</v>
      </c>
      <c r="P61" s="49">
        <f t="shared" si="22"/>
        <v>0.33586559999999993</v>
      </c>
      <c r="Q61" s="49">
        <f t="shared" si="22"/>
        <v>1.0079999999999998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0.4479552</v>
      </c>
      <c r="H62" s="52">
        <v>1.4559552</v>
      </c>
      <c r="I62" s="52">
        <v>1.0079999999999998</v>
      </c>
      <c r="J62" s="52">
        <v>0.4479552</v>
      </c>
      <c r="K62" s="52">
        <v>0</v>
      </c>
      <c r="L62" s="52">
        <v>0</v>
      </c>
      <c r="M62" s="52">
        <v>0.4479552</v>
      </c>
      <c r="N62" s="52">
        <v>0.4479552</v>
      </c>
      <c r="O62" s="52">
        <v>0.67213439999999969</v>
      </c>
      <c r="P62" s="52">
        <v>0.33586559999999993</v>
      </c>
      <c r="Q62" s="52">
        <v>1.0079999999999998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1138.4738870400001</v>
      </c>
      <c r="D2" s="21">
        <f t="shared" ref="D2:X2" si="0">SUM(D3,D17,D22,D25,D26,D51,D52)</f>
        <v>1450.0225270800001</v>
      </c>
      <c r="E2" s="21">
        <f t="shared" si="0"/>
        <v>1475.0803350000001</v>
      </c>
      <c r="F2" s="21">
        <f t="shared" si="0"/>
        <v>1461.28762368</v>
      </c>
      <c r="G2" s="21">
        <f t="shared" si="0"/>
        <v>1695.6792698400004</v>
      </c>
      <c r="H2" s="21">
        <f t="shared" si="0"/>
        <v>1798.7586332399999</v>
      </c>
      <c r="I2" s="21">
        <f t="shared" si="0"/>
        <v>1528.5406611599999</v>
      </c>
      <c r="J2" s="21">
        <f t="shared" si="0"/>
        <v>1441.9890885599996</v>
      </c>
      <c r="K2" s="21">
        <f t="shared" si="0"/>
        <v>1845.9899503199999</v>
      </c>
      <c r="L2" s="21">
        <f t="shared" si="0"/>
        <v>1711.8721332000002</v>
      </c>
      <c r="M2" s="21">
        <f t="shared" si="0"/>
        <v>1585.0740398400003</v>
      </c>
      <c r="N2" s="21">
        <f t="shared" si="0"/>
        <v>1550.0923084800002</v>
      </c>
      <c r="O2" s="21">
        <f t="shared" si="0"/>
        <v>1438.1476084799999</v>
      </c>
      <c r="P2" s="21">
        <f t="shared" si="0"/>
        <v>1469.4810987600001</v>
      </c>
      <c r="Q2" s="21">
        <f t="shared" si="0"/>
        <v>1295.3973211199998</v>
      </c>
      <c r="R2" s="21">
        <f t="shared" si="0"/>
        <v>1368.18195984</v>
      </c>
      <c r="S2" s="21">
        <f t="shared" si="0"/>
        <v>1430.24533812</v>
      </c>
      <c r="T2" s="21">
        <f t="shared" si="0"/>
        <v>1402.2522651600002</v>
      </c>
      <c r="U2" s="21">
        <f t="shared" si="0"/>
        <v>1342.60344504</v>
      </c>
      <c r="V2" s="21">
        <f t="shared" si="0"/>
        <v>1365.6267975600001</v>
      </c>
      <c r="W2" s="21">
        <f t="shared" si="0"/>
        <v>1253.8179313199998</v>
      </c>
      <c r="X2" s="21">
        <f t="shared" si="0"/>
        <v>1247.9685552000001</v>
      </c>
      <c r="Y2" s="21">
        <f t="shared" ref="Y2:Z2" si="1">SUM(Y3,Y17,Y22,Y25,Y26,Y51,Y52)</f>
        <v>1252.0728478799997</v>
      </c>
      <c r="Z2" s="21">
        <f t="shared" si="1"/>
        <v>1421.5775642902427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1131.10234704</v>
      </c>
      <c r="D26" s="27">
        <f t="shared" si="14"/>
        <v>1442.7014770800001</v>
      </c>
      <c r="E26" s="27">
        <f t="shared" si="14"/>
        <v>1467.7592850000001</v>
      </c>
      <c r="F26" s="27">
        <f t="shared" si="14"/>
        <v>1454.1685336800001</v>
      </c>
      <c r="G26" s="27">
        <f t="shared" si="14"/>
        <v>1688.6106698400004</v>
      </c>
      <c r="H26" s="27">
        <f t="shared" si="14"/>
        <v>1791.63954324</v>
      </c>
      <c r="I26" s="27">
        <f t="shared" si="14"/>
        <v>1523.08774116</v>
      </c>
      <c r="J26" s="27">
        <f t="shared" si="14"/>
        <v>1436.5361685599996</v>
      </c>
      <c r="K26" s="27">
        <f t="shared" si="14"/>
        <v>1840.68850032</v>
      </c>
      <c r="L26" s="27">
        <f t="shared" si="14"/>
        <v>1708.0853832000003</v>
      </c>
      <c r="M26" s="27">
        <f t="shared" si="14"/>
        <v>1581.6912098400003</v>
      </c>
      <c r="N26" s="27">
        <f t="shared" si="14"/>
        <v>1539.1359784800002</v>
      </c>
      <c r="O26" s="27">
        <f t="shared" si="14"/>
        <v>1431.02851848</v>
      </c>
      <c r="P26" s="27">
        <f t="shared" si="14"/>
        <v>1465.5428787600001</v>
      </c>
      <c r="Q26" s="27">
        <f t="shared" si="14"/>
        <v>1292.3679211199999</v>
      </c>
      <c r="R26" s="27">
        <f t="shared" si="14"/>
        <v>1365.65745984</v>
      </c>
      <c r="S26" s="27">
        <f t="shared" si="14"/>
        <v>1425.60025812</v>
      </c>
      <c r="T26" s="27">
        <f t="shared" si="14"/>
        <v>1397.4052251600001</v>
      </c>
      <c r="U26" s="27">
        <f t="shared" si="14"/>
        <v>1338.81669504</v>
      </c>
      <c r="V26" s="27">
        <f t="shared" si="14"/>
        <v>1243.43857404</v>
      </c>
      <c r="W26" s="27">
        <f t="shared" si="14"/>
        <v>1092.3022389599998</v>
      </c>
      <c r="X26" s="27">
        <f t="shared" si="14"/>
        <v>1159.1061552000001</v>
      </c>
      <c r="Y26" s="27">
        <f t="shared" ref="Y26:Z26" si="15">SUM(Y27,Y33)</f>
        <v>1231.2202759199997</v>
      </c>
      <c r="Z26" s="27">
        <f t="shared" si="15"/>
        <v>1409.3651743200003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1131.10234704</v>
      </c>
      <c r="D33" s="19">
        <f t="shared" si="18"/>
        <v>1442.7014770800001</v>
      </c>
      <c r="E33" s="19">
        <f t="shared" si="18"/>
        <v>1467.7592850000001</v>
      </c>
      <c r="F33" s="19">
        <f t="shared" si="18"/>
        <v>1454.1685336800001</v>
      </c>
      <c r="G33" s="19">
        <f t="shared" si="18"/>
        <v>1688.6106698400004</v>
      </c>
      <c r="H33" s="19">
        <f t="shared" si="18"/>
        <v>1791.63954324</v>
      </c>
      <c r="I33" s="19">
        <f t="shared" si="18"/>
        <v>1523.08774116</v>
      </c>
      <c r="J33" s="19">
        <f t="shared" si="18"/>
        <v>1436.5361685599996</v>
      </c>
      <c r="K33" s="19">
        <f t="shared" si="18"/>
        <v>1840.68850032</v>
      </c>
      <c r="L33" s="19">
        <f t="shared" si="18"/>
        <v>1708.0853832000003</v>
      </c>
      <c r="M33" s="19">
        <f t="shared" si="18"/>
        <v>1581.6912098400003</v>
      </c>
      <c r="N33" s="19">
        <f t="shared" si="18"/>
        <v>1539.1359784800002</v>
      </c>
      <c r="O33" s="19">
        <f t="shared" si="18"/>
        <v>1431.02851848</v>
      </c>
      <c r="P33" s="19">
        <f t="shared" si="18"/>
        <v>1465.5428787600001</v>
      </c>
      <c r="Q33" s="19">
        <f t="shared" si="18"/>
        <v>1292.3679211199999</v>
      </c>
      <c r="R33" s="19">
        <f t="shared" si="18"/>
        <v>1365.65745984</v>
      </c>
      <c r="S33" s="19">
        <f t="shared" si="18"/>
        <v>1425.60025812</v>
      </c>
      <c r="T33" s="19">
        <f t="shared" si="18"/>
        <v>1397.4052251600001</v>
      </c>
      <c r="U33" s="19">
        <f t="shared" si="18"/>
        <v>1338.81669504</v>
      </c>
      <c r="V33" s="19">
        <f t="shared" si="18"/>
        <v>1243.43857404</v>
      </c>
      <c r="W33" s="19">
        <f t="shared" si="18"/>
        <v>1092.3022389599998</v>
      </c>
      <c r="X33" s="19">
        <f t="shared" si="18"/>
        <v>1159.1061552000001</v>
      </c>
      <c r="Y33" s="19">
        <f t="shared" ref="Y33:Z33" si="19">SUM(Y34:Y50)</f>
        <v>1231.2202759199997</v>
      </c>
      <c r="Z33" s="19">
        <f t="shared" si="19"/>
        <v>1409.3651743200003</v>
      </c>
    </row>
    <row r="34" spans="1:26" ht="11.25" customHeight="1" x14ac:dyDescent="0.2">
      <c r="A34" s="28" t="s">
        <v>54</v>
      </c>
      <c r="B34" s="7" t="s">
        <v>55</v>
      </c>
      <c r="C34" s="8">
        <v>476.741376</v>
      </c>
      <c r="D34" s="8">
        <v>631.82592</v>
      </c>
      <c r="E34" s="8">
        <v>691.91428608000001</v>
      </c>
      <c r="F34" s="8">
        <v>743.03993088000016</v>
      </c>
      <c r="G34" s="8">
        <v>861.12004608000018</v>
      </c>
      <c r="H34" s="8">
        <v>877.8931891200001</v>
      </c>
      <c r="I34" s="8">
        <v>743.20022016000007</v>
      </c>
      <c r="J34" s="8">
        <v>538.36192511999991</v>
      </c>
      <c r="K34" s="8">
        <v>803.76945407999995</v>
      </c>
      <c r="L34" s="8">
        <v>767.77466112000002</v>
      </c>
      <c r="M34" s="8">
        <v>808.62561792000008</v>
      </c>
      <c r="N34" s="8">
        <v>763.00019712000017</v>
      </c>
      <c r="O34" s="8">
        <v>755.18790911999997</v>
      </c>
      <c r="P34" s="8">
        <v>849.88569600000028</v>
      </c>
      <c r="Q34" s="8">
        <v>746.49599999999998</v>
      </c>
      <c r="R34" s="8">
        <v>797.86031616000002</v>
      </c>
      <c r="S34" s="8">
        <v>864.60950015999993</v>
      </c>
      <c r="T34" s="8">
        <v>879.47534592</v>
      </c>
      <c r="U34" s="8">
        <v>824.42873087999999</v>
      </c>
      <c r="V34" s="8">
        <v>770.52529152</v>
      </c>
      <c r="W34" s="8">
        <v>629.11323647999996</v>
      </c>
      <c r="X34" s="8">
        <v>714.31849727999997</v>
      </c>
      <c r="Y34" s="8">
        <v>745.34515199999976</v>
      </c>
      <c r="Z34" s="8">
        <v>929.52292608000027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6.340084919999998</v>
      </c>
      <c r="D43" s="8">
        <v>3.1699090799999992</v>
      </c>
      <c r="E43" s="8">
        <v>6.340084919999998</v>
      </c>
      <c r="F43" s="8">
        <v>6.340084919999998</v>
      </c>
      <c r="G43" s="8">
        <v>6.340084919999998</v>
      </c>
      <c r="H43" s="8">
        <v>9.5099939999999972</v>
      </c>
      <c r="I43" s="8">
        <v>9.5099939999999972</v>
      </c>
      <c r="J43" s="8">
        <v>6.3830332799999994</v>
      </c>
      <c r="K43" s="8">
        <v>6.3830332799999994</v>
      </c>
      <c r="L43" s="8">
        <v>9.5745499200000026</v>
      </c>
      <c r="M43" s="8">
        <v>9.5745499200000026</v>
      </c>
      <c r="N43" s="8">
        <v>6.3830332799999994</v>
      </c>
      <c r="O43" s="8">
        <v>6.3830332799999994</v>
      </c>
      <c r="P43" s="8">
        <v>9.5745499200000026</v>
      </c>
      <c r="Q43" s="8">
        <v>9.5745499200000026</v>
      </c>
      <c r="R43" s="8">
        <v>12.703644719999996</v>
      </c>
      <c r="S43" s="8">
        <v>12.703644719999996</v>
      </c>
      <c r="T43" s="8">
        <v>11.751044760000003</v>
      </c>
      <c r="U43" s="8">
        <v>13.021355880000002</v>
      </c>
      <c r="V43" s="8">
        <v>11.433333599999999</v>
      </c>
      <c r="W43" s="8">
        <v>12.718583279999999</v>
      </c>
      <c r="X43" s="8">
        <v>10.17475992</v>
      </c>
      <c r="Y43" s="8">
        <v>6.67726956</v>
      </c>
      <c r="Z43" s="8">
        <v>7.6312033199999991</v>
      </c>
    </row>
    <row r="44" spans="1:26" ht="11.25" customHeight="1" x14ac:dyDescent="0.2">
      <c r="A44" s="28" t="s">
        <v>74</v>
      </c>
      <c r="B44" s="7" t="s">
        <v>75</v>
      </c>
      <c r="C44" s="8">
        <v>380.61750311999992</v>
      </c>
      <c r="D44" s="8">
        <v>473.45115600000008</v>
      </c>
      <c r="E44" s="8">
        <v>473.45115600000008</v>
      </c>
      <c r="F44" s="8">
        <v>399.18440088000006</v>
      </c>
      <c r="G44" s="8">
        <v>448.69566384000001</v>
      </c>
      <c r="H44" s="8">
        <v>519.86784311999997</v>
      </c>
      <c r="I44" s="8">
        <v>445.60108799999995</v>
      </c>
      <c r="J44" s="8">
        <v>579.82030415999986</v>
      </c>
      <c r="K44" s="8">
        <v>629.43076295999992</v>
      </c>
      <c r="L44" s="8">
        <v>551.91450816000008</v>
      </c>
      <c r="M44" s="8">
        <v>387.85294800000014</v>
      </c>
      <c r="N44" s="8">
        <v>390.93108408000012</v>
      </c>
      <c r="O44" s="8">
        <v>335.20308408000011</v>
      </c>
      <c r="P44" s="8">
        <v>243.17776584000001</v>
      </c>
      <c r="Q44" s="8">
        <v>192.49287120000002</v>
      </c>
      <c r="R44" s="8">
        <v>189.00541296</v>
      </c>
      <c r="S44" s="8">
        <v>143.99864424000003</v>
      </c>
      <c r="T44" s="8">
        <v>126.72045648000004</v>
      </c>
      <c r="U44" s="8">
        <v>114.90472728</v>
      </c>
      <c r="V44" s="8">
        <v>74.063347920000027</v>
      </c>
      <c r="W44" s="8">
        <v>124.81121520000001</v>
      </c>
      <c r="X44" s="8">
        <v>81.25839000000002</v>
      </c>
      <c r="Y44" s="8">
        <v>145.26171936</v>
      </c>
      <c r="Z44" s="8">
        <v>106.44131592000001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267.40338299999996</v>
      </c>
      <c r="D48" s="8">
        <v>334.25449200000003</v>
      </c>
      <c r="E48" s="8">
        <v>296.05375800000002</v>
      </c>
      <c r="F48" s="8">
        <v>305.60411699999997</v>
      </c>
      <c r="G48" s="8">
        <v>372.45487500000002</v>
      </c>
      <c r="H48" s="8">
        <v>384.368517</v>
      </c>
      <c r="I48" s="8">
        <v>324.77643899999998</v>
      </c>
      <c r="J48" s="8">
        <v>311.97090600000001</v>
      </c>
      <c r="K48" s="8">
        <v>401.10524999999996</v>
      </c>
      <c r="L48" s="8">
        <v>378.82166399999994</v>
      </c>
      <c r="M48" s="8">
        <v>375.63809400000002</v>
      </c>
      <c r="N48" s="8">
        <v>378.82166399999994</v>
      </c>
      <c r="O48" s="8">
        <v>334.25449200000003</v>
      </c>
      <c r="P48" s="8">
        <v>362.90486699999997</v>
      </c>
      <c r="Q48" s="8">
        <v>343.80450000000002</v>
      </c>
      <c r="R48" s="8">
        <v>366.08808600000003</v>
      </c>
      <c r="S48" s="8">
        <v>404.28846899999996</v>
      </c>
      <c r="T48" s="8">
        <v>379.45837799999998</v>
      </c>
      <c r="U48" s="8">
        <v>386.46188099999995</v>
      </c>
      <c r="V48" s="8">
        <v>387.41660099999996</v>
      </c>
      <c r="W48" s="8">
        <v>325.65920399999999</v>
      </c>
      <c r="X48" s="8">
        <v>353.35450800000001</v>
      </c>
      <c r="Y48" s="8">
        <v>333.93613499999998</v>
      </c>
      <c r="Z48" s="8">
        <v>365.76972899999998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7.3715400000000004</v>
      </c>
      <c r="D51" s="27">
        <v>7.3210500000000014</v>
      </c>
      <c r="E51" s="27">
        <v>7.3210500000000014</v>
      </c>
      <c r="F51" s="27">
        <v>7.1190900000000017</v>
      </c>
      <c r="G51" s="27">
        <v>7.0686000000000018</v>
      </c>
      <c r="H51" s="27">
        <v>7.1190900000000017</v>
      </c>
      <c r="I51" s="27">
        <v>5.4529200000000015</v>
      </c>
      <c r="J51" s="27">
        <v>5.4529200000000007</v>
      </c>
      <c r="K51" s="27">
        <v>5.3014500000000009</v>
      </c>
      <c r="L51" s="27">
        <v>3.7867500000000009</v>
      </c>
      <c r="M51" s="27">
        <v>3.3828300000000007</v>
      </c>
      <c r="N51" s="27">
        <v>10.956330000000001</v>
      </c>
      <c r="O51" s="27">
        <v>7.119089999999999</v>
      </c>
      <c r="P51" s="27">
        <v>3.9382200000000012</v>
      </c>
      <c r="Q51" s="27">
        <v>3.0293999999999999</v>
      </c>
      <c r="R51" s="27">
        <v>2.5245000000000002</v>
      </c>
      <c r="S51" s="27">
        <v>4.6450800000000019</v>
      </c>
      <c r="T51" s="27">
        <v>4.8470399999999998</v>
      </c>
      <c r="U51" s="27">
        <v>3.7867499999999992</v>
      </c>
      <c r="V51" s="27">
        <v>122.18822351999999</v>
      </c>
      <c r="W51" s="27">
        <v>161.51569235999997</v>
      </c>
      <c r="X51" s="27">
        <v>88.86239999999998</v>
      </c>
      <c r="Y51" s="27">
        <v>20.852571960000002</v>
      </c>
      <c r="Z51" s="27">
        <v>12.212389970242343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0.4479552</v>
      </c>
      <c r="J61" s="49">
        <f t="shared" si="22"/>
        <v>0.11208959999999998</v>
      </c>
      <c r="K61" s="49">
        <f t="shared" si="22"/>
        <v>0.11208959999999998</v>
      </c>
      <c r="L61" s="49">
        <f t="shared" si="22"/>
        <v>0.89591040000000022</v>
      </c>
      <c r="M61" s="49">
        <f t="shared" si="22"/>
        <v>0.11208959999999998</v>
      </c>
      <c r="N61" s="49">
        <f t="shared" si="22"/>
        <v>0.22417920000000002</v>
      </c>
      <c r="O61" s="49">
        <f t="shared" si="22"/>
        <v>0.4479552</v>
      </c>
      <c r="P61" s="49">
        <f t="shared" si="22"/>
        <v>0.33586559999999993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5.5361080940607515E-2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0.4479552</v>
      </c>
      <c r="J62" s="52">
        <v>0.11208959999999998</v>
      </c>
      <c r="K62" s="52">
        <v>0.11208959999999998</v>
      </c>
      <c r="L62" s="52">
        <v>0.89591040000000022</v>
      </c>
      <c r="M62" s="52">
        <v>0.11208959999999998</v>
      </c>
      <c r="N62" s="52">
        <v>0.22417920000000002</v>
      </c>
      <c r="O62" s="52">
        <v>0.4479552</v>
      </c>
      <c r="P62" s="52">
        <v>0.33586559999999993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5.5361080940607515E-2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10.552409999999998</v>
      </c>
      <c r="R2" s="21">
        <f t="shared" si="0"/>
        <v>70.13060999999999</v>
      </c>
      <c r="S2" s="21">
        <f t="shared" si="0"/>
        <v>57.104190000000003</v>
      </c>
      <c r="T2" s="21">
        <f t="shared" si="0"/>
        <v>38.423293920000013</v>
      </c>
      <c r="U2" s="21">
        <f t="shared" si="0"/>
        <v>39.836408040000002</v>
      </c>
      <c r="V2" s="21">
        <f t="shared" si="0"/>
        <v>35.495075879999987</v>
      </c>
      <c r="W2" s="21">
        <f t="shared" si="0"/>
        <v>42.512176080000003</v>
      </c>
      <c r="X2" s="21">
        <f t="shared" si="0"/>
        <v>29.789099999999994</v>
      </c>
      <c r="Y2" s="21">
        <f t="shared" ref="Y2:Z2" si="1">SUM(Y3,Y17,Y22,Y25,Y26,Y51,Y52)</f>
        <v>42.361513920000007</v>
      </c>
      <c r="Z2" s="21">
        <f t="shared" si="1"/>
        <v>27.06284196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10.552409999999998</v>
      </c>
      <c r="R51" s="27">
        <v>70.13060999999999</v>
      </c>
      <c r="S51" s="27">
        <v>57.104190000000003</v>
      </c>
      <c r="T51" s="27">
        <v>38.423293920000013</v>
      </c>
      <c r="U51" s="27">
        <v>39.836408040000002</v>
      </c>
      <c r="V51" s="27">
        <v>35.495075879999987</v>
      </c>
      <c r="W51" s="27">
        <v>42.512176080000003</v>
      </c>
      <c r="X51" s="27">
        <v>29.789099999999994</v>
      </c>
      <c r="Y51" s="27">
        <v>42.361513920000007</v>
      </c>
      <c r="Z51" s="27">
        <v>27.06284196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5163.2605272600003</v>
      </c>
      <c r="D2" s="21">
        <f t="shared" ref="D2:X2" si="0">SUM(D3,D17,D22,D25,D26,D51,D52)</f>
        <v>5351.8050255959997</v>
      </c>
      <c r="E2" s="21">
        <f t="shared" si="0"/>
        <v>5613.4300921559998</v>
      </c>
      <c r="F2" s="21">
        <f t="shared" si="0"/>
        <v>5724.3189169079997</v>
      </c>
      <c r="G2" s="21">
        <f t="shared" si="0"/>
        <v>6182.81293104</v>
      </c>
      <c r="H2" s="21">
        <f t="shared" si="0"/>
        <v>6763.1289433920001</v>
      </c>
      <c r="I2" s="21">
        <f t="shared" si="0"/>
        <v>7277.9084002079999</v>
      </c>
      <c r="J2" s="21">
        <f t="shared" si="0"/>
        <v>8006.4927657360004</v>
      </c>
      <c r="K2" s="21">
        <f t="shared" si="0"/>
        <v>7768.6625499839993</v>
      </c>
      <c r="L2" s="21">
        <f t="shared" si="0"/>
        <v>6566.7217285079996</v>
      </c>
      <c r="M2" s="21">
        <f t="shared" si="0"/>
        <v>6955.8475205880004</v>
      </c>
      <c r="N2" s="21">
        <f t="shared" si="0"/>
        <v>7043.715218628</v>
      </c>
      <c r="O2" s="21">
        <f t="shared" si="0"/>
        <v>7094.6902507320001</v>
      </c>
      <c r="P2" s="21">
        <f t="shared" si="0"/>
        <v>7022.3799209400004</v>
      </c>
      <c r="Q2" s="21">
        <f t="shared" si="0"/>
        <v>7324.2956399400018</v>
      </c>
      <c r="R2" s="21">
        <f t="shared" si="0"/>
        <v>7353.5059275120002</v>
      </c>
      <c r="S2" s="21">
        <f t="shared" si="0"/>
        <v>7836.0381923399982</v>
      </c>
      <c r="T2" s="21">
        <f t="shared" si="0"/>
        <v>8194.7472728039975</v>
      </c>
      <c r="U2" s="21">
        <f t="shared" si="0"/>
        <v>8682.2153101080003</v>
      </c>
      <c r="V2" s="21">
        <f t="shared" si="0"/>
        <v>8880.4864515959998</v>
      </c>
      <c r="W2" s="21">
        <f t="shared" si="0"/>
        <v>8534.1989107440022</v>
      </c>
      <c r="X2" s="21">
        <f t="shared" si="0"/>
        <v>8787.3750911159968</v>
      </c>
      <c r="Y2" s="21">
        <f t="shared" ref="Y2:Z2" si="1">SUM(Y3,Y17,Y22,Y25,Y26,Y51,Y52)</f>
        <v>8602.1259574319993</v>
      </c>
      <c r="Z2" s="21">
        <f t="shared" si="1"/>
        <v>8514.198619374436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298.27295809199995</v>
      </c>
      <c r="D3" s="24">
        <f t="shared" si="2"/>
        <v>257.26171892399992</v>
      </c>
      <c r="E3" s="24">
        <f t="shared" si="2"/>
        <v>466.54267568399996</v>
      </c>
      <c r="F3" s="24">
        <f t="shared" si="2"/>
        <v>617.90018353199991</v>
      </c>
      <c r="G3" s="24">
        <f t="shared" si="2"/>
        <v>593.63000755200005</v>
      </c>
      <c r="H3" s="24">
        <f t="shared" si="2"/>
        <v>657.04493015999992</v>
      </c>
      <c r="I3" s="24">
        <f t="shared" si="2"/>
        <v>919.19224958399991</v>
      </c>
      <c r="J3" s="24">
        <f t="shared" si="2"/>
        <v>881.02850666400002</v>
      </c>
      <c r="K3" s="24">
        <f t="shared" si="2"/>
        <v>750.13054905599995</v>
      </c>
      <c r="L3" s="24">
        <f t="shared" si="2"/>
        <v>576.15302962800001</v>
      </c>
      <c r="M3" s="24">
        <f t="shared" si="2"/>
        <v>718.09789654800022</v>
      </c>
      <c r="N3" s="24">
        <f t="shared" si="2"/>
        <v>832.03573914000003</v>
      </c>
      <c r="O3" s="24">
        <f t="shared" si="2"/>
        <v>792.41286704400022</v>
      </c>
      <c r="P3" s="24">
        <f t="shared" si="2"/>
        <v>901.53011912400029</v>
      </c>
      <c r="Q3" s="24">
        <f t="shared" si="2"/>
        <v>778.31049934800001</v>
      </c>
      <c r="R3" s="24">
        <f t="shared" si="2"/>
        <v>634.01038761599978</v>
      </c>
      <c r="S3" s="24">
        <f t="shared" si="2"/>
        <v>634.12629238799991</v>
      </c>
      <c r="T3" s="24">
        <f t="shared" si="2"/>
        <v>650.45361877199957</v>
      </c>
      <c r="U3" s="24">
        <f t="shared" si="2"/>
        <v>689.49080053199998</v>
      </c>
      <c r="V3" s="24">
        <f t="shared" si="2"/>
        <v>673.92075301199975</v>
      </c>
      <c r="W3" s="24">
        <f t="shared" si="2"/>
        <v>538.15609087199982</v>
      </c>
      <c r="X3" s="24">
        <f t="shared" si="2"/>
        <v>638.83725008399972</v>
      </c>
      <c r="Y3" s="24">
        <f t="shared" ref="Y3:Z3" si="3">SUM(Y4,Y8,Y11)</f>
        <v>628.20391521599981</v>
      </c>
      <c r="Z3" s="24">
        <f t="shared" si="3"/>
        <v>395.67192256799984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14.303441880000005</v>
      </c>
      <c r="D4" s="19">
        <f t="shared" si="4"/>
        <v>0</v>
      </c>
      <c r="E4" s="19">
        <f t="shared" si="4"/>
        <v>9.5355140400000042</v>
      </c>
      <c r="F4" s="19">
        <f t="shared" si="4"/>
        <v>113.08514940000001</v>
      </c>
      <c r="G4" s="19">
        <f t="shared" si="4"/>
        <v>65.535563340000024</v>
      </c>
      <c r="H4" s="19">
        <f t="shared" si="4"/>
        <v>0</v>
      </c>
      <c r="I4" s="19">
        <f t="shared" si="4"/>
        <v>11.919477960000007</v>
      </c>
      <c r="J4" s="19">
        <f t="shared" si="4"/>
        <v>0</v>
      </c>
      <c r="K4" s="19">
        <f t="shared" si="4"/>
        <v>72.394114500000029</v>
      </c>
      <c r="L4" s="19">
        <f t="shared" si="4"/>
        <v>238.01136534000008</v>
      </c>
      <c r="M4" s="19">
        <f t="shared" si="4"/>
        <v>338.5119441600001</v>
      </c>
      <c r="N4" s="19">
        <f t="shared" si="4"/>
        <v>716.33687345999999</v>
      </c>
      <c r="O4" s="19">
        <f t="shared" si="4"/>
        <v>701.15584320000016</v>
      </c>
      <c r="P4" s="19">
        <f t="shared" si="4"/>
        <v>834.94672200000025</v>
      </c>
      <c r="Q4" s="19">
        <f t="shared" si="4"/>
        <v>724.97972664000008</v>
      </c>
      <c r="R4" s="19">
        <f t="shared" si="4"/>
        <v>592.45021403999976</v>
      </c>
      <c r="S4" s="19">
        <f t="shared" si="4"/>
        <v>580.79324915999996</v>
      </c>
      <c r="T4" s="19">
        <f t="shared" si="4"/>
        <v>589.88014415999965</v>
      </c>
      <c r="U4" s="19">
        <f t="shared" si="4"/>
        <v>627.08985647999998</v>
      </c>
      <c r="V4" s="19">
        <f t="shared" si="4"/>
        <v>617.0559695999998</v>
      </c>
      <c r="W4" s="19">
        <f t="shared" si="4"/>
        <v>479.21601347999979</v>
      </c>
      <c r="X4" s="19">
        <f t="shared" si="4"/>
        <v>583.85013083999979</v>
      </c>
      <c r="Y4" s="19">
        <f t="shared" ref="Y4:Z4" si="5">SUM(Y5:Y7)</f>
        <v>527.71096511999986</v>
      </c>
      <c r="Z4" s="19">
        <f t="shared" si="5"/>
        <v>313.90337915999993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74.943093239999982</v>
      </c>
      <c r="G5" s="8">
        <f>FC_IND_E!G5+FC_TRA_E!G5+FC_OTH_E!G5</f>
        <v>10.706101380000002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8.0294801399999969</v>
      </c>
      <c r="L5" s="8">
        <f>FC_IND_E!L5+FC_TRA_E!L5+FC_OTH_E!L5</f>
        <v>40.148167860000008</v>
      </c>
      <c r="M5" s="8">
        <f>FC_IND_E!M5+FC_TRA_E!M5+FC_OTH_E!M5</f>
        <v>0</v>
      </c>
      <c r="N5" s="8">
        <f>FC_IND_E!N5+FC_TRA_E!N5+FC_OTH_E!N5</f>
        <v>10.70610138</v>
      </c>
      <c r="O5" s="8">
        <f>FC_IND_E!O5+FC_TRA_E!O5+FC_OTH_E!O5</f>
        <v>2.6766212399999998</v>
      </c>
      <c r="P5" s="8">
        <f>FC_IND_E!P5+FC_TRA_E!P5+FC_OTH_E!P5</f>
        <v>5.3532424799999996</v>
      </c>
      <c r="Q5" s="8">
        <f>FC_IND_E!Q5+FC_TRA_E!Q5+FC_OTH_E!Q5</f>
        <v>2.6766212399999998</v>
      </c>
      <c r="R5" s="8">
        <f>FC_IND_E!R5+FC_TRA_E!R5+FC_OTH_E!R5</f>
        <v>0</v>
      </c>
      <c r="S5" s="8">
        <f>FC_IND_E!S5+FC_TRA_E!S5+FC_OTH_E!S5</f>
        <v>2.6766212400000002</v>
      </c>
      <c r="T5" s="8">
        <f>FC_IND_E!T5+FC_TRA_E!T5+FC_OTH_E!T5</f>
        <v>0.53547767999999973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4.752855359999999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14.303441880000005</v>
      </c>
      <c r="D7" s="8">
        <f>FC_IND_E!D7+FC_TRA_E!D7+FC_OTH_E!D7</f>
        <v>0</v>
      </c>
      <c r="E7" s="8">
        <f>FC_IND_E!E7+FC_TRA_E!E7+FC_OTH_E!E7</f>
        <v>9.5355140400000042</v>
      </c>
      <c r="F7" s="8">
        <f>FC_IND_E!F7+FC_TRA_E!F7+FC_OTH_E!F7</f>
        <v>38.142056160000017</v>
      </c>
      <c r="G7" s="8">
        <f>FC_IND_E!G7+FC_TRA_E!G7+FC_OTH_E!G7</f>
        <v>54.829461960000025</v>
      </c>
      <c r="H7" s="8">
        <f>FC_IND_E!H7+FC_TRA_E!H7+FC_OTH_E!H7</f>
        <v>0</v>
      </c>
      <c r="I7" s="8">
        <f>FC_IND_E!I7+FC_TRA_E!I7+FC_OTH_E!I7</f>
        <v>11.919477960000007</v>
      </c>
      <c r="J7" s="8">
        <f>FC_IND_E!J7+FC_TRA_E!J7+FC_OTH_E!J7</f>
        <v>0</v>
      </c>
      <c r="K7" s="8">
        <f>FC_IND_E!K7+FC_TRA_E!K7+FC_OTH_E!K7</f>
        <v>64.364634360000025</v>
      </c>
      <c r="L7" s="8">
        <f>FC_IND_E!L7+FC_TRA_E!L7+FC_OTH_E!L7</f>
        <v>197.86319748000008</v>
      </c>
      <c r="M7" s="8">
        <f>FC_IND_E!M7+FC_TRA_E!M7+FC_OTH_E!M7</f>
        <v>338.5119441600001</v>
      </c>
      <c r="N7" s="8">
        <f>FC_IND_E!N7+FC_TRA_E!N7+FC_OTH_E!N7</f>
        <v>705.63077208000004</v>
      </c>
      <c r="O7" s="8">
        <f>FC_IND_E!O7+FC_TRA_E!O7+FC_OTH_E!O7</f>
        <v>698.47922196000013</v>
      </c>
      <c r="P7" s="8">
        <f>FC_IND_E!P7+FC_TRA_E!P7+FC_OTH_E!P7</f>
        <v>829.5934795200003</v>
      </c>
      <c r="Q7" s="8">
        <f>FC_IND_E!Q7+FC_TRA_E!Q7+FC_OTH_E!Q7</f>
        <v>717.55025004000004</v>
      </c>
      <c r="R7" s="8">
        <f>FC_IND_E!R7+FC_TRA_E!R7+FC_OTH_E!R7</f>
        <v>592.45021403999976</v>
      </c>
      <c r="S7" s="8">
        <f>FC_IND_E!S7+FC_TRA_E!S7+FC_OTH_E!S7</f>
        <v>578.11662791999993</v>
      </c>
      <c r="T7" s="8">
        <f>FC_IND_E!T7+FC_TRA_E!T7+FC_OTH_E!T7</f>
        <v>589.34466647999966</v>
      </c>
      <c r="U7" s="8">
        <f>FC_IND_E!U7+FC_TRA_E!U7+FC_OTH_E!U7</f>
        <v>627.08985647999998</v>
      </c>
      <c r="V7" s="8">
        <f>FC_IND_E!V7+FC_TRA_E!V7+FC_OTH_E!V7</f>
        <v>617.0559695999998</v>
      </c>
      <c r="W7" s="8">
        <f>FC_IND_E!W7+FC_TRA_E!W7+FC_OTH_E!W7</f>
        <v>479.21601347999979</v>
      </c>
      <c r="X7" s="8">
        <f>FC_IND_E!X7+FC_TRA_E!X7+FC_OTH_E!X7</f>
        <v>583.85013083999979</v>
      </c>
      <c r="Y7" s="8">
        <f>FC_IND_E!Y7+FC_TRA_E!Y7+FC_OTH_E!Y7</f>
        <v>527.71096511999986</v>
      </c>
      <c r="Z7" s="8">
        <f>FC_IND_E!Z7+FC_TRA_E!Z7+FC_OTH_E!Z7</f>
        <v>313.90337915999993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245.60630927999998</v>
      </c>
      <c r="D8" s="19">
        <f t="shared" si="6"/>
        <v>225.29244527999992</v>
      </c>
      <c r="E8" s="19">
        <f t="shared" si="6"/>
        <v>425.03788799999995</v>
      </c>
      <c r="F8" s="19">
        <f t="shared" si="6"/>
        <v>466.45182719999991</v>
      </c>
      <c r="G8" s="19">
        <f t="shared" si="6"/>
        <v>489.73123727999996</v>
      </c>
      <c r="H8" s="19">
        <f t="shared" si="6"/>
        <v>599.5003161599999</v>
      </c>
      <c r="I8" s="19">
        <f t="shared" si="6"/>
        <v>830.54635775999998</v>
      </c>
      <c r="J8" s="19">
        <f t="shared" si="6"/>
        <v>804.30209280000008</v>
      </c>
      <c r="K8" s="19">
        <f t="shared" si="6"/>
        <v>623.38878720000002</v>
      </c>
      <c r="L8" s="19">
        <f t="shared" si="6"/>
        <v>302.97542399999998</v>
      </c>
      <c r="M8" s="19">
        <f t="shared" si="6"/>
        <v>328.43487888000016</v>
      </c>
      <c r="N8" s="19">
        <f t="shared" si="6"/>
        <v>58.154251679999994</v>
      </c>
      <c r="O8" s="19">
        <f t="shared" si="6"/>
        <v>30.5154432</v>
      </c>
      <c r="P8" s="19">
        <f t="shared" si="6"/>
        <v>5.8418164800000039</v>
      </c>
      <c r="Q8" s="19">
        <f t="shared" si="6"/>
        <v>2.1796991999999995</v>
      </c>
      <c r="R8" s="19">
        <f t="shared" si="6"/>
        <v>0</v>
      </c>
      <c r="S8" s="19">
        <f t="shared" si="6"/>
        <v>2.1819697200000001</v>
      </c>
      <c r="T8" s="19">
        <f t="shared" si="6"/>
        <v>6.5455631999999966</v>
      </c>
      <c r="U8" s="19">
        <f t="shared" si="6"/>
        <v>2.6185712399999992</v>
      </c>
      <c r="V8" s="19">
        <f t="shared" si="6"/>
        <v>2.8368719999999987</v>
      </c>
      <c r="W8" s="19">
        <f t="shared" si="6"/>
        <v>0.43625555999999927</v>
      </c>
      <c r="X8" s="19">
        <f t="shared" ref="X8:Z8" si="7">SUM(X9:X10)</f>
        <v>0</v>
      </c>
      <c r="Y8" s="19">
        <f t="shared" si="7"/>
        <v>50.621213159999968</v>
      </c>
      <c r="Z8" s="19">
        <f t="shared" si="7"/>
        <v>39.249161999999927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244.12389119999997</v>
      </c>
      <c r="D9" s="8">
        <f>FC_IND_E!D9+FC_TRA_E!D9+FC_OTH_E!D9</f>
        <v>222.32724479999993</v>
      </c>
      <c r="E9" s="8">
        <f>FC_IND_E!E9+FC_TRA_E!E9+FC_OTH_E!E9</f>
        <v>425.03788799999995</v>
      </c>
      <c r="F9" s="8">
        <f>FC_IND_E!F9+FC_TRA_E!F9+FC_OTH_E!F9</f>
        <v>466.45182719999991</v>
      </c>
      <c r="G9" s="8">
        <f>FC_IND_E!G9+FC_TRA_E!G9+FC_OTH_E!G9</f>
        <v>488.24881919999996</v>
      </c>
      <c r="H9" s="8">
        <f>FC_IND_E!H9+FC_TRA_E!H9+FC_OTH_E!H9</f>
        <v>595.05269759999987</v>
      </c>
      <c r="I9" s="8">
        <f>FC_IND_E!I9+FC_TRA_E!I9+FC_OTH_E!I9</f>
        <v>826.09873919999995</v>
      </c>
      <c r="J9" s="8">
        <f>FC_IND_E!J9+FC_TRA_E!J9+FC_OTH_E!J9</f>
        <v>804.30209280000008</v>
      </c>
      <c r="K9" s="8">
        <f>FC_IND_E!K9+FC_TRA_E!K9+FC_OTH_E!K9</f>
        <v>623.38878720000002</v>
      </c>
      <c r="L9" s="8">
        <f>FC_IND_E!L9+FC_TRA_E!L9+FC_OTH_E!L9</f>
        <v>302.97542399999998</v>
      </c>
      <c r="M9" s="8">
        <f>FC_IND_E!M9+FC_TRA_E!M9+FC_OTH_E!M9</f>
        <v>326.95246080000015</v>
      </c>
      <c r="N9" s="8">
        <f>FC_IND_E!N9+FC_TRA_E!N9+FC_OTH_E!N9</f>
        <v>56.671833599999992</v>
      </c>
      <c r="O9" s="8">
        <f>FC_IND_E!O9+FC_TRA_E!O9+FC_OTH_E!O9</f>
        <v>30.5154432</v>
      </c>
      <c r="P9" s="8">
        <f>FC_IND_E!P9+FC_TRA_E!P9+FC_OTH_E!P9</f>
        <v>4.3593984000000026</v>
      </c>
      <c r="Q9" s="8">
        <f>FC_IND_E!Q9+FC_TRA_E!Q9+FC_OTH_E!Q9</f>
        <v>2.1796991999999995</v>
      </c>
      <c r="R9" s="8">
        <f>FC_IND_E!R9+FC_TRA_E!R9+FC_OTH_E!R9</f>
        <v>0</v>
      </c>
      <c r="S9" s="8">
        <f>FC_IND_E!S9+FC_TRA_E!S9+FC_OTH_E!S9</f>
        <v>2.1819697200000001</v>
      </c>
      <c r="T9" s="8">
        <f>FC_IND_E!T9+FC_TRA_E!T9+FC_OTH_E!T9</f>
        <v>6.5455631999999966</v>
      </c>
      <c r="U9" s="8">
        <f>FC_IND_E!U9+FC_TRA_E!U9+FC_OTH_E!U9</f>
        <v>2.6185712399999992</v>
      </c>
      <c r="V9" s="8">
        <f>FC_IND_E!V9+FC_TRA_E!V9+FC_OTH_E!V9</f>
        <v>2.8368719999999987</v>
      </c>
      <c r="W9" s="8">
        <f>FC_IND_E!W9+FC_TRA_E!W9+FC_OTH_E!W9</f>
        <v>0.43625555999999927</v>
      </c>
      <c r="X9" s="8">
        <f>FC_IND_E!X9+FC_TRA_E!X9+FC_OTH_E!X9</f>
        <v>0</v>
      </c>
      <c r="Y9" s="8">
        <f>FC_IND_E!Y9+FC_TRA_E!Y9+FC_OTH_E!Y9</f>
        <v>50.621213159999968</v>
      </c>
      <c r="Z9" s="8">
        <f>FC_IND_E!Z9+FC_TRA_E!Z9+FC_OTH_E!Z9</f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1.48241808</v>
      </c>
      <c r="D10" s="8">
        <f>FC_IND_E!D10+FC_TRA_E!D10+FC_OTH_E!D10</f>
        <v>2.9652004799999996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1.4824180799999997</v>
      </c>
      <c r="H10" s="8">
        <f>FC_IND_E!H10+FC_TRA_E!H10+FC_OTH_E!H10</f>
        <v>4.4476185599999987</v>
      </c>
      <c r="I10" s="8">
        <f>FC_IND_E!I10+FC_TRA_E!I10+FC_OTH_E!I10</f>
        <v>4.4476185600000013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1.4824180800000004</v>
      </c>
      <c r="N10" s="8">
        <f>FC_IND_E!N10+FC_TRA_E!N10+FC_OTH_E!N10</f>
        <v>1.4824180799999995</v>
      </c>
      <c r="O10" s="8">
        <f>FC_IND_E!O10+FC_TRA_E!O10+FC_OTH_E!O10</f>
        <v>0</v>
      </c>
      <c r="P10" s="8">
        <f>FC_IND_E!P10+FC_TRA_E!P10+FC_OTH_E!P10</f>
        <v>1.4824180800000013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38.363206931999983</v>
      </c>
      <c r="D11" s="19">
        <f t="shared" si="8"/>
        <v>31.969273643999994</v>
      </c>
      <c r="E11" s="19">
        <f t="shared" si="8"/>
        <v>31.96927364399999</v>
      </c>
      <c r="F11" s="19">
        <f t="shared" si="8"/>
        <v>38.36320693199999</v>
      </c>
      <c r="G11" s="19">
        <f t="shared" si="8"/>
        <v>38.363206931999983</v>
      </c>
      <c r="H11" s="19">
        <f t="shared" si="8"/>
        <v>57.544613999999989</v>
      </c>
      <c r="I11" s="19">
        <f t="shared" si="8"/>
        <v>76.726413863999966</v>
      </c>
      <c r="J11" s="19">
        <f t="shared" si="8"/>
        <v>76.726413863999966</v>
      </c>
      <c r="K11" s="19">
        <f t="shared" si="8"/>
        <v>54.347647355999975</v>
      </c>
      <c r="L11" s="19">
        <f t="shared" si="8"/>
        <v>35.166240287999983</v>
      </c>
      <c r="M11" s="19">
        <f t="shared" si="8"/>
        <v>51.151073507999982</v>
      </c>
      <c r="N11" s="19">
        <f t="shared" si="8"/>
        <v>57.544613999999974</v>
      </c>
      <c r="O11" s="19">
        <f t="shared" si="8"/>
        <v>60.741580643999988</v>
      </c>
      <c r="P11" s="19">
        <f t="shared" si="8"/>
        <v>60.741580643999995</v>
      </c>
      <c r="Q11" s="19">
        <f t="shared" si="8"/>
        <v>51.151073507999975</v>
      </c>
      <c r="R11" s="19">
        <f t="shared" si="8"/>
        <v>41.560173575999997</v>
      </c>
      <c r="S11" s="19">
        <f t="shared" si="8"/>
        <v>51.151073507999982</v>
      </c>
      <c r="T11" s="19">
        <f t="shared" si="8"/>
        <v>54.027911411999973</v>
      </c>
      <c r="U11" s="19">
        <f t="shared" si="8"/>
        <v>59.782372811999984</v>
      </c>
      <c r="V11" s="19">
        <f t="shared" si="8"/>
        <v>54.027911411999973</v>
      </c>
      <c r="W11" s="19">
        <f t="shared" si="8"/>
        <v>58.503821831999979</v>
      </c>
      <c r="X11" s="19">
        <f t="shared" ref="X11:Z11" si="9">SUM(X12:X16)</f>
        <v>54.987119243999956</v>
      </c>
      <c r="Y11" s="19">
        <f t="shared" si="9"/>
        <v>49.871736935999984</v>
      </c>
      <c r="Z11" s="19">
        <f t="shared" si="9"/>
        <v>42.519381408000001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38.363206931999983</v>
      </c>
      <c r="D13" s="8">
        <f>FC_IND_E!D13+FC_TRA_E!D13+FC_OTH_E!D13</f>
        <v>31.969273643999994</v>
      </c>
      <c r="E13" s="8">
        <f>FC_IND_E!E13+FC_TRA_E!E13+FC_OTH_E!E13</f>
        <v>31.96927364399999</v>
      </c>
      <c r="F13" s="8">
        <f>FC_IND_E!F13+FC_TRA_E!F13+FC_OTH_E!F13</f>
        <v>38.36320693199999</v>
      </c>
      <c r="G13" s="8">
        <f>FC_IND_E!G13+FC_TRA_E!G13+FC_OTH_E!G13</f>
        <v>38.363206931999983</v>
      </c>
      <c r="H13" s="8">
        <f>FC_IND_E!H13+FC_TRA_E!H13+FC_OTH_E!H13</f>
        <v>57.544613999999989</v>
      </c>
      <c r="I13" s="8">
        <f>FC_IND_E!I13+FC_TRA_E!I13+FC_OTH_E!I13</f>
        <v>76.726413863999966</v>
      </c>
      <c r="J13" s="8">
        <f>FC_IND_E!J13+FC_TRA_E!J13+FC_OTH_E!J13</f>
        <v>76.726413863999966</v>
      </c>
      <c r="K13" s="8">
        <f>FC_IND_E!K13+FC_TRA_E!K13+FC_OTH_E!K13</f>
        <v>54.347647355999975</v>
      </c>
      <c r="L13" s="8">
        <f>FC_IND_E!L13+FC_TRA_E!L13+FC_OTH_E!L13</f>
        <v>35.166240287999983</v>
      </c>
      <c r="M13" s="8">
        <f>FC_IND_E!M13+FC_TRA_E!M13+FC_OTH_E!M13</f>
        <v>51.151073507999982</v>
      </c>
      <c r="N13" s="8">
        <f>FC_IND_E!N13+FC_TRA_E!N13+FC_OTH_E!N13</f>
        <v>57.544613999999974</v>
      </c>
      <c r="O13" s="8">
        <f>FC_IND_E!O13+FC_TRA_E!O13+FC_OTH_E!O13</f>
        <v>60.741580643999988</v>
      </c>
      <c r="P13" s="8">
        <f>FC_IND_E!P13+FC_TRA_E!P13+FC_OTH_E!P13</f>
        <v>60.741580643999995</v>
      </c>
      <c r="Q13" s="8">
        <f>FC_IND_E!Q13+FC_TRA_E!Q13+FC_OTH_E!Q13</f>
        <v>51.151073507999975</v>
      </c>
      <c r="R13" s="8">
        <f>FC_IND_E!R13+FC_TRA_E!R13+FC_OTH_E!R13</f>
        <v>41.560173575999997</v>
      </c>
      <c r="S13" s="8">
        <f>FC_IND_E!S13+FC_TRA_E!S13+FC_OTH_E!S13</f>
        <v>51.151073507999982</v>
      </c>
      <c r="T13" s="8">
        <f>FC_IND_E!T13+FC_TRA_E!T13+FC_OTH_E!T13</f>
        <v>54.027911411999973</v>
      </c>
      <c r="U13" s="8">
        <f>FC_IND_E!U13+FC_TRA_E!U13+FC_OTH_E!U13</f>
        <v>59.782372811999984</v>
      </c>
      <c r="V13" s="8">
        <f>FC_IND_E!V13+FC_TRA_E!V13+FC_OTH_E!V13</f>
        <v>54.027911411999973</v>
      </c>
      <c r="W13" s="8">
        <f>FC_IND_E!W13+FC_TRA_E!W13+FC_OTH_E!W13</f>
        <v>58.503821831999979</v>
      </c>
      <c r="X13" s="8">
        <f>FC_IND_E!X13+FC_TRA_E!X13+FC_OTH_E!X13</f>
        <v>54.987119243999956</v>
      </c>
      <c r="Y13" s="8">
        <f>FC_IND_E!Y13+FC_TRA_E!Y13+FC_OTH_E!Y13</f>
        <v>49.871736935999984</v>
      </c>
      <c r="Z13" s="8">
        <f>FC_IND_E!Z13+FC_TRA_E!Z13+FC_OTH_E!Z13</f>
        <v>42.519381408000001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32.219899847999997</v>
      </c>
      <c r="D22" s="27">
        <f t="shared" si="12"/>
        <v>28.387032551999994</v>
      </c>
      <c r="E22" s="27">
        <f t="shared" si="12"/>
        <v>33.608206152000001</v>
      </c>
      <c r="F22" s="27">
        <f t="shared" si="12"/>
        <v>39.323700935999987</v>
      </c>
      <c r="G22" s="27">
        <f t="shared" si="12"/>
        <v>42.264085607999995</v>
      </c>
      <c r="H22" s="27">
        <f t="shared" si="12"/>
        <v>53.104969871999998</v>
      </c>
      <c r="I22" s="27">
        <f t="shared" si="12"/>
        <v>57.363794783999992</v>
      </c>
      <c r="J22" s="27">
        <f t="shared" si="12"/>
        <v>58.682986271999987</v>
      </c>
      <c r="K22" s="27">
        <f t="shared" si="12"/>
        <v>79.003869048000041</v>
      </c>
      <c r="L22" s="27">
        <f t="shared" si="12"/>
        <v>79.333666919999956</v>
      </c>
      <c r="M22" s="27">
        <f t="shared" si="12"/>
        <v>92.221326359999992</v>
      </c>
      <c r="N22" s="27">
        <f t="shared" si="12"/>
        <v>109.1082545279999</v>
      </c>
      <c r="O22" s="27">
        <f t="shared" si="12"/>
        <v>130.65216904799999</v>
      </c>
      <c r="P22" s="27">
        <f t="shared" si="12"/>
        <v>131.14686585600001</v>
      </c>
      <c r="Q22" s="27">
        <f t="shared" si="12"/>
        <v>114.65847475199996</v>
      </c>
      <c r="R22" s="27">
        <f t="shared" si="12"/>
        <v>81.449932535999935</v>
      </c>
      <c r="S22" s="27">
        <f t="shared" si="12"/>
        <v>97.772297831999964</v>
      </c>
      <c r="T22" s="27">
        <f t="shared" si="12"/>
        <v>105.92709487199994</v>
      </c>
      <c r="U22" s="27">
        <f t="shared" si="12"/>
        <v>122.633347896</v>
      </c>
      <c r="V22" s="27">
        <f t="shared" si="12"/>
        <v>95.769470664000011</v>
      </c>
      <c r="W22" s="27">
        <f t="shared" si="12"/>
        <v>63.436507991999974</v>
      </c>
      <c r="X22" s="27">
        <f t="shared" ref="X22:Z22" si="13">SUM(X23:X24)</f>
        <v>75.486525911999934</v>
      </c>
      <c r="Y22" s="27">
        <f t="shared" si="13"/>
        <v>87.202614095999976</v>
      </c>
      <c r="Z22" s="27">
        <f t="shared" si="13"/>
        <v>58.206319415999943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18.342846791999996</v>
      </c>
      <c r="D23" s="8">
        <f>FC_IND_E!D23+FC_TRA_E!D23+FC_OTH_E!D23</f>
        <v>15.897534552</v>
      </c>
      <c r="E23" s="8">
        <f>FC_IND_E!E23+FC_TRA_E!E23+FC_OTH_E!E23</f>
        <v>18.343222416</v>
      </c>
      <c r="F23" s="8">
        <f>FC_IND_E!F23+FC_TRA_E!F23+FC_OTH_E!F23</f>
        <v>17.120190671999996</v>
      </c>
      <c r="G23" s="8">
        <f>FC_IND_E!G23+FC_TRA_E!G23+FC_OTH_E!G23</f>
        <v>15.897534551999998</v>
      </c>
      <c r="H23" s="8">
        <f>FC_IND_E!H23+FC_TRA_E!H23+FC_OTH_E!H23</f>
        <v>28.125973871999996</v>
      </c>
      <c r="I23" s="8">
        <f>FC_IND_E!I23+FC_TRA_E!I23+FC_OTH_E!I23</f>
        <v>17.120190672</v>
      </c>
      <c r="J23" s="8">
        <f>FC_IND_E!J23+FC_TRA_E!J23+FC_OTH_E!J23</f>
        <v>7.3374392159999982</v>
      </c>
      <c r="K23" s="8">
        <f>FC_IND_E!K23+FC_TRA_E!K23+FC_OTH_E!K23</f>
        <v>11.005783200000003</v>
      </c>
      <c r="L23" s="8">
        <f>FC_IND_E!L23+FC_TRA_E!L23+FC_OTH_E!L23</f>
        <v>8.5600953359999963</v>
      </c>
      <c r="M23" s="8">
        <f>FC_IND_E!M23+FC_TRA_E!M23+FC_OTH_E!M23</f>
        <v>15.897158928000005</v>
      </c>
      <c r="N23" s="8">
        <f>FC_IND_E!N23+FC_TRA_E!N23+FC_OTH_E!N23</f>
        <v>24.457629887999989</v>
      </c>
      <c r="O23" s="8">
        <f>FC_IND_E!O23+FC_TRA_E!O23+FC_OTH_E!O23</f>
        <v>29.349005615999996</v>
      </c>
      <c r="P23" s="8">
        <f>FC_IND_E!P23+FC_TRA_E!P23+FC_OTH_E!P23</f>
        <v>25.680286007999999</v>
      </c>
      <c r="Q23" s="8">
        <f>FC_IND_E!Q23+FC_TRA_E!Q23+FC_OTH_E!Q23</f>
        <v>24.457254263999992</v>
      </c>
      <c r="R23" s="8">
        <f>FC_IND_E!R23+FC_TRA_E!R23+FC_OTH_E!R23</f>
        <v>13.451846687999993</v>
      </c>
      <c r="S23" s="8">
        <f>FC_IND_E!S23+FC_TRA_E!S23+FC_OTH_E!S23</f>
        <v>15.897158927999996</v>
      </c>
      <c r="T23" s="8">
        <f>FC_IND_E!T23+FC_TRA_E!T23+FC_OTH_E!T23</f>
        <v>16.141690151999995</v>
      </c>
      <c r="U23" s="8">
        <f>FC_IND_E!U23+FC_TRA_E!U23+FC_OTH_E!U23</f>
        <v>18.832284864000002</v>
      </c>
      <c r="V23" s="8">
        <f>FC_IND_E!V23+FC_TRA_E!V23+FC_OTH_E!V23</f>
        <v>12.228814944</v>
      </c>
      <c r="W23" s="8">
        <f>FC_IND_E!W23+FC_TRA_E!W23+FC_OTH_E!W23</f>
        <v>5.013829151999996</v>
      </c>
      <c r="X23" s="8">
        <f>FC_IND_E!X23+FC_TRA_E!X23+FC_OTH_E!X23</f>
        <v>4.157782055999995</v>
      </c>
      <c r="Y23" s="8">
        <f>FC_IND_E!Y23+FC_TRA_E!Y23+FC_OTH_E!Y23</f>
        <v>2.6902190879999988</v>
      </c>
      <c r="Z23" s="8">
        <f>FC_IND_E!Z23+FC_TRA_E!Z23+FC_OTH_E!Z23</f>
        <v>3.6687196079999955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13.877053055999999</v>
      </c>
      <c r="D24" s="8">
        <f>FC_IND_E!D24+FC_TRA_E!D24+FC_OTH_E!D24</f>
        <v>12.489497999999996</v>
      </c>
      <c r="E24" s="8">
        <f>FC_IND_E!E24+FC_TRA_E!E24+FC_OTH_E!E24</f>
        <v>15.264983736</v>
      </c>
      <c r="F24" s="8">
        <f>FC_IND_E!F24+FC_TRA_E!F24+FC_OTH_E!F24</f>
        <v>22.203510263999991</v>
      </c>
      <c r="G24" s="8">
        <f>FC_IND_E!G24+FC_TRA_E!G24+FC_OTH_E!G24</f>
        <v>26.366551055999999</v>
      </c>
      <c r="H24" s="8">
        <f>FC_IND_E!H24+FC_TRA_E!H24+FC_OTH_E!H24</f>
        <v>24.978995999999999</v>
      </c>
      <c r="I24" s="8">
        <f>FC_IND_E!I24+FC_TRA_E!I24+FC_OTH_E!I24</f>
        <v>40.243604111999993</v>
      </c>
      <c r="J24" s="8">
        <f>FC_IND_E!J24+FC_TRA_E!J24+FC_OTH_E!J24</f>
        <v>51.345547055999987</v>
      </c>
      <c r="K24" s="8">
        <f>FC_IND_E!K24+FC_TRA_E!K24+FC_OTH_E!K24</f>
        <v>67.998085848000031</v>
      </c>
      <c r="L24" s="8">
        <f>FC_IND_E!L24+FC_TRA_E!L24+FC_OTH_E!L24</f>
        <v>70.773571583999967</v>
      </c>
      <c r="M24" s="8">
        <f>FC_IND_E!M24+FC_TRA_E!M24+FC_OTH_E!M24</f>
        <v>76.324167431999982</v>
      </c>
      <c r="N24" s="8">
        <f>FC_IND_E!N24+FC_TRA_E!N24+FC_OTH_E!N24</f>
        <v>84.650624639999918</v>
      </c>
      <c r="O24" s="8">
        <f>FC_IND_E!O24+FC_TRA_E!O24+FC_OTH_E!O24</f>
        <v>101.30316343200001</v>
      </c>
      <c r="P24" s="8">
        <f>FC_IND_E!P24+FC_TRA_E!P24+FC_OTH_E!P24</f>
        <v>105.46657984799999</v>
      </c>
      <c r="Q24" s="8">
        <f>FC_IND_E!Q24+FC_TRA_E!Q24+FC_OTH_E!Q24</f>
        <v>90.201220487999962</v>
      </c>
      <c r="R24" s="8">
        <f>FC_IND_E!R24+FC_TRA_E!R24+FC_OTH_E!R24</f>
        <v>67.998085847999945</v>
      </c>
      <c r="S24" s="8">
        <f>FC_IND_E!S24+FC_TRA_E!S24+FC_OTH_E!S24</f>
        <v>81.875138903999968</v>
      </c>
      <c r="T24" s="8">
        <f>FC_IND_E!T24+FC_TRA_E!T24+FC_OTH_E!T24</f>
        <v>89.785404719999946</v>
      </c>
      <c r="U24" s="8">
        <f>FC_IND_E!U24+FC_TRA_E!U24+FC_OTH_E!U24</f>
        <v>103.801063032</v>
      </c>
      <c r="V24" s="8">
        <f>FC_IND_E!V24+FC_TRA_E!V24+FC_OTH_E!V24</f>
        <v>83.540655720000018</v>
      </c>
      <c r="W24" s="8">
        <f>FC_IND_E!W24+FC_TRA_E!W24+FC_OTH_E!W24</f>
        <v>58.422678839999982</v>
      </c>
      <c r="X24" s="8">
        <f>FC_IND_E!X24+FC_TRA_E!X24+FC_OTH_E!X24</f>
        <v>71.328743855999946</v>
      </c>
      <c r="Y24" s="8">
        <f>FC_IND_E!Y24+FC_TRA_E!Y24+FC_OTH_E!Y24</f>
        <v>84.512395007999984</v>
      </c>
      <c r="Z24" s="8">
        <f>FC_IND_E!Z24+FC_TRA_E!Z24+FC_OTH_E!Z24</f>
        <v>54.537599807999946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3979.8400993200003</v>
      </c>
      <c r="D26" s="27">
        <f t="shared" si="14"/>
        <v>4139.8667341199998</v>
      </c>
      <c r="E26" s="27">
        <f t="shared" si="14"/>
        <v>4107.7708603199999</v>
      </c>
      <c r="F26" s="27">
        <f t="shared" si="14"/>
        <v>4033.9686524399999</v>
      </c>
      <c r="G26" s="27">
        <f t="shared" si="14"/>
        <v>4399.5840778800002</v>
      </c>
      <c r="H26" s="27">
        <f t="shared" si="14"/>
        <v>4669.2501033600001</v>
      </c>
      <c r="I26" s="27">
        <f t="shared" si="14"/>
        <v>4860.0143258400003</v>
      </c>
      <c r="J26" s="27">
        <f t="shared" si="14"/>
        <v>5546.5273728000002</v>
      </c>
      <c r="K26" s="27">
        <f t="shared" si="14"/>
        <v>5477.5396918799988</v>
      </c>
      <c r="L26" s="27">
        <f t="shared" si="14"/>
        <v>4563.9598719599999</v>
      </c>
      <c r="M26" s="27">
        <f t="shared" si="14"/>
        <v>4692.0221776799999</v>
      </c>
      <c r="N26" s="27">
        <f t="shared" si="14"/>
        <v>4684.3576149600003</v>
      </c>
      <c r="O26" s="27">
        <f t="shared" si="14"/>
        <v>4720.0882046400002</v>
      </c>
      <c r="P26" s="27">
        <f t="shared" si="14"/>
        <v>4693.0692459599995</v>
      </c>
      <c r="Q26" s="27">
        <f t="shared" si="14"/>
        <v>5205.1770158400013</v>
      </c>
      <c r="R26" s="27">
        <f t="shared" si="14"/>
        <v>5419.1665173600013</v>
      </c>
      <c r="S26" s="27">
        <f t="shared" si="14"/>
        <v>5809.3235521199986</v>
      </c>
      <c r="T26" s="27">
        <f t="shared" si="14"/>
        <v>6099.9606745199972</v>
      </c>
      <c r="U26" s="27">
        <f t="shared" si="14"/>
        <v>6461.7016701599996</v>
      </c>
      <c r="V26" s="27">
        <f t="shared" si="14"/>
        <v>6726.8432588400001</v>
      </c>
      <c r="W26" s="27">
        <f t="shared" si="14"/>
        <v>6554.1558380400029</v>
      </c>
      <c r="X26" s="27">
        <f t="shared" si="14"/>
        <v>6535.5956305199988</v>
      </c>
      <c r="Y26" s="27">
        <f t="shared" ref="Y26:Z26" si="15">SUM(Y27,Y33)</f>
        <v>6495.41101248</v>
      </c>
      <c r="Z26" s="27">
        <f t="shared" si="15"/>
        <v>6671.3849683200015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3979.8400993200003</v>
      </c>
      <c r="D33" s="19">
        <f t="shared" si="18"/>
        <v>4139.8667341199998</v>
      </c>
      <c r="E33" s="19">
        <f t="shared" si="18"/>
        <v>4107.7708603199999</v>
      </c>
      <c r="F33" s="19">
        <f t="shared" si="18"/>
        <v>4033.9686524399999</v>
      </c>
      <c r="G33" s="19">
        <f t="shared" si="18"/>
        <v>4399.5840778800002</v>
      </c>
      <c r="H33" s="19">
        <f t="shared" si="18"/>
        <v>4669.2501033600001</v>
      </c>
      <c r="I33" s="19">
        <f t="shared" si="18"/>
        <v>4860.0143258400003</v>
      </c>
      <c r="J33" s="19">
        <f t="shared" si="18"/>
        <v>5546.5273728000002</v>
      </c>
      <c r="K33" s="19">
        <f t="shared" si="18"/>
        <v>5477.5396918799988</v>
      </c>
      <c r="L33" s="19">
        <f t="shared" si="18"/>
        <v>4563.9598719599999</v>
      </c>
      <c r="M33" s="19">
        <f t="shared" si="18"/>
        <v>4692.0221776799999</v>
      </c>
      <c r="N33" s="19">
        <f t="shared" si="18"/>
        <v>4684.3576149600003</v>
      </c>
      <c r="O33" s="19">
        <f t="shared" si="18"/>
        <v>4720.0882046400002</v>
      </c>
      <c r="P33" s="19">
        <f t="shared" si="18"/>
        <v>4693.0692459599995</v>
      </c>
      <c r="Q33" s="19">
        <f t="shared" si="18"/>
        <v>5205.1770158400013</v>
      </c>
      <c r="R33" s="19">
        <f t="shared" si="18"/>
        <v>5419.1665173600013</v>
      </c>
      <c r="S33" s="19">
        <f t="shared" si="18"/>
        <v>5809.3235521199986</v>
      </c>
      <c r="T33" s="19">
        <f t="shared" si="18"/>
        <v>6099.9606745199972</v>
      </c>
      <c r="U33" s="19">
        <f t="shared" si="18"/>
        <v>6461.7016701599996</v>
      </c>
      <c r="V33" s="19">
        <f t="shared" si="18"/>
        <v>6726.8432588400001</v>
      </c>
      <c r="W33" s="19">
        <f t="shared" si="18"/>
        <v>6554.1558380400029</v>
      </c>
      <c r="X33" s="19">
        <f t="shared" ref="X33:Z33" si="19">SUM(X34:X50)</f>
        <v>6535.5956305199988</v>
      </c>
      <c r="Y33" s="19">
        <f t="shared" si="19"/>
        <v>6495.41101248</v>
      </c>
      <c r="Z33" s="19">
        <f t="shared" si="19"/>
        <v>6671.3849683200015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542.35108764000006</v>
      </c>
      <c r="D36" s="8">
        <f>FC_IND_E!D36+FC_TRA_E!D36+FC_OTH_E!D36</f>
        <v>554.0775411599999</v>
      </c>
      <c r="E36" s="8">
        <f>FC_IND_E!E36+FC_TRA_E!E36+FC_OTH_E!E36</f>
        <v>618.57326267999997</v>
      </c>
      <c r="F36" s="8">
        <f>FC_IND_E!F36+FC_TRA_E!F36+FC_OTH_E!F36</f>
        <v>671.34253067999998</v>
      </c>
      <c r="G36" s="8">
        <f>FC_IND_E!G36+FC_TRA_E!G36+FC_OTH_E!G36</f>
        <v>750.49643268</v>
      </c>
      <c r="H36" s="8">
        <f>FC_IND_E!H36+FC_TRA_E!H36+FC_OTH_E!H36</f>
        <v>794.47074696000004</v>
      </c>
      <c r="I36" s="8">
        <f>FC_IND_E!I36+FC_TRA_E!I36+FC_OTH_E!I36</f>
        <v>791.53924716000006</v>
      </c>
      <c r="J36" s="8">
        <f>FC_IND_E!J36+FC_TRA_E!J36+FC_OTH_E!J36</f>
        <v>743.99147892000008</v>
      </c>
      <c r="K36" s="8">
        <f>FC_IND_E!K36+FC_TRA_E!K36+FC_OTH_E!K36</f>
        <v>667.83495312000025</v>
      </c>
      <c r="L36" s="8">
        <f>FC_IND_E!L36+FC_TRA_E!L36+FC_OTH_E!L36</f>
        <v>606.32411400000001</v>
      </c>
      <c r="M36" s="8">
        <f>FC_IND_E!M36+FC_TRA_E!M36+FC_OTH_E!M36</f>
        <v>591.67842732000008</v>
      </c>
      <c r="N36" s="8">
        <f>FC_IND_E!N36+FC_TRA_E!N36+FC_OTH_E!N36</f>
        <v>571.17451140000003</v>
      </c>
      <c r="O36" s="8">
        <f>FC_IND_E!O36+FC_TRA_E!O36+FC_OTH_E!O36</f>
        <v>553.5998236800001</v>
      </c>
      <c r="P36" s="8">
        <f>FC_IND_E!P36+FC_TRA_E!P36+FC_OTH_E!P36</f>
        <v>518.45067540000014</v>
      </c>
      <c r="Q36" s="8">
        <f>FC_IND_E!Q36+FC_TRA_E!Q36+FC_OTH_E!Q36</f>
        <v>497.94675948000014</v>
      </c>
      <c r="R36" s="8">
        <f>FC_IND_E!R36+FC_TRA_E!R36+FC_OTH_E!R36</f>
        <v>461.8919242799999</v>
      </c>
      <c r="S36" s="8">
        <f>FC_IND_E!S36+FC_TRA_E!S36+FC_OTH_E!S36</f>
        <v>453.23122211999998</v>
      </c>
      <c r="T36" s="8">
        <f>FC_IND_E!T36+FC_TRA_E!T36+FC_OTH_E!T36</f>
        <v>442.07039700000018</v>
      </c>
      <c r="U36" s="8">
        <f>FC_IND_E!U36+FC_TRA_E!U36+FC_OTH_E!U36</f>
        <v>414.54837287999999</v>
      </c>
      <c r="V36" s="8">
        <f>FC_IND_E!V36+FC_TRA_E!V36+FC_OTH_E!V36</f>
        <v>418.01233572000007</v>
      </c>
      <c r="W36" s="8">
        <f>FC_IND_E!W36+FC_TRA_E!W36+FC_OTH_E!W36</f>
        <v>374.17091003999997</v>
      </c>
      <c r="X36" s="8">
        <f>FC_IND_E!X36+FC_TRA_E!X36+FC_OTH_E!X36</f>
        <v>354.52316015999997</v>
      </c>
      <c r="Y36" s="8">
        <f>FC_IND_E!Y36+FC_TRA_E!Y36+FC_OTH_E!Y36</f>
        <v>376.89274116000001</v>
      </c>
      <c r="Z36" s="8">
        <f>FC_IND_E!Z36+FC_TRA_E!Z36+FC_OTH_E!Z36</f>
        <v>459.95901984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1160.4250350000002</v>
      </c>
      <c r="D37" s="8">
        <f>FC_IND_E!D37+FC_TRA_E!D37+FC_OTH_E!D37</f>
        <v>1133.01342</v>
      </c>
      <c r="E37" s="8">
        <f>FC_IND_E!E37+FC_TRA_E!E37+FC_OTH_E!E37</f>
        <v>1102.55590368</v>
      </c>
      <c r="F37" s="8">
        <f>FC_IND_E!F37+FC_TRA_E!F37+FC_OTH_E!F37</f>
        <v>1096.4645999999998</v>
      </c>
      <c r="G37" s="8">
        <f>FC_IND_E!G37+FC_TRA_E!G37+FC_OTH_E!G37</f>
        <v>1047.7329231600002</v>
      </c>
      <c r="H37" s="8">
        <f>FC_IND_E!H37+FC_TRA_E!H37+FC_OTH_E!H37</f>
        <v>1029.4582636799998</v>
      </c>
      <c r="I37" s="8">
        <f>FC_IND_E!I37+FC_TRA_E!I37+FC_OTH_E!I37</f>
        <v>1081.2358418400001</v>
      </c>
      <c r="J37" s="8">
        <f>FC_IND_E!J37+FC_TRA_E!J37+FC_OTH_E!J37</f>
        <v>1297.4501786399999</v>
      </c>
      <c r="K37" s="8">
        <f>FC_IND_E!K37+FC_TRA_E!K37+FC_OTH_E!K37</f>
        <v>1278.82649664</v>
      </c>
      <c r="L37" s="8">
        <f>FC_IND_E!L37+FC_TRA_E!L37+FC_OTH_E!L37</f>
        <v>1070.8619644800003</v>
      </c>
      <c r="M37" s="8">
        <f>FC_IND_E!M37+FC_TRA_E!M37+FC_OTH_E!M37</f>
        <v>866.00146247999976</v>
      </c>
      <c r="N37" s="8">
        <f>FC_IND_E!N37+FC_TRA_E!N37+FC_OTH_E!N37</f>
        <v>754.25937048000003</v>
      </c>
      <c r="O37" s="8">
        <f>FC_IND_E!O37+FC_TRA_E!O37+FC_OTH_E!O37</f>
        <v>676.66061231999981</v>
      </c>
      <c r="P37" s="8">
        <f>FC_IND_E!P37+FC_TRA_E!P37+FC_OTH_E!P37</f>
        <v>614.58175547999997</v>
      </c>
      <c r="Q37" s="8">
        <f>FC_IND_E!Q37+FC_TRA_E!Q37+FC_OTH_E!Q37</f>
        <v>599.06185415999994</v>
      </c>
      <c r="R37" s="8">
        <f>FC_IND_E!R37+FC_TRA_E!R37+FC_OTH_E!R37</f>
        <v>582.92648567999981</v>
      </c>
      <c r="S37" s="8">
        <f>FC_IND_E!S37+FC_TRA_E!S37+FC_OTH_E!S37</f>
        <v>628.70606568000005</v>
      </c>
      <c r="T37" s="8">
        <f>FC_IND_E!T37+FC_TRA_E!T37+FC_OTH_E!T37</f>
        <v>619.15197959999978</v>
      </c>
      <c r="U37" s="8">
        <f>FC_IND_E!U37+FC_TRA_E!U37+FC_OTH_E!U37</f>
        <v>677.98809540000002</v>
      </c>
      <c r="V37" s="8">
        <f>FC_IND_E!V37+FC_TRA_E!V37+FC_OTH_E!V37</f>
        <v>706.91505192</v>
      </c>
      <c r="W37" s="8">
        <f>FC_IND_E!W37+FC_TRA_E!W37+FC_OTH_E!W37</f>
        <v>690.44862347999992</v>
      </c>
      <c r="X37" s="8">
        <f>FC_IND_E!X37+FC_TRA_E!X37+FC_OTH_E!X37</f>
        <v>691.96995252000011</v>
      </c>
      <c r="Y37" s="8">
        <f>FC_IND_E!Y37+FC_TRA_E!Y37+FC_OTH_E!Y37</f>
        <v>764.17520256000012</v>
      </c>
      <c r="Z37" s="8">
        <f>FC_IND_E!Z37+FC_TRA_E!Z37+FC_OTH_E!Z37</f>
        <v>849.15108432000034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3.0764159999999987</v>
      </c>
      <c r="F38" s="8">
        <f>FC_IND_E!F38+FC_TRA_E!F38+FC_OTH_E!F38</f>
        <v>3.0764159999999992</v>
      </c>
      <c r="G38" s="8">
        <f>FC_IND_E!G38+FC_TRA_E!G38+FC_OTH_E!G38</f>
        <v>3.0764159999999992</v>
      </c>
      <c r="H38" s="8">
        <f>FC_IND_E!H38+FC_TRA_E!H38+FC_OTH_E!H38</f>
        <v>3.0764159999999992</v>
      </c>
      <c r="I38" s="8">
        <f>FC_IND_E!I38+FC_TRA_E!I38+FC_OTH_E!I38</f>
        <v>3.0764159999999992</v>
      </c>
      <c r="J38" s="8">
        <f>FC_IND_E!J38+FC_TRA_E!J38+FC_OTH_E!J38</f>
        <v>0</v>
      </c>
      <c r="K38" s="8">
        <f>FC_IND_E!K38+FC_TRA_E!K38+FC_OTH_E!K38</f>
        <v>3.1353839999999997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1.2542040000000005</v>
      </c>
      <c r="U38" s="8">
        <f>FC_IND_E!U38+FC_TRA_E!U38+FC_OTH_E!U38</f>
        <v>1.5676919999999996</v>
      </c>
      <c r="V38" s="8">
        <f>FC_IND_E!V38+FC_TRA_E!V38+FC_OTH_E!V38</f>
        <v>1.2542040000000005</v>
      </c>
      <c r="W38" s="8">
        <f>FC_IND_E!W38+FC_TRA_E!W38+FC_OTH_E!W38</f>
        <v>1.2542039999999997</v>
      </c>
      <c r="X38" s="8">
        <f>FC_IND_E!X38+FC_TRA_E!X38+FC_OTH_E!X38</f>
        <v>1.2542039999999988</v>
      </c>
      <c r="Y38" s="8">
        <f>FC_IND_E!Y38+FC_TRA_E!Y38+FC_OTH_E!Y38</f>
        <v>1.2542039999999994</v>
      </c>
      <c r="Z38" s="8">
        <f>FC_IND_E!Z38+FC_TRA_E!Z38+FC_OTH_E!Z38</f>
        <v>1.5676919999999999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6.2784230400000007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3.139211519999999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9.3182399999999994</v>
      </c>
      <c r="D40" s="8">
        <f>FC_IND_E!D40+FC_TRA_E!D40+FC_OTH_E!D40</f>
        <v>6.2121600000000008</v>
      </c>
      <c r="E40" s="8">
        <f>FC_IND_E!E40+FC_TRA_E!E40+FC_OTH_E!E40</f>
        <v>9.3182400000000012</v>
      </c>
      <c r="F40" s="8">
        <f>FC_IND_E!F40+FC_TRA_E!F40+FC_OTH_E!F40</f>
        <v>3.1060799999999991</v>
      </c>
      <c r="G40" s="8">
        <f>FC_IND_E!G40+FC_TRA_E!G40+FC_OTH_E!G40</f>
        <v>12.424320000000002</v>
      </c>
      <c r="H40" s="8">
        <f>FC_IND_E!H40+FC_TRA_E!H40+FC_OTH_E!H40</f>
        <v>12.424320000000002</v>
      </c>
      <c r="I40" s="8">
        <f>FC_IND_E!I40+FC_TRA_E!I40+FC_OTH_E!I40</f>
        <v>12.424320000000002</v>
      </c>
      <c r="J40" s="8">
        <f>FC_IND_E!J40+FC_TRA_E!J40+FC_OTH_E!J40</f>
        <v>18.619137720000005</v>
      </c>
      <c r="K40" s="8">
        <f>FC_IND_E!K40+FC_TRA_E!K40+FC_OTH_E!K40</f>
        <v>15.516163800000006</v>
      </c>
      <c r="L40" s="8">
        <f>FC_IND_E!L40+FC_TRA_E!L40+FC_OTH_E!L40</f>
        <v>12.412931040000005</v>
      </c>
      <c r="M40" s="8">
        <f>FC_IND_E!M40+FC_TRA_E!M40+FC_OTH_E!M40</f>
        <v>15.515904960000002</v>
      </c>
      <c r="N40" s="8">
        <f>FC_IND_E!N40+FC_TRA_E!N40+FC_OTH_E!N40</f>
        <v>12.412931040000005</v>
      </c>
      <c r="O40" s="8">
        <f>FC_IND_E!O40+FC_TRA_E!O40+FC_OTH_E!O40</f>
        <v>9.3096982799999992</v>
      </c>
      <c r="P40" s="8">
        <f>FC_IND_E!P40+FC_TRA_E!P40+FC_OTH_E!P40</f>
        <v>18.619137720000005</v>
      </c>
      <c r="Q40" s="8">
        <f>FC_IND_E!Q40+FC_TRA_E!Q40+FC_OTH_E!Q40</f>
        <v>34.135301520000013</v>
      </c>
      <c r="R40" s="8">
        <f>FC_IND_E!R40+FC_TRA_E!R40+FC_OTH_E!R40</f>
        <v>37.307385719999992</v>
      </c>
      <c r="S40" s="8">
        <f>FC_IND_E!S40+FC_TRA_E!S40+FC_OTH_E!S40</f>
        <v>24.848640000000003</v>
      </c>
      <c r="T40" s="8">
        <f>FC_IND_E!T40+FC_TRA_E!T40+FC_OTH_E!T40</f>
        <v>26.11514412</v>
      </c>
      <c r="U40" s="8">
        <f>FC_IND_E!U40+FC_TRA_E!U40+FC_OTH_E!U40</f>
        <v>20.849303160000002</v>
      </c>
      <c r="V40" s="8">
        <f>FC_IND_E!V40+FC_TRA_E!V40+FC_OTH_E!V40</f>
        <v>29.873500920000005</v>
      </c>
      <c r="W40" s="8">
        <f>FC_IND_E!W40+FC_TRA_E!W40+FC_OTH_E!W40</f>
        <v>28.317613680000004</v>
      </c>
      <c r="X40" s="8">
        <f>FC_IND_E!X40+FC_TRA_E!X40+FC_OTH_E!X40</f>
        <v>28.006488000000004</v>
      </c>
      <c r="Y40" s="8">
        <f>FC_IND_E!Y40+FC_TRA_E!Y40+FC_OTH_E!Y40</f>
        <v>30.467797560000001</v>
      </c>
      <c r="Z40" s="8">
        <f>FC_IND_E!Z40+FC_TRA_E!Z40+FC_OTH_E!Z40</f>
        <v>46.323300599999996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1797.3885992400001</v>
      </c>
      <c r="D43" s="8">
        <f>FC_IND_E!D43+FC_TRA_E!D43+FC_OTH_E!D43</f>
        <v>2025.6281884800001</v>
      </c>
      <c r="E43" s="8">
        <f>FC_IND_E!E43+FC_TRA_E!E43+FC_OTH_E!E43</f>
        <v>2111.2184012399998</v>
      </c>
      <c r="F43" s="8">
        <f>FC_IND_E!F43+FC_TRA_E!F43+FC_OTH_E!F43</f>
        <v>2120.7281284800001</v>
      </c>
      <c r="G43" s="8">
        <f>FC_IND_E!G43+FC_TRA_E!G43+FC_OTH_E!G43</f>
        <v>2418.70838508</v>
      </c>
      <c r="H43" s="8">
        <f>FC_IND_E!H43+FC_TRA_E!H43+FC_OTH_E!H43</f>
        <v>2669.1381381599995</v>
      </c>
      <c r="I43" s="8">
        <f>FC_IND_E!I43+FC_TRA_E!I43+FC_OTH_E!I43</f>
        <v>2824.46741772</v>
      </c>
      <c r="J43" s="8">
        <f>FC_IND_E!J43+FC_TRA_E!J43+FC_OTH_E!J43</f>
        <v>3354.2533112400001</v>
      </c>
      <c r="K43" s="8">
        <f>FC_IND_E!K43+FC_TRA_E!K43+FC_OTH_E!K43</f>
        <v>3437.2319435999993</v>
      </c>
      <c r="L43" s="8">
        <f>FC_IND_E!L43+FC_TRA_E!L43+FC_OTH_E!L43</f>
        <v>2773.4026179599996</v>
      </c>
      <c r="M43" s="8">
        <f>FC_IND_E!M43+FC_TRA_E!M43+FC_OTH_E!M43</f>
        <v>3172.3384633199998</v>
      </c>
      <c r="N43" s="8">
        <f>FC_IND_E!N43+FC_TRA_E!N43+FC_OTH_E!N43</f>
        <v>3309.5726117999998</v>
      </c>
      <c r="O43" s="8">
        <f>FC_IND_E!O43+FC_TRA_E!O43+FC_OTH_E!O43</f>
        <v>3443.6147101199995</v>
      </c>
      <c r="P43" s="8">
        <f>FC_IND_E!P43+FC_TRA_E!P43+FC_OTH_E!P43</f>
        <v>3510.63575928</v>
      </c>
      <c r="Q43" s="8">
        <f>FC_IND_E!Q43+FC_TRA_E!Q43+FC_OTH_E!Q43</f>
        <v>4040.4229866000014</v>
      </c>
      <c r="R43" s="8">
        <f>FC_IND_E!R43+FC_TRA_E!R43+FC_OTH_E!R43</f>
        <v>4306.5558338400015</v>
      </c>
      <c r="S43" s="8">
        <f>FC_IND_E!S43+FC_TRA_E!S43+FC_OTH_E!S43</f>
        <v>4674.9631312799993</v>
      </c>
      <c r="T43" s="8">
        <f>FC_IND_E!T43+FC_TRA_E!T43+FC_OTH_E!T43</f>
        <v>4977.3107825999978</v>
      </c>
      <c r="U43" s="8">
        <f>FC_IND_E!U43+FC_TRA_E!U43+FC_OTH_E!U43</f>
        <v>5330.157702479999</v>
      </c>
      <c r="V43" s="8">
        <f>FC_IND_E!V43+FC_TRA_E!V43+FC_OTH_E!V43</f>
        <v>5548.6610852399999</v>
      </c>
      <c r="W43" s="8">
        <f>FC_IND_E!W43+FC_TRA_E!W43+FC_OTH_E!W43</f>
        <v>5436.8512988400025</v>
      </c>
      <c r="X43" s="8">
        <f>FC_IND_E!X43+FC_TRA_E!X43+FC_OTH_E!X43</f>
        <v>5443.5285683999991</v>
      </c>
      <c r="Y43" s="8">
        <f>FC_IND_E!Y43+FC_TRA_E!Y43+FC_OTH_E!Y43</f>
        <v>5320.1590041599993</v>
      </c>
      <c r="Z43" s="8">
        <f>FC_IND_E!Z43+FC_TRA_E!Z43+FC_OTH_E!Z43</f>
        <v>5312.8457787600009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470.35713743999997</v>
      </c>
      <c r="D44" s="8">
        <f>FC_IND_E!D44+FC_TRA_E!D44+FC_OTH_E!D44</f>
        <v>414.65700143999987</v>
      </c>
      <c r="E44" s="8">
        <f>FC_IND_E!E44+FC_TRA_E!E44+FC_OTH_E!E44</f>
        <v>263.02863672000007</v>
      </c>
      <c r="F44" s="8">
        <f>FC_IND_E!F44+FC_TRA_E!F44+FC_OTH_E!F44</f>
        <v>139.25089728</v>
      </c>
      <c r="G44" s="8">
        <f>FC_IND_E!G44+FC_TRA_E!G44+FC_OTH_E!G44</f>
        <v>164.00638944000002</v>
      </c>
      <c r="H44" s="8">
        <f>FC_IND_E!H44+FC_TRA_E!H44+FC_OTH_E!H44</f>
        <v>154.72294056000007</v>
      </c>
      <c r="I44" s="8">
        <f>FC_IND_E!I44+FC_TRA_E!I44+FC_OTH_E!I44</f>
        <v>114.49540512000002</v>
      </c>
      <c r="J44" s="8">
        <f>FC_IND_E!J44+FC_TRA_E!J44+FC_OTH_E!J44</f>
        <v>55.81214928</v>
      </c>
      <c r="K44" s="8">
        <f>FC_IND_E!K44+FC_TRA_E!K44+FC_OTH_E!K44</f>
        <v>52.711164720000014</v>
      </c>
      <c r="L44" s="8">
        <f>FC_IND_E!L44+FC_TRA_E!L44+FC_OTH_E!L44</f>
        <v>34.107486479999999</v>
      </c>
      <c r="M44" s="8">
        <f>FC_IND_E!M44+FC_TRA_E!M44+FC_OTH_E!M44</f>
        <v>36.9379116</v>
      </c>
      <c r="N44" s="8">
        <f>FC_IND_E!N44+FC_TRA_E!N44+FC_OTH_E!N44</f>
        <v>36.938190240000004</v>
      </c>
      <c r="O44" s="8">
        <f>FC_IND_E!O44+FC_TRA_E!O44+FC_OTH_E!O44</f>
        <v>36.903360240000005</v>
      </c>
      <c r="P44" s="8">
        <f>FC_IND_E!P44+FC_TRA_E!P44+FC_OTH_E!P44</f>
        <v>30.781918080000004</v>
      </c>
      <c r="Q44" s="8">
        <f>FC_IND_E!Q44+FC_TRA_E!Q44+FC_OTH_E!Q44</f>
        <v>33.61011408000001</v>
      </c>
      <c r="R44" s="8">
        <f>FC_IND_E!R44+FC_TRA_E!R44+FC_OTH_E!R44</f>
        <v>30.484887840000006</v>
      </c>
      <c r="S44" s="8">
        <f>FC_IND_E!S44+FC_TRA_E!S44+FC_OTH_E!S44</f>
        <v>27.574493040000007</v>
      </c>
      <c r="T44" s="8">
        <f>FC_IND_E!T44+FC_TRA_E!T44+FC_OTH_E!T44</f>
        <v>34.0581672</v>
      </c>
      <c r="U44" s="8">
        <f>FC_IND_E!U44+FC_TRA_E!U44+FC_OTH_E!U44</f>
        <v>16.590504240000001</v>
      </c>
      <c r="V44" s="8">
        <f>FC_IND_E!V44+FC_TRA_E!V44+FC_OTH_E!V44</f>
        <v>22.127081040000004</v>
      </c>
      <c r="W44" s="8">
        <f>FC_IND_E!W44+FC_TRA_E!W44+FC_OTH_E!W44</f>
        <v>23.113188000000005</v>
      </c>
      <c r="X44" s="8">
        <f>FC_IND_E!X44+FC_TRA_E!X44+FC_OTH_E!X44</f>
        <v>16.313257440000001</v>
      </c>
      <c r="Y44" s="8">
        <f>FC_IND_E!Y44+FC_TRA_E!Y44+FC_OTH_E!Y44</f>
        <v>2.4620630400000003</v>
      </c>
      <c r="Z44" s="8">
        <f>FC_IND_E!Z44+FC_TRA_E!Z44+FC_OTH_E!Z44</f>
        <v>1.5380928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5.9592780000000038</v>
      </c>
      <c r="I48" s="8">
        <f>FC_IND_E!I48+FC_TRA_E!I48+FC_OTH_E!I48</f>
        <v>32.775677999999999</v>
      </c>
      <c r="J48" s="8">
        <f>FC_IND_E!J48+FC_TRA_E!J48+FC_OTH_E!J48</f>
        <v>76.401116999999985</v>
      </c>
      <c r="K48" s="8">
        <f>FC_IND_E!K48+FC_TRA_E!K48+FC_OTH_E!K48</f>
        <v>22.283586</v>
      </c>
      <c r="L48" s="8">
        <f>FC_IND_E!L48+FC_TRA_E!L48+FC_OTH_E!L48</f>
        <v>66.850757999999985</v>
      </c>
      <c r="M48" s="8">
        <f>FC_IND_E!M48+FC_TRA_E!M48+FC_OTH_E!M48</f>
        <v>9.5500080000000001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  <c r="Y48" s="8">
        <f>FC_IND_E!Y48+FC_TRA_E!Y48+FC_OTH_E!Y48</f>
        <v>0</v>
      </c>
      <c r="Z48" s="8">
        <f>FC_IND_E!Z48+FC_TRA_E!Z48+FC_OTH_E!Z48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852.92756999999995</v>
      </c>
      <c r="D51" s="27">
        <f>FC_IND_E!D51+FC_TRA_E!D51+FC_OTH_E!D51</f>
        <v>926.2895400000001</v>
      </c>
      <c r="E51" s="27">
        <f>FC_IND_E!E51+FC_TRA_E!E51+FC_OTH_E!E51</f>
        <v>1005.5083500000001</v>
      </c>
      <c r="F51" s="27">
        <f>FC_IND_E!F51+FC_TRA_E!F51+FC_OTH_E!F51</f>
        <v>1033.1263800000002</v>
      </c>
      <c r="G51" s="27">
        <f>FC_IND_E!G51+FC_TRA_E!G51+FC_OTH_E!G51</f>
        <v>1147.33476</v>
      </c>
      <c r="H51" s="27">
        <f>FC_IND_E!H51+FC_TRA_E!H51+FC_OTH_E!H51</f>
        <v>1383.72894</v>
      </c>
      <c r="I51" s="27">
        <f>FC_IND_E!I51+FC_TRA_E!I51+FC_OTH_E!I51</f>
        <v>1441.3380299999999</v>
      </c>
      <c r="J51" s="27">
        <f>FC_IND_E!J51+FC_TRA_E!J51+FC_OTH_E!J51</f>
        <v>1520.2539000000002</v>
      </c>
      <c r="K51" s="27">
        <f>FC_IND_E!K51+FC_TRA_E!K51+FC_OTH_E!K51</f>
        <v>1461.9884399999999</v>
      </c>
      <c r="L51" s="27">
        <f>FC_IND_E!L51+FC_TRA_E!L51+FC_OTH_E!L51</f>
        <v>1347.2751600000001</v>
      </c>
      <c r="M51" s="27">
        <f>FC_IND_E!M51+FC_TRA_E!M51+FC_OTH_E!M51</f>
        <v>1453.5061200000005</v>
      </c>
      <c r="N51" s="27">
        <f>FC_IND_E!N51+FC_TRA_E!N51+FC_OTH_E!N51</f>
        <v>1418.2136099999998</v>
      </c>
      <c r="O51" s="27">
        <f>FC_IND_E!O51+FC_TRA_E!O51+FC_OTH_E!O51</f>
        <v>1451.53701</v>
      </c>
      <c r="P51" s="27">
        <f>FC_IND_E!P51+FC_TRA_E!P51+FC_OTH_E!P51</f>
        <v>1296.6336900000006</v>
      </c>
      <c r="Q51" s="27">
        <f>FC_IND_E!Q51+FC_TRA_E!Q51+FC_OTH_E!Q51</f>
        <v>1226.1496500000001</v>
      </c>
      <c r="R51" s="27">
        <f>FC_IND_E!R51+FC_TRA_E!R51+FC_OTH_E!R51</f>
        <v>1218.8790899999999</v>
      </c>
      <c r="S51" s="27">
        <f>FC_IND_E!S51+FC_TRA_E!S51+FC_OTH_E!S51</f>
        <v>1294.8160499999999</v>
      </c>
      <c r="T51" s="27">
        <f>FC_IND_E!T51+FC_TRA_E!T51+FC_OTH_E!T51</f>
        <v>1338.4058846400005</v>
      </c>
      <c r="U51" s="27">
        <f>FC_IND_E!U51+FC_TRA_E!U51+FC_OTH_E!U51</f>
        <v>1402.0976059200002</v>
      </c>
      <c r="V51" s="27">
        <f>FC_IND_E!V51+FC_TRA_E!V51+FC_OTH_E!V51</f>
        <v>1371.94114068</v>
      </c>
      <c r="W51" s="27">
        <f>FC_IND_E!W51+FC_TRA_E!W51+FC_OTH_E!W51</f>
        <v>1368.8695310400001</v>
      </c>
      <c r="X51" s="27">
        <f>FC_IND_E!X51+FC_TRA_E!X51+FC_OTH_E!X51</f>
        <v>1521.8685701999998</v>
      </c>
      <c r="Y51" s="27">
        <f>FC_IND_E!Y51+FC_TRA_E!Y51+FC_OTH_E!Y51</f>
        <v>1375.8644156400001</v>
      </c>
      <c r="Z51" s="27">
        <f>FC_IND_E!Z51+FC_TRA_E!Z51+FC_OTH_E!Z51</f>
        <v>1338.1439706304361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6.2918856000000005</v>
      </c>
      <c r="V52" s="27">
        <f t="shared" si="20"/>
        <v>12.011828399999997</v>
      </c>
      <c r="W52" s="27">
        <f t="shared" si="20"/>
        <v>9.5809428000000043</v>
      </c>
      <c r="X52" s="27">
        <f t="shared" ref="X52:Z52" si="21">SUM(X53:X54)</f>
        <v>15.587114400000001</v>
      </c>
      <c r="Y52" s="27">
        <f t="shared" si="21"/>
        <v>15.443999999999999</v>
      </c>
      <c r="Z52" s="27">
        <f t="shared" si="21"/>
        <v>50.791438440000015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6.2918856000000005</v>
      </c>
      <c r="V53" s="8">
        <f>FC_IND_E!V53+FC_TRA_E!V53+FC_OTH_E!V53</f>
        <v>12.011828399999997</v>
      </c>
      <c r="W53" s="8">
        <f>FC_IND_E!W53+FC_TRA_E!W53+FC_OTH_E!W53</f>
        <v>9.5809428000000043</v>
      </c>
      <c r="X53" s="8">
        <f>FC_IND_E!X53+FC_TRA_E!X53+FC_OTH_E!X53</f>
        <v>15.587114400000001</v>
      </c>
      <c r="Y53" s="8">
        <f>FC_IND_E!Y53+FC_TRA_E!Y53+FC_OTH_E!Y53</f>
        <v>15.443999999999999</v>
      </c>
      <c r="Z53" s="8">
        <f>FC_IND_E!Z53+FC_TRA_E!Z53+FC_OTH_E!Z53</f>
        <v>8.1508283999999964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42.64061004000002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2838.3046272000006</v>
      </c>
      <c r="D61" s="49">
        <f t="shared" si="22"/>
        <v>2969.2321343999993</v>
      </c>
      <c r="E61" s="49">
        <f t="shared" si="22"/>
        <v>3086.4475958400008</v>
      </c>
      <c r="F61" s="49">
        <f t="shared" si="22"/>
        <v>3183.5324656799999</v>
      </c>
      <c r="G61" s="49">
        <f t="shared" si="22"/>
        <v>3208.5176565600004</v>
      </c>
      <c r="H61" s="49">
        <f t="shared" si="22"/>
        <v>3265.7028242400006</v>
      </c>
      <c r="I61" s="49">
        <f t="shared" si="22"/>
        <v>3353.8405053600018</v>
      </c>
      <c r="J61" s="49">
        <f t="shared" si="22"/>
        <v>3349.9844675999998</v>
      </c>
      <c r="K61" s="49">
        <f t="shared" si="22"/>
        <v>3449.73779496</v>
      </c>
      <c r="L61" s="49">
        <f t="shared" si="22"/>
        <v>3394.6497316800005</v>
      </c>
      <c r="M61" s="49">
        <f t="shared" si="22"/>
        <v>3369.8571422400005</v>
      </c>
      <c r="N61" s="49">
        <f t="shared" si="22"/>
        <v>3324.5624174400004</v>
      </c>
      <c r="O61" s="49">
        <f t="shared" si="22"/>
        <v>3426.5857464000005</v>
      </c>
      <c r="P61" s="49">
        <f t="shared" si="22"/>
        <v>3325.6004724000004</v>
      </c>
      <c r="Q61" s="49">
        <f t="shared" si="22"/>
        <v>3183.241592880001</v>
      </c>
      <c r="R61" s="49">
        <f t="shared" si="22"/>
        <v>3131.7903698399991</v>
      </c>
      <c r="S61" s="49">
        <f t="shared" si="22"/>
        <v>3108.2980593600005</v>
      </c>
      <c r="T61" s="49">
        <f t="shared" si="22"/>
        <v>3106.9180216799987</v>
      </c>
      <c r="U61" s="49">
        <f t="shared" si="22"/>
        <v>3219.7378593600001</v>
      </c>
      <c r="V61" s="49">
        <f t="shared" si="22"/>
        <v>3127.0097159999991</v>
      </c>
      <c r="W61" s="49">
        <f t="shared" si="22"/>
        <v>3295.5077628000008</v>
      </c>
      <c r="X61" s="49">
        <f t="shared" si="22"/>
        <v>3406.0015497599979</v>
      </c>
      <c r="Y61" s="49">
        <f t="shared" ref="Y61:Z61" si="23">SUM(Y62:Y72)</f>
        <v>3251.9082729599986</v>
      </c>
      <c r="Z61" s="49">
        <f t="shared" si="23"/>
        <v>3225.245574241178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2838.3046272000006</v>
      </c>
      <c r="D62" s="52">
        <f>FC_IND_E!D62+FC_TRA_E!D62+FC_OTH_E!D62</f>
        <v>2969.2321343999993</v>
      </c>
      <c r="E62" s="52">
        <f>FC_IND_E!E62+FC_TRA_E!E62+FC_OTH_E!E62</f>
        <v>3084.5912832000008</v>
      </c>
      <c r="F62" s="52">
        <f>FC_IND_E!F62+FC_TRA_E!F62+FC_OTH_E!F62</f>
        <v>3180.9117311999998</v>
      </c>
      <c r="G62" s="52">
        <f>FC_IND_E!G62+FC_TRA_E!G62+FC_OTH_E!G62</f>
        <v>3204.0961344000007</v>
      </c>
      <c r="H62" s="52">
        <f>FC_IND_E!H62+FC_TRA_E!H62+FC_OTH_E!H62</f>
        <v>3251.0241792000011</v>
      </c>
      <c r="I62" s="52">
        <f>FC_IND_E!I62+FC_TRA_E!I62+FC_OTH_E!I62</f>
        <v>3291.3437760000015</v>
      </c>
      <c r="J62" s="52">
        <f>FC_IND_E!J62+FC_TRA_E!J62+FC_OTH_E!J62</f>
        <v>3186.3996864000001</v>
      </c>
      <c r="K62" s="52">
        <f>FC_IND_E!K62+FC_TRA_E!K62+FC_OTH_E!K62</f>
        <v>3257.5197311999996</v>
      </c>
      <c r="L62" s="52">
        <f>FC_IND_E!L62+FC_TRA_E!L62+FC_OTH_E!L62</f>
        <v>3233.6635968000005</v>
      </c>
      <c r="M62" s="52">
        <f>FC_IND_E!M62+FC_TRA_E!M62+FC_OTH_E!M62</f>
        <v>3219.8886720000005</v>
      </c>
      <c r="N62" s="52">
        <f>FC_IND_E!N62+FC_TRA_E!N62+FC_OTH_E!N62</f>
        <v>3177.2164032000005</v>
      </c>
      <c r="O62" s="52">
        <f>FC_IND_E!O62+FC_TRA_E!O62+FC_OTH_E!O62</f>
        <v>3236.5763136</v>
      </c>
      <c r="P62" s="52">
        <f>FC_IND_E!P62+FC_TRA_E!P62+FC_OTH_E!P62</f>
        <v>3141.4880448000004</v>
      </c>
      <c r="Q62" s="52">
        <f>FC_IND_E!Q62+FC_TRA_E!Q62+FC_OTH_E!Q62</f>
        <v>2977.407820800001</v>
      </c>
      <c r="R62" s="52">
        <f>FC_IND_E!R62+FC_TRA_E!R62+FC_OTH_E!R62</f>
        <v>2906.2881791999989</v>
      </c>
      <c r="S62" s="52">
        <f>FC_IND_E!S62+FC_TRA_E!S62+FC_OTH_E!S62</f>
        <v>2914.1284032000003</v>
      </c>
      <c r="T62" s="52">
        <f>FC_IND_E!T62+FC_TRA_E!T62+FC_OTH_E!T62</f>
        <v>2867.5366271999987</v>
      </c>
      <c r="U62" s="52">
        <f>FC_IND_E!U62+FC_TRA_E!U62+FC_OTH_E!U62</f>
        <v>2961.2798208000004</v>
      </c>
      <c r="V62" s="52">
        <f>FC_IND_E!V62+FC_TRA_E!V62+FC_OTH_E!V62</f>
        <v>2872.1278655999995</v>
      </c>
      <c r="W62" s="52">
        <f>FC_IND_E!W62+FC_TRA_E!W62+FC_OTH_E!W62</f>
        <v>2957.6961792000011</v>
      </c>
      <c r="X62" s="52">
        <f>FC_IND_E!X62+FC_TRA_E!X62+FC_OTH_E!X62</f>
        <v>2988.8320895999982</v>
      </c>
      <c r="Y62" s="52">
        <f>FC_IND_E!Y62+FC_TRA_E!Y62+FC_OTH_E!Y62</f>
        <v>2859.6951935999982</v>
      </c>
      <c r="Z62" s="52">
        <f>FC_IND_E!Z62+FC_TRA_E!Z62+FC_OTH_E!Z62</f>
        <v>2787.0079103999983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3.0518208000000016</v>
      </c>
      <c r="I63" s="52">
        <f>FC_IND_E!I63+FC_TRA_E!I63+FC_OTH_E!I63</f>
        <v>3.0518207999999984</v>
      </c>
      <c r="J63" s="52">
        <f>FC_IND_E!J63+FC_TRA_E!J63+FC_OTH_E!J63</f>
        <v>3.0518207999999989</v>
      </c>
      <c r="K63" s="52">
        <f>FC_IND_E!K63+FC_TRA_E!K63+FC_OTH_E!K63</f>
        <v>6.8991552000000018</v>
      </c>
      <c r="L63" s="52">
        <f>FC_IND_E!L63+FC_TRA_E!L63+FC_OTH_E!L63</f>
        <v>3.4497791999999996</v>
      </c>
      <c r="M63" s="52">
        <f>FC_IND_E!M63+FC_TRA_E!M63+FC_OTH_E!M63</f>
        <v>6.8991552000000009</v>
      </c>
      <c r="N63" s="52">
        <f>FC_IND_E!N63+FC_TRA_E!N63+FC_OTH_E!N63</f>
        <v>6.8991551999999965</v>
      </c>
      <c r="O63" s="52">
        <f>FC_IND_E!O63+FC_TRA_E!O63+FC_OTH_E!O63</f>
        <v>3.4497792000000023</v>
      </c>
      <c r="P63" s="52">
        <f>FC_IND_E!P63+FC_TRA_E!P63+FC_OTH_E!P63</f>
        <v>3.4497791999999978</v>
      </c>
      <c r="Q63" s="52">
        <f>FC_IND_E!Q63+FC_TRA_E!Q63+FC_OTH_E!Q63</f>
        <v>3.4497791999999987</v>
      </c>
      <c r="R63" s="52">
        <f>FC_IND_E!R63+FC_TRA_E!R63+FC_OTH_E!R63</f>
        <v>6.8991551999999974</v>
      </c>
      <c r="S63" s="52">
        <f>FC_IND_E!S63+FC_TRA_E!S63+FC_OTH_E!S63</f>
        <v>6.8991552000000018</v>
      </c>
      <c r="T63" s="52">
        <f>FC_IND_E!T63+FC_TRA_E!T63+FC_OTH_E!T63</f>
        <v>7.9341695999999908</v>
      </c>
      <c r="U63" s="52">
        <f>FC_IND_E!U63+FC_TRA_E!U63+FC_OTH_E!U63</f>
        <v>8.9687807999999958</v>
      </c>
      <c r="V63" s="52">
        <f>FC_IND_E!V63+FC_TRA_E!V63+FC_OTH_E!V63</f>
        <v>12.073420799999992</v>
      </c>
      <c r="W63" s="52">
        <f>FC_IND_E!W63+FC_TRA_E!W63+FC_OTH_E!W63</f>
        <v>12.073420799999997</v>
      </c>
      <c r="X63" s="52">
        <f>FC_IND_E!X63+FC_TRA_E!X63+FC_OTH_E!X63</f>
        <v>17.937964800000017</v>
      </c>
      <c r="Y63" s="52">
        <f>FC_IND_E!Y63+FC_TRA_E!Y63+FC_OTH_E!Y63</f>
        <v>12.418560000000003</v>
      </c>
      <c r="Z63" s="52">
        <f>FC_IND_E!Z63+FC_TRA_E!Z63+FC_OTH_E!Z63</f>
        <v>16.558214400000004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1.8563126399999998</v>
      </c>
      <c r="F64" s="52">
        <f>FC_IND_E!F64+FC_TRA_E!F64+FC_OTH_E!F64</f>
        <v>2.6207344799999999</v>
      </c>
      <c r="G64" s="52">
        <f>FC_IND_E!G64+FC_TRA_E!G64+FC_OTH_E!G64</f>
        <v>1.8018655200000002</v>
      </c>
      <c r="H64" s="52">
        <f>FC_IND_E!H64+FC_TRA_E!H64+FC_OTH_E!H64</f>
        <v>1.8565092000000003</v>
      </c>
      <c r="I64" s="52">
        <f>FC_IND_E!I64+FC_TRA_E!I64+FC_OTH_E!I64</f>
        <v>2.2386218400000009</v>
      </c>
      <c r="J64" s="52">
        <f>FC_IND_E!J64+FC_TRA_E!J64+FC_OTH_E!J64</f>
        <v>3.0028471200000011</v>
      </c>
      <c r="K64" s="52">
        <f>FC_IND_E!K64+FC_TRA_E!K64+FC_OTH_E!K64</f>
        <v>3.2214218399999992</v>
      </c>
      <c r="L64" s="52">
        <f>FC_IND_E!L64+FC_TRA_E!L64+FC_OTH_E!L64</f>
        <v>4.7500689599999983</v>
      </c>
      <c r="M64" s="52">
        <f>FC_IND_E!M64+FC_TRA_E!M64+FC_OTH_E!M64</f>
        <v>10.3194</v>
      </c>
      <c r="N64" s="52">
        <f>FC_IND_E!N64+FC_TRA_E!N64+FC_OTH_E!N64</f>
        <v>6.9888873599999997</v>
      </c>
      <c r="O64" s="52">
        <f>FC_IND_E!O64+FC_TRA_E!O64+FC_OTH_E!O64</f>
        <v>7.1524252799999983</v>
      </c>
      <c r="P64" s="52">
        <f>FC_IND_E!P64+FC_TRA_E!P64+FC_OTH_E!P64</f>
        <v>9.6096218400000026</v>
      </c>
      <c r="Q64" s="52">
        <f>FC_IND_E!Q64+FC_TRA_E!Q64+FC_OTH_E!Q64</f>
        <v>14.905734479999996</v>
      </c>
      <c r="R64" s="52">
        <f>FC_IND_E!R64+FC_TRA_E!R64+FC_OTH_E!R64</f>
        <v>17.035265520000003</v>
      </c>
      <c r="S64" s="52">
        <f>FC_IND_E!S64+FC_TRA_E!S64+FC_OTH_E!S64</f>
        <v>18.837131039999999</v>
      </c>
      <c r="T64" s="52">
        <f>FC_IND_E!T64+FC_TRA_E!T64+FC_OTH_E!T64</f>
        <v>18.891578160000002</v>
      </c>
      <c r="U64" s="52">
        <f>FC_IND_E!U64+FC_TRA_E!U64+FC_OTH_E!U64</f>
        <v>18.837131039999996</v>
      </c>
      <c r="V64" s="52">
        <f>FC_IND_E!V64+FC_TRA_E!V64+FC_OTH_E!V64</f>
        <v>20.092756319999996</v>
      </c>
      <c r="W64" s="52">
        <f>FC_IND_E!W64+FC_TRA_E!W64+FC_OTH_E!W64</f>
        <v>20.802534480000002</v>
      </c>
      <c r="X64" s="52">
        <f>FC_IND_E!X64+FC_TRA_E!X64+FC_OTH_E!X64</f>
        <v>23.368625280000007</v>
      </c>
      <c r="Y64" s="52">
        <f>FC_IND_E!Y64+FC_TRA_E!Y64+FC_OTH_E!Y64</f>
        <v>24.95211264000001</v>
      </c>
      <c r="Z64" s="52">
        <f>FC_IND_E!Z64+FC_TRA_E!Z64+FC_OTH_E!Z64</f>
        <v>29.615667841179601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42.000119999999974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1.9116</v>
      </c>
      <c r="I67" s="52">
        <f>FC_IND_E!I67+FC_TRA_E!I67+FC_OTH_E!I67</f>
        <v>15.292799999999998</v>
      </c>
      <c r="J67" s="52">
        <f>FC_IND_E!J67+FC_TRA_E!J67+FC_OTH_E!J67</f>
        <v>34.408799999999992</v>
      </c>
      <c r="K67" s="52">
        <f>FC_IND_E!K67+FC_TRA_E!K67+FC_OTH_E!K67</f>
        <v>45.878400000000013</v>
      </c>
      <c r="L67" s="52">
        <f>FC_IND_E!L67+FC_TRA_E!L67+FC_OTH_E!L67</f>
        <v>40.143599999999999</v>
      </c>
      <c r="M67" s="52">
        <f>FC_IND_E!M67+FC_TRA_E!M67+FC_OTH_E!M67</f>
        <v>30.585599999999989</v>
      </c>
      <c r="N67" s="52">
        <f>FC_IND_E!N67+FC_TRA_E!N67+FC_OTH_E!N67</f>
        <v>28.673999999999999</v>
      </c>
      <c r="O67" s="52">
        <f>FC_IND_E!O67+FC_TRA_E!O67+FC_OTH_E!O67</f>
        <v>24.850800000000003</v>
      </c>
      <c r="P67" s="52">
        <f>FC_IND_E!P67+FC_TRA_E!P67+FC_OTH_E!P67</f>
        <v>19.116</v>
      </c>
      <c r="Q67" s="52">
        <f>FC_IND_E!Q67+FC_TRA_E!Q67+FC_OTH_E!Q67</f>
        <v>17.2044</v>
      </c>
      <c r="R67" s="52">
        <f>FC_IND_E!R67+FC_TRA_E!R67+FC_OTH_E!R67</f>
        <v>28.673999999999996</v>
      </c>
      <c r="S67" s="52">
        <f>FC_IND_E!S67+FC_TRA_E!S67+FC_OTH_E!S67</f>
        <v>19.116000000000003</v>
      </c>
      <c r="T67" s="52">
        <f>FC_IND_E!T67+FC_TRA_E!T67+FC_OTH_E!T67</f>
        <v>24.46848</v>
      </c>
      <c r="U67" s="52">
        <f>FC_IND_E!U67+FC_TRA_E!U67+FC_OTH_E!U67</f>
        <v>23.703840000000003</v>
      </c>
      <c r="V67" s="52">
        <f>FC_IND_E!V67+FC_TRA_E!V67+FC_OTH_E!V67</f>
        <v>28.865159999999999</v>
      </c>
      <c r="W67" s="52">
        <f>FC_IND_E!W67+FC_TRA_E!W67+FC_OTH_E!W67</f>
        <v>46.643039999999999</v>
      </c>
      <c r="X67" s="52">
        <f>FC_IND_E!X67+FC_TRA_E!X67+FC_OTH_E!X67</f>
        <v>48.936960000000006</v>
      </c>
      <c r="Y67" s="52">
        <f>FC_IND_E!Y67+FC_TRA_E!Y67+FC_OTH_E!Y67</f>
        <v>58.303800000000003</v>
      </c>
      <c r="Z67" s="52">
        <f>FC_IND_E!Z67+FC_TRA_E!Z67+FC_OTH_E!Z67</f>
        <v>60.59772000000001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2.6196566400000001</v>
      </c>
      <c r="H69" s="52">
        <f>FC_IND_E!H69+FC_TRA_E!H69+FC_OTH_E!H69</f>
        <v>7.8587150399999999</v>
      </c>
      <c r="I69" s="52">
        <f>FC_IND_E!I69+FC_TRA_E!I69+FC_OTH_E!I69</f>
        <v>41.913486720000009</v>
      </c>
      <c r="J69" s="52">
        <f>FC_IND_E!J69+FC_TRA_E!J69+FC_OTH_E!J69</f>
        <v>123.12131327999998</v>
      </c>
      <c r="K69" s="52">
        <f>FC_IND_E!K69+FC_TRA_E!K69+FC_OTH_E!K69</f>
        <v>136.21908672000001</v>
      </c>
      <c r="L69" s="52">
        <f>FC_IND_E!L69+FC_TRA_E!L69+FC_OTH_E!L69</f>
        <v>112.64268672000001</v>
      </c>
      <c r="M69" s="52">
        <f>FC_IND_E!M69+FC_TRA_E!M69+FC_OTH_E!M69</f>
        <v>102.16431504000002</v>
      </c>
      <c r="N69" s="52">
        <f>FC_IND_E!N69+FC_TRA_E!N69+FC_OTH_E!N69</f>
        <v>104.78397167999995</v>
      </c>
      <c r="O69" s="52">
        <f>FC_IND_E!O69+FC_TRA_E!O69+FC_OTH_E!O69</f>
        <v>154.55642832000001</v>
      </c>
      <c r="P69" s="52">
        <f>FC_IND_E!P69+FC_TRA_E!P69+FC_OTH_E!P69</f>
        <v>151.93702656000002</v>
      </c>
      <c r="Q69" s="52">
        <f>FC_IND_E!Q69+FC_TRA_E!Q69+FC_OTH_E!Q69</f>
        <v>170.27385839999999</v>
      </c>
      <c r="R69" s="52">
        <f>FC_IND_E!R69+FC_TRA_E!R69+FC_OTH_E!R69</f>
        <v>172.89376991999998</v>
      </c>
      <c r="S69" s="52">
        <f>FC_IND_E!S69+FC_TRA_E!S69+FC_OTH_E!S69</f>
        <v>149.31736992</v>
      </c>
      <c r="T69" s="52">
        <f>FC_IND_E!T69+FC_TRA_E!T69+FC_OTH_E!T69</f>
        <v>188.08716672</v>
      </c>
      <c r="U69" s="52">
        <f>FC_IND_E!U69+FC_TRA_E!U69+FC_OTH_E!U69</f>
        <v>206.94828671999994</v>
      </c>
      <c r="V69" s="52">
        <f>FC_IND_E!V69+FC_TRA_E!V69+FC_OTH_E!V69</f>
        <v>193.85051327999994</v>
      </c>
      <c r="W69" s="52">
        <f>FC_IND_E!W69+FC_TRA_E!W69+FC_OTH_E!W69</f>
        <v>258.29258832000005</v>
      </c>
      <c r="X69" s="52">
        <f>FC_IND_E!X69+FC_TRA_E!X69+FC_OTH_E!X69</f>
        <v>326.92591007999999</v>
      </c>
      <c r="Y69" s="52">
        <f>FC_IND_E!Y69+FC_TRA_E!Y69+FC_OTH_E!Y69</f>
        <v>296.53860672000002</v>
      </c>
      <c r="Z69" s="52">
        <f>FC_IND_E!Z69+FC_TRA_E!Z69+FC_OTH_E!Z69</f>
        <v>289.46594160000001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1079.6340177</v>
      </c>
      <c r="D2" s="21">
        <f t="shared" ref="D2:X2" si="0">SUM(D3,D17,D22,D25,D26,D51,D52)</f>
        <v>1040.8831144919998</v>
      </c>
      <c r="E2" s="21">
        <f t="shared" si="0"/>
        <v>1107.7012851480001</v>
      </c>
      <c r="F2" s="21">
        <f t="shared" si="0"/>
        <v>1132.3024103160001</v>
      </c>
      <c r="G2" s="21">
        <f t="shared" si="0"/>
        <v>1217.074344552</v>
      </c>
      <c r="H2" s="21">
        <f t="shared" si="0"/>
        <v>1494.4522250159998</v>
      </c>
      <c r="I2" s="21">
        <f t="shared" si="0"/>
        <v>1608.1424906399998</v>
      </c>
      <c r="J2" s="21">
        <f t="shared" si="0"/>
        <v>1615.1367762</v>
      </c>
      <c r="K2" s="21">
        <f t="shared" si="0"/>
        <v>1462.691560536</v>
      </c>
      <c r="L2" s="21">
        <f t="shared" si="0"/>
        <v>1174.797068004</v>
      </c>
      <c r="M2" s="21">
        <f t="shared" si="0"/>
        <v>1268.0425108440004</v>
      </c>
      <c r="N2" s="21">
        <f t="shared" si="0"/>
        <v>1364.3069743799999</v>
      </c>
      <c r="O2" s="21">
        <f t="shared" si="0"/>
        <v>1461.8747143800001</v>
      </c>
      <c r="P2" s="21">
        <f t="shared" si="0"/>
        <v>1404.5732600040005</v>
      </c>
      <c r="Q2" s="21">
        <f t="shared" si="0"/>
        <v>1300.7419967880001</v>
      </c>
      <c r="R2" s="21">
        <f t="shared" si="0"/>
        <v>1174.94356212</v>
      </c>
      <c r="S2" s="21">
        <f t="shared" si="0"/>
        <v>1139.4044201880001</v>
      </c>
      <c r="T2" s="21">
        <f t="shared" si="0"/>
        <v>1157.6394084599999</v>
      </c>
      <c r="U2" s="21">
        <f t="shared" si="0"/>
        <v>1242.8177693399998</v>
      </c>
      <c r="V2" s="21">
        <f t="shared" si="0"/>
        <v>1281.561700644</v>
      </c>
      <c r="W2" s="21">
        <f t="shared" si="0"/>
        <v>1169.9914490639999</v>
      </c>
      <c r="X2" s="21">
        <f t="shared" si="0"/>
        <v>1260.9575285399999</v>
      </c>
      <c r="Y2" s="21">
        <f t="shared" ref="Y2:Z2" si="1">SUM(Y3,Y17,Y22,Y25,Y26,Y51,Y52)</f>
        <v>1206.7636464719999</v>
      </c>
      <c r="Z2" s="21">
        <f t="shared" si="1"/>
        <v>1073.1141234692082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52.666648811999991</v>
      </c>
      <c r="D3" s="24">
        <f t="shared" si="2"/>
        <v>40.68807044399999</v>
      </c>
      <c r="E3" s="24">
        <f t="shared" si="2"/>
        <v>204.98084528399997</v>
      </c>
      <c r="F3" s="24">
        <f t="shared" si="2"/>
        <v>336.72140593199987</v>
      </c>
      <c r="G3" s="24">
        <f t="shared" si="2"/>
        <v>328.40605987199996</v>
      </c>
      <c r="H3" s="24">
        <f t="shared" si="2"/>
        <v>351.80158679999988</v>
      </c>
      <c r="I3" s="24">
        <f t="shared" si="2"/>
        <v>504.96498302399982</v>
      </c>
      <c r="J3" s="24">
        <f t="shared" si="2"/>
        <v>521.38124906399992</v>
      </c>
      <c r="K3" s="24">
        <f t="shared" si="2"/>
        <v>450.63092721599998</v>
      </c>
      <c r="L3" s="24">
        <f t="shared" si="2"/>
        <v>257.51550862800002</v>
      </c>
      <c r="M3" s="24">
        <f t="shared" si="2"/>
        <v>342.53171218800003</v>
      </c>
      <c r="N3" s="24">
        <f t="shared" si="2"/>
        <v>425.83402926000008</v>
      </c>
      <c r="O3" s="24">
        <f t="shared" si="2"/>
        <v>478.01067692399994</v>
      </c>
      <c r="P3" s="24">
        <f t="shared" si="2"/>
        <v>547.64050280400011</v>
      </c>
      <c r="Q3" s="24">
        <f t="shared" si="2"/>
        <v>473.37728986799988</v>
      </c>
      <c r="R3" s="24">
        <f t="shared" si="2"/>
        <v>385.56384393599996</v>
      </c>
      <c r="S3" s="24">
        <f t="shared" si="2"/>
        <v>352.44161866799993</v>
      </c>
      <c r="T3" s="24">
        <f t="shared" si="2"/>
        <v>344.05985329199984</v>
      </c>
      <c r="U3" s="24">
        <f t="shared" si="2"/>
        <v>384.20817109199999</v>
      </c>
      <c r="V3" s="24">
        <f t="shared" si="2"/>
        <v>427.16661973199979</v>
      </c>
      <c r="W3" s="24">
        <f t="shared" si="2"/>
        <v>360.22363567199989</v>
      </c>
      <c r="X3" s="24">
        <f t="shared" ref="X3:Z3" si="3">SUM(X4,X8,X11)</f>
        <v>422.40170876399986</v>
      </c>
      <c r="Y3" s="24">
        <f t="shared" si="3"/>
        <v>431.62025493599992</v>
      </c>
      <c r="Z3" s="24">
        <f t="shared" si="3"/>
        <v>290.48867524799994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14.303441880000005</v>
      </c>
      <c r="D4" s="19">
        <f t="shared" si="4"/>
        <v>0</v>
      </c>
      <c r="E4" s="19">
        <f t="shared" si="4"/>
        <v>9.5355140400000042</v>
      </c>
      <c r="F4" s="19">
        <f t="shared" si="4"/>
        <v>113.08514940000001</v>
      </c>
      <c r="G4" s="19">
        <f t="shared" si="4"/>
        <v>65.535563340000024</v>
      </c>
      <c r="H4" s="19">
        <f t="shared" si="4"/>
        <v>0</v>
      </c>
      <c r="I4" s="19">
        <f t="shared" si="4"/>
        <v>11.919477960000007</v>
      </c>
      <c r="J4" s="19">
        <f t="shared" si="4"/>
        <v>0</v>
      </c>
      <c r="K4" s="19">
        <f t="shared" si="4"/>
        <v>36.636022260000004</v>
      </c>
      <c r="L4" s="19">
        <f t="shared" si="4"/>
        <v>156.95898354000005</v>
      </c>
      <c r="M4" s="19">
        <f t="shared" si="4"/>
        <v>271.76334588000009</v>
      </c>
      <c r="N4" s="19">
        <f t="shared" si="4"/>
        <v>368.28941526000011</v>
      </c>
      <c r="O4" s="19">
        <f t="shared" si="4"/>
        <v>415.08939707999991</v>
      </c>
      <c r="P4" s="19">
        <f t="shared" si="4"/>
        <v>486.8989221600001</v>
      </c>
      <c r="Q4" s="19">
        <f t="shared" si="4"/>
        <v>422.22621635999991</v>
      </c>
      <c r="R4" s="19">
        <f t="shared" si="4"/>
        <v>344.00367035999994</v>
      </c>
      <c r="S4" s="19">
        <f t="shared" si="4"/>
        <v>301.29054515999997</v>
      </c>
      <c r="T4" s="19">
        <f t="shared" si="4"/>
        <v>284.57719055999985</v>
      </c>
      <c r="U4" s="19">
        <f t="shared" si="4"/>
        <v>322.02552779999996</v>
      </c>
      <c r="V4" s="19">
        <f t="shared" si="4"/>
        <v>370.52013707999981</v>
      </c>
      <c r="W4" s="19">
        <f t="shared" si="4"/>
        <v>301.71981383999992</v>
      </c>
      <c r="X4" s="19">
        <f t="shared" ref="X4:Z4" si="5">SUM(X5:X7)</f>
        <v>367.41458951999994</v>
      </c>
      <c r="Y4" s="19">
        <f t="shared" si="5"/>
        <v>381.74851799999993</v>
      </c>
      <c r="Z4" s="19">
        <f t="shared" si="5"/>
        <v>247.96929383999995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74.943093239999982</v>
      </c>
      <c r="G5" s="8">
        <f>FC_IND_IS_E!G5+FC_IND_NFM_E!G5+FC_IND_CPC_E!G5+FC_IND_NMM_E!G5+FC_IND_PPP_E!G5+FC_IND_FBT_E!G5+FC_IND_TE_E!G5+FC_IND_MAC_E!G5+FC_IND_TL_E!G5+FC_IND_WP_E!G5+FC_IND_MQ_E!G5+FC_IND_CON_E!G5+FC_IND_NSP_E!G5</f>
        <v>10.706101380000002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8.0294801399999969</v>
      </c>
      <c r="L5" s="8">
        <f>FC_IND_IS_E!L5+FC_IND_NFM_E!L5+FC_IND_CPC_E!L5+FC_IND_NMM_E!L5+FC_IND_PPP_E!L5+FC_IND_FBT_E!L5+FC_IND_TE_E!L5+FC_IND_MAC_E!L5+FC_IND_TL_E!L5+FC_IND_WP_E!L5+FC_IND_MQ_E!L5+FC_IND_CON_E!L5+FC_IND_NSP_E!L5</f>
        <v>40.148167860000008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10.70610138</v>
      </c>
      <c r="O5" s="8">
        <f>FC_IND_IS_E!O5+FC_IND_NFM_E!O5+FC_IND_CPC_E!O5+FC_IND_NMM_E!O5+FC_IND_PPP_E!O5+FC_IND_FBT_E!O5+FC_IND_TE_E!O5+FC_IND_MAC_E!O5+FC_IND_TL_E!O5+FC_IND_WP_E!O5+FC_IND_MQ_E!O5+FC_IND_CON_E!O5+FC_IND_NSP_E!O5</f>
        <v>2.6766212399999998</v>
      </c>
      <c r="P5" s="8">
        <f>FC_IND_IS_E!P5+FC_IND_NFM_E!P5+FC_IND_CPC_E!P5+FC_IND_NMM_E!P5+FC_IND_PPP_E!P5+FC_IND_FBT_E!P5+FC_IND_TE_E!P5+FC_IND_MAC_E!P5+FC_IND_TL_E!P5+FC_IND_WP_E!P5+FC_IND_MQ_E!P5+FC_IND_CON_E!P5+FC_IND_NSP_E!P5</f>
        <v>5.3532424799999996</v>
      </c>
      <c r="Q5" s="8">
        <f>FC_IND_IS_E!Q5+FC_IND_NFM_E!Q5+FC_IND_CPC_E!Q5+FC_IND_NMM_E!Q5+FC_IND_PPP_E!Q5+FC_IND_FBT_E!Q5+FC_IND_TE_E!Q5+FC_IND_MAC_E!Q5+FC_IND_TL_E!Q5+FC_IND_WP_E!Q5+FC_IND_MQ_E!Q5+FC_IND_CON_E!Q5+FC_IND_NSP_E!Q5</f>
        <v>2.6766212399999998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2.6766212400000002</v>
      </c>
      <c r="T5" s="8">
        <f>FC_IND_IS_E!T5+FC_IND_NFM_E!T5+FC_IND_CPC_E!T5+FC_IND_NMM_E!T5+FC_IND_PPP_E!T5+FC_IND_FBT_E!T5+FC_IND_TE_E!T5+FC_IND_MAC_E!T5+FC_IND_TL_E!T5+FC_IND_WP_E!T5+FC_IND_MQ_E!T5+FC_IND_CON_E!T5+FC_IND_NSP_E!T5</f>
        <v>0.53547767999999973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4.752855359999999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14.303441880000005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9.5355140400000042</v>
      </c>
      <c r="F7" s="8">
        <f>FC_IND_IS_E!F7+FC_IND_NFM_E!F7+FC_IND_CPC_E!F7+FC_IND_NMM_E!F7+FC_IND_PPP_E!F7+FC_IND_FBT_E!F7+FC_IND_TE_E!F7+FC_IND_MAC_E!F7+FC_IND_TL_E!F7+FC_IND_WP_E!F7+FC_IND_MQ_E!F7+FC_IND_CON_E!F7+FC_IND_NSP_E!F7</f>
        <v>38.142056160000017</v>
      </c>
      <c r="G7" s="8">
        <f>FC_IND_IS_E!G7+FC_IND_NFM_E!G7+FC_IND_CPC_E!G7+FC_IND_NMM_E!G7+FC_IND_PPP_E!G7+FC_IND_FBT_E!G7+FC_IND_TE_E!G7+FC_IND_MAC_E!G7+FC_IND_TL_E!G7+FC_IND_WP_E!G7+FC_IND_MQ_E!G7+FC_IND_CON_E!G7+FC_IND_NSP_E!G7</f>
        <v>54.829461960000025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11.919477960000007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28.606542120000007</v>
      </c>
      <c r="L7" s="8">
        <f>FC_IND_IS_E!L7+FC_IND_NFM_E!L7+FC_IND_CPC_E!L7+FC_IND_NMM_E!L7+FC_IND_PPP_E!L7+FC_IND_FBT_E!L7+FC_IND_TE_E!L7+FC_IND_MAC_E!L7+FC_IND_TL_E!L7+FC_IND_WP_E!L7+FC_IND_MQ_E!L7+FC_IND_CON_E!L7+FC_IND_NSP_E!L7</f>
        <v>116.81081568000005</v>
      </c>
      <c r="M7" s="8">
        <f>FC_IND_IS_E!M7+FC_IND_NFM_E!M7+FC_IND_CPC_E!M7+FC_IND_NMM_E!M7+FC_IND_PPP_E!M7+FC_IND_FBT_E!M7+FC_IND_TE_E!M7+FC_IND_MAC_E!M7+FC_IND_TL_E!M7+FC_IND_WP_E!M7+FC_IND_MQ_E!M7+FC_IND_CON_E!M7+FC_IND_NSP_E!M7</f>
        <v>271.76334588000009</v>
      </c>
      <c r="N7" s="8">
        <f>FC_IND_IS_E!N7+FC_IND_NFM_E!N7+FC_IND_CPC_E!N7+FC_IND_NMM_E!N7+FC_IND_PPP_E!N7+FC_IND_FBT_E!N7+FC_IND_TE_E!N7+FC_IND_MAC_E!N7+FC_IND_TL_E!N7+FC_IND_WP_E!N7+FC_IND_MQ_E!N7+FC_IND_CON_E!N7+FC_IND_NSP_E!N7</f>
        <v>357.58331388000011</v>
      </c>
      <c r="O7" s="8">
        <f>FC_IND_IS_E!O7+FC_IND_NFM_E!O7+FC_IND_CPC_E!O7+FC_IND_NMM_E!O7+FC_IND_PPP_E!O7+FC_IND_FBT_E!O7+FC_IND_TE_E!O7+FC_IND_MAC_E!O7+FC_IND_TL_E!O7+FC_IND_WP_E!O7+FC_IND_MQ_E!O7+FC_IND_CON_E!O7+FC_IND_NSP_E!O7</f>
        <v>412.41277583999994</v>
      </c>
      <c r="P7" s="8">
        <f>FC_IND_IS_E!P7+FC_IND_NFM_E!P7+FC_IND_CPC_E!P7+FC_IND_NMM_E!P7+FC_IND_PPP_E!P7+FC_IND_FBT_E!P7+FC_IND_TE_E!P7+FC_IND_MAC_E!P7+FC_IND_TL_E!P7+FC_IND_WP_E!P7+FC_IND_MQ_E!P7+FC_IND_CON_E!P7+FC_IND_NSP_E!P7</f>
        <v>481.54567968000009</v>
      </c>
      <c r="Q7" s="8">
        <f>FC_IND_IS_E!Q7+FC_IND_NFM_E!Q7+FC_IND_CPC_E!Q7+FC_IND_NMM_E!Q7+FC_IND_PPP_E!Q7+FC_IND_FBT_E!Q7+FC_IND_TE_E!Q7+FC_IND_MAC_E!Q7+FC_IND_TL_E!Q7+FC_IND_WP_E!Q7+FC_IND_MQ_E!Q7+FC_IND_CON_E!Q7+FC_IND_NSP_E!Q7</f>
        <v>414.79673975999992</v>
      </c>
      <c r="R7" s="8">
        <f>FC_IND_IS_E!R7+FC_IND_NFM_E!R7+FC_IND_CPC_E!R7+FC_IND_NMM_E!R7+FC_IND_PPP_E!R7+FC_IND_FBT_E!R7+FC_IND_TE_E!R7+FC_IND_MAC_E!R7+FC_IND_TL_E!R7+FC_IND_WP_E!R7+FC_IND_MQ_E!R7+FC_IND_CON_E!R7+FC_IND_NSP_E!R7</f>
        <v>344.00367035999994</v>
      </c>
      <c r="S7" s="8">
        <f>FC_IND_IS_E!S7+FC_IND_NFM_E!S7+FC_IND_CPC_E!S7+FC_IND_NMM_E!S7+FC_IND_PPP_E!S7+FC_IND_FBT_E!S7+FC_IND_TE_E!S7+FC_IND_MAC_E!S7+FC_IND_TL_E!S7+FC_IND_WP_E!S7+FC_IND_MQ_E!S7+FC_IND_CON_E!S7+FC_IND_NSP_E!S7</f>
        <v>298.61392391999999</v>
      </c>
      <c r="T7" s="8">
        <f>FC_IND_IS_E!T7+FC_IND_NFM_E!T7+FC_IND_CPC_E!T7+FC_IND_NMM_E!T7+FC_IND_PPP_E!T7+FC_IND_FBT_E!T7+FC_IND_TE_E!T7+FC_IND_MAC_E!T7+FC_IND_TL_E!T7+FC_IND_WP_E!T7+FC_IND_MQ_E!T7+FC_IND_CON_E!T7+FC_IND_NSP_E!T7</f>
        <v>284.04171287999986</v>
      </c>
      <c r="U7" s="8">
        <f>FC_IND_IS_E!U7+FC_IND_NFM_E!U7+FC_IND_CPC_E!U7+FC_IND_NMM_E!U7+FC_IND_PPP_E!U7+FC_IND_FBT_E!U7+FC_IND_TE_E!U7+FC_IND_MAC_E!U7+FC_IND_TL_E!U7+FC_IND_WP_E!U7+FC_IND_MQ_E!U7+FC_IND_CON_E!U7+FC_IND_NSP_E!U7</f>
        <v>322.02552779999996</v>
      </c>
      <c r="V7" s="8">
        <f>FC_IND_IS_E!V7+FC_IND_NFM_E!V7+FC_IND_CPC_E!V7+FC_IND_NMM_E!V7+FC_IND_PPP_E!V7+FC_IND_FBT_E!V7+FC_IND_TE_E!V7+FC_IND_MAC_E!V7+FC_IND_TL_E!V7+FC_IND_WP_E!V7+FC_IND_MQ_E!V7+FC_IND_CON_E!V7+FC_IND_NSP_E!V7</f>
        <v>370.52013707999981</v>
      </c>
      <c r="W7" s="8">
        <f>FC_IND_IS_E!W7+FC_IND_NFM_E!W7+FC_IND_CPC_E!W7+FC_IND_NMM_E!W7+FC_IND_PPP_E!W7+FC_IND_FBT_E!W7+FC_IND_TE_E!W7+FC_IND_MAC_E!W7+FC_IND_TL_E!W7+FC_IND_WP_E!W7+FC_IND_MQ_E!W7+FC_IND_CON_E!W7+FC_IND_NSP_E!W7</f>
        <v>301.71981383999992</v>
      </c>
      <c r="X7" s="8">
        <f>FC_IND_IS_E!X7+FC_IND_NFM_E!X7+FC_IND_CPC_E!X7+FC_IND_NMM_E!X7+FC_IND_PPP_E!X7+FC_IND_FBT_E!X7+FC_IND_TE_E!X7+FC_IND_MAC_E!X7+FC_IND_TL_E!X7+FC_IND_WP_E!X7+FC_IND_MQ_E!X7+FC_IND_CON_E!X7+FC_IND_NSP_E!X7</f>
        <v>367.41458951999994</v>
      </c>
      <c r="Y7" s="8">
        <f>FC_IND_IS_E!Y7+FC_IND_NFM_E!Y7+FC_IND_CPC_E!Y7+FC_IND_NMM_E!Y7+FC_IND_PPP_E!Y7+FC_IND_FBT_E!Y7+FC_IND_TE_E!Y7+FC_IND_MAC_E!Y7+FC_IND_TL_E!Y7+FC_IND_WP_E!Y7+FC_IND_MQ_E!Y7+FC_IND_CON_E!Y7+FC_IND_NSP_E!Y7</f>
        <v>381.74851799999993</v>
      </c>
      <c r="Z7" s="8">
        <f>FC_IND_IS_E!Z7+FC_IND_NFM_E!Z7+FC_IND_CPC_E!Z7+FC_IND_NMM_E!Z7+FC_IND_PPP_E!Z7+FC_IND_FBT_E!Z7+FC_IND_TE_E!Z7+FC_IND_MAC_E!Z7+FC_IND_TL_E!Z7+FC_IND_WP_E!Z7+FC_IND_MQ_E!Z7+FC_IND_CON_E!Z7+FC_IND_NSP_E!Z7</f>
        <v>247.96929383999995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8.7187967999999998</v>
      </c>
      <c r="E8" s="19">
        <f t="shared" si="6"/>
        <v>163.47605759999996</v>
      </c>
      <c r="F8" s="19">
        <f t="shared" si="6"/>
        <v>185.27304959999992</v>
      </c>
      <c r="G8" s="19">
        <f t="shared" si="6"/>
        <v>224.50728959999995</v>
      </c>
      <c r="H8" s="19">
        <f t="shared" si="6"/>
        <v>294.25697279999991</v>
      </c>
      <c r="I8" s="19">
        <f t="shared" si="6"/>
        <v>416.31909119999989</v>
      </c>
      <c r="J8" s="19">
        <f t="shared" si="6"/>
        <v>444.65483519999992</v>
      </c>
      <c r="K8" s="19">
        <f t="shared" si="6"/>
        <v>359.64725759999999</v>
      </c>
      <c r="L8" s="19">
        <f t="shared" si="6"/>
        <v>65.390284799999989</v>
      </c>
      <c r="M8" s="19">
        <f t="shared" si="6"/>
        <v>19.617292800000001</v>
      </c>
      <c r="N8" s="19">
        <f t="shared" si="6"/>
        <v>0</v>
      </c>
      <c r="O8" s="19">
        <f t="shared" si="6"/>
        <v>2.1796991999999995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5.454751319999998</v>
      </c>
      <c r="U8" s="19">
        <f t="shared" si="6"/>
        <v>2.4002704799999992</v>
      </c>
      <c r="V8" s="19">
        <f t="shared" si="6"/>
        <v>2.6185712399999992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8.7187967999999998</v>
      </c>
      <c r="E9" s="8">
        <f>FC_IND_IS_E!E9+FC_IND_NFM_E!E9+FC_IND_CPC_E!E9+FC_IND_NMM_E!E9+FC_IND_PPP_E!E9+FC_IND_FBT_E!E9+FC_IND_TE_E!E9+FC_IND_MAC_E!E9+FC_IND_TL_E!E9+FC_IND_WP_E!E9+FC_IND_MQ_E!E9+FC_IND_CON_E!E9+FC_IND_NSP_E!E9</f>
        <v>163.47605759999996</v>
      </c>
      <c r="F9" s="8">
        <f>FC_IND_IS_E!F9+FC_IND_NFM_E!F9+FC_IND_CPC_E!F9+FC_IND_NMM_E!F9+FC_IND_PPP_E!F9+FC_IND_FBT_E!F9+FC_IND_TE_E!F9+FC_IND_MAC_E!F9+FC_IND_TL_E!F9+FC_IND_WP_E!F9+FC_IND_MQ_E!F9+FC_IND_CON_E!F9+FC_IND_NSP_E!F9</f>
        <v>185.27304959999992</v>
      </c>
      <c r="G9" s="8">
        <f>FC_IND_IS_E!G9+FC_IND_NFM_E!G9+FC_IND_CPC_E!G9+FC_IND_NMM_E!G9+FC_IND_PPP_E!G9+FC_IND_FBT_E!G9+FC_IND_TE_E!G9+FC_IND_MAC_E!G9+FC_IND_TL_E!G9+FC_IND_WP_E!G9+FC_IND_MQ_E!G9+FC_IND_CON_E!G9+FC_IND_NSP_E!G9</f>
        <v>224.50728959999995</v>
      </c>
      <c r="H9" s="8">
        <f>FC_IND_IS_E!H9+FC_IND_NFM_E!H9+FC_IND_CPC_E!H9+FC_IND_NMM_E!H9+FC_IND_PPP_E!H9+FC_IND_FBT_E!H9+FC_IND_TE_E!H9+FC_IND_MAC_E!H9+FC_IND_TL_E!H9+FC_IND_WP_E!H9+FC_IND_MQ_E!H9+FC_IND_CON_E!H9+FC_IND_NSP_E!H9</f>
        <v>294.25697279999991</v>
      </c>
      <c r="I9" s="8">
        <f>FC_IND_IS_E!I9+FC_IND_NFM_E!I9+FC_IND_CPC_E!I9+FC_IND_NMM_E!I9+FC_IND_PPP_E!I9+FC_IND_FBT_E!I9+FC_IND_TE_E!I9+FC_IND_MAC_E!I9+FC_IND_TL_E!I9+FC_IND_WP_E!I9+FC_IND_MQ_E!I9+FC_IND_CON_E!I9+FC_IND_NSP_E!I9</f>
        <v>416.31909119999989</v>
      </c>
      <c r="J9" s="8">
        <f>FC_IND_IS_E!J9+FC_IND_NFM_E!J9+FC_IND_CPC_E!J9+FC_IND_NMM_E!J9+FC_IND_PPP_E!J9+FC_IND_FBT_E!J9+FC_IND_TE_E!J9+FC_IND_MAC_E!J9+FC_IND_TL_E!J9+FC_IND_WP_E!J9+FC_IND_MQ_E!J9+FC_IND_CON_E!J9+FC_IND_NSP_E!J9</f>
        <v>444.65483519999992</v>
      </c>
      <c r="K9" s="8">
        <f>FC_IND_IS_E!K9+FC_IND_NFM_E!K9+FC_IND_CPC_E!K9+FC_IND_NMM_E!K9+FC_IND_PPP_E!K9+FC_IND_FBT_E!K9+FC_IND_TE_E!K9+FC_IND_MAC_E!K9+FC_IND_TL_E!K9+FC_IND_WP_E!K9+FC_IND_MQ_E!K9+FC_IND_CON_E!K9+FC_IND_NSP_E!K9</f>
        <v>359.64725759999999</v>
      </c>
      <c r="L9" s="8">
        <f>FC_IND_IS_E!L9+FC_IND_NFM_E!L9+FC_IND_CPC_E!L9+FC_IND_NMM_E!L9+FC_IND_PPP_E!L9+FC_IND_FBT_E!L9+FC_IND_TE_E!L9+FC_IND_MAC_E!L9+FC_IND_TL_E!L9+FC_IND_WP_E!L9+FC_IND_MQ_E!L9+FC_IND_CON_E!L9+FC_IND_NSP_E!L9</f>
        <v>65.390284799999989</v>
      </c>
      <c r="M9" s="8">
        <f>FC_IND_IS_E!M9+FC_IND_NFM_E!M9+FC_IND_CPC_E!M9+FC_IND_NMM_E!M9+FC_IND_PPP_E!M9+FC_IND_FBT_E!M9+FC_IND_TE_E!M9+FC_IND_MAC_E!M9+FC_IND_TL_E!M9+FC_IND_WP_E!M9+FC_IND_MQ_E!M9+FC_IND_CON_E!M9+FC_IND_NSP_E!M9</f>
        <v>19.617292800000001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2.1796991999999995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5.454751319999998</v>
      </c>
      <c r="U9" s="8">
        <f>FC_IND_IS_E!U9+FC_IND_NFM_E!U9+FC_IND_CPC_E!U9+FC_IND_NMM_E!U9+FC_IND_PPP_E!U9+FC_IND_FBT_E!U9+FC_IND_TE_E!U9+FC_IND_MAC_E!U9+FC_IND_TL_E!U9+FC_IND_WP_E!U9+FC_IND_MQ_E!U9+FC_IND_CON_E!U9+FC_IND_NSP_E!U9</f>
        <v>2.4002704799999992</v>
      </c>
      <c r="V9" s="8">
        <f>FC_IND_IS_E!V9+FC_IND_NFM_E!V9+FC_IND_CPC_E!V9+FC_IND_NMM_E!V9+FC_IND_PPP_E!V9+FC_IND_FBT_E!V9+FC_IND_TE_E!V9+FC_IND_MAC_E!V9+FC_IND_TL_E!V9+FC_IND_WP_E!V9+FC_IND_MQ_E!V9+FC_IND_CON_E!V9+FC_IND_NSP_E!V9</f>
        <v>2.6185712399999992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38.363206931999983</v>
      </c>
      <c r="D11" s="19">
        <f t="shared" si="8"/>
        <v>31.969273643999994</v>
      </c>
      <c r="E11" s="19">
        <f t="shared" si="8"/>
        <v>31.96927364399999</v>
      </c>
      <c r="F11" s="19">
        <f t="shared" si="8"/>
        <v>38.36320693199999</v>
      </c>
      <c r="G11" s="19">
        <f t="shared" si="8"/>
        <v>38.363206931999983</v>
      </c>
      <c r="H11" s="19">
        <f t="shared" si="8"/>
        <v>57.544613999999989</v>
      </c>
      <c r="I11" s="19">
        <f t="shared" si="8"/>
        <v>76.726413863999966</v>
      </c>
      <c r="J11" s="19">
        <f t="shared" si="8"/>
        <v>76.726413863999966</v>
      </c>
      <c r="K11" s="19">
        <f t="shared" si="8"/>
        <v>54.347647355999975</v>
      </c>
      <c r="L11" s="19">
        <f t="shared" si="8"/>
        <v>35.166240287999983</v>
      </c>
      <c r="M11" s="19">
        <f t="shared" si="8"/>
        <v>51.151073507999982</v>
      </c>
      <c r="N11" s="19">
        <f t="shared" si="8"/>
        <v>57.544613999999974</v>
      </c>
      <c r="O11" s="19">
        <f t="shared" si="8"/>
        <v>60.741580643999988</v>
      </c>
      <c r="P11" s="19">
        <f t="shared" si="8"/>
        <v>60.741580643999995</v>
      </c>
      <c r="Q11" s="19">
        <f t="shared" si="8"/>
        <v>51.151073507999975</v>
      </c>
      <c r="R11" s="19">
        <f t="shared" si="8"/>
        <v>41.560173575999997</v>
      </c>
      <c r="S11" s="19">
        <f t="shared" si="8"/>
        <v>51.151073507999982</v>
      </c>
      <c r="T11" s="19">
        <f t="shared" si="8"/>
        <v>54.027911411999973</v>
      </c>
      <c r="U11" s="19">
        <f t="shared" si="8"/>
        <v>59.782372811999984</v>
      </c>
      <c r="V11" s="19">
        <f t="shared" si="8"/>
        <v>54.027911411999973</v>
      </c>
      <c r="W11" s="19">
        <f t="shared" si="8"/>
        <v>58.503821831999979</v>
      </c>
      <c r="X11" s="19">
        <f t="shared" ref="X11:Z11" si="9">SUM(X12:X16)</f>
        <v>54.987119243999956</v>
      </c>
      <c r="Y11" s="19">
        <f t="shared" si="9"/>
        <v>49.871736935999984</v>
      </c>
      <c r="Z11" s="19">
        <f t="shared" si="9"/>
        <v>42.519381408000001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38.363206931999983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31.969273643999994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31.96927364399999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38.36320693199999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38.363206931999983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57.544613999999989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76.726413863999966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76.726413863999966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54.347647355999975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35.166240287999983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51.151073507999982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57.544613999999974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60.741580643999988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60.741580643999995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51.151073507999975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41.560173575999997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51.151073507999982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54.027911411999973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59.782372811999984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54.027911411999973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58.503821831999979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54.987119243999956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49.871736935999984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42.519381408000001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4.8913757279999999</v>
      </c>
      <c r="D22" s="27">
        <f t="shared" si="12"/>
        <v>3.6687196079999991</v>
      </c>
      <c r="E22" s="27">
        <f t="shared" si="12"/>
        <v>1.2230317439999998</v>
      </c>
      <c r="F22" s="27">
        <f t="shared" si="12"/>
        <v>1.2230317439999996</v>
      </c>
      <c r="G22" s="27">
        <f t="shared" si="12"/>
        <v>2.6105867999999997</v>
      </c>
      <c r="H22" s="27">
        <f t="shared" si="12"/>
        <v>1.3875550559999998</v>
      </c>
      <c r="I22" s="27">
        <f t="shared" si="12"/>
        <v>1.3875550559999998</v>
      </c>
      <c r="J22" s="27">
        <f t="shared" si="12"/>
        <v>1.3875550559999998</v>
      </c>
      <c r="K22" s="27">
        <f t="shared" si="12"/>
        <v>2.6105867999999992</v>
      </c>
      <c r="L22" s="27">
        <f t="shared" si="12"/>
        <v>1.3875550559999998</v>
      </c>
      <c r="M22" s="27">
        <f t="shared" si="12"/>
        <v>3.9981418559999993</v>
      </c>
      <c r="N22" s="27">
        <f t="shared" si="12"/>
        <v>6.4438297199999983</v>
      </c>
      <c r="O22" s="27">
        <f t="shared" si="12"/>
        <v>7.8313847759999984</v>
      </c>
      <c r="P22" s="27">
        <f t="shared" si="12"/>
        <v>6.4438297199999983</v>
      </c>
      <c r="Q22" s="27">
        <f t="shared" si="12"/>
        <v>6.4438297199999983</v>
      </c>
      <c r="R22" s="27">
        <f t="shared" si="12"/>
        <v>5.0562746639999991</v>
      </c>
      <c r="S22" s="27">
        <f t="shared" si="12"/>
        <v>6.4438297199999983</v>
      </c>
      <c r="T22" s="27">
        <f t="shared" si="12"/>
        <v>6.1497161279999997</v>
      </c>
      <c r="U22" s="27">
        <f t="shared" si="12"/>
        <v>7.1939508480000001</v>
      </c>
      <c r="V22" s="27">
        <f t="shared" si="12"/>
        <v>4.4053182719999997</v>
      </c>
      <c r="W22" s="27">
        <f t="shared" si="12"/>
        <v>0.41619139199999988</v>
      </c>
      <c r="X22" s="27">
        <f t="shared" ref="X22:Z22" si="13">SUM(X23:X24)</f>
        <v>0.27758613599999993</v>
      </c>
      <c r="Y22" s="27">
        <f t="shared" si="13"/>
        <v>0.13860525599999998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4.8913757279999999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3.6687196079999991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1.2230317439999998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1.2230317439999996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1.2230317439999998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1.2230317439999996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1.2230317439999998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3.6687196079999991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3.6687196079999991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3.6687196079999991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3.6687196079999986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3.6687196079999991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3.6687196079999991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3.790797408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4.28023548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2.3236100639999999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1.3875550559999998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1.3875550559999998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1.3875550559999998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1.3875550559999998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1.3875550559999998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1.3875550559999998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2.7751101119999997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2.7751101119999997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4.1626651679999993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2.7751101119999997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2.7751101119999997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1.3875550559999998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2.7751101119999997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2.3589187199999997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2.9137153679999996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2.0817082079999998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0.41619139199999988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0.27758613599999993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0.13860525599999998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542.37050316</v>
      </c>
      <c r="D26" s="27">
        <f t="shared" si="14"/>
        <v>486.77928443999986</v>
      </c>
      <c r="E26" s="27">
        <f t="shared" si="14"/>
        <v>331.66726812000007</v>
      </c>
      <c r="F26" s="27">
        <f t="shared" si="14"/>
        <v>211.24896263999997</v>
      </c>
      <c r="G26" s="27">
        <f t="shared" si="14"/>
        <v>248.41948788000002</v>
      </c>
      <c r="H26" s="27">
        <f t="shared" si="14"/>
        <v>295.25264315999999</v>
      </c>
      <c r="I26" s="27">
        <f t="shared" si="14"/>
        <v>265.72604256</v>
      </c>
      <c r="J26" s="27">
        <f t="shared" si="14"/>
        <v>244.84283207999999</v>
      </c>
      <c r="K26" s="27">
        <f t="shared" si="14"/>
        <v>187.62431652000004</v>
      </c>
      <c r="L26" s="27">
        <f t="shared" si="14"/>
        <v>175.81158432000001</v>
      </c>
      <c r="M26" s="27">
        <f t="shared" si="14"/>
        <v>127.50691679999998</v>
      </c>
      <c r="N26" s="27">
        <f t="shared" si="14"/>
        <v>115.40385539999998</v>
      </c>
      <c r="O26" s="27">
        <f t="shared" si="14"/>
        <v>130.57760268000004</v>
      </c>
      <c r="P26" s="27">
        <f t="shared" si="14"/>
        <v>121.26185747999999</v>
      </c>
      <c r="Q26" s="27">
        <f t="shared" si="14"/>
        <v>121.53339719999998</v>
      </c>
      <c r="R26" s="27">
        <f t="shared" si="14"/>
        <v>117.09809352000002</v>
      </c>
      <c r="S26" s="27">
        <f t="shared" si="14"/>
        <v>104.65983180000002</v>
      </c>
      <c r="T26" s="27">
        <f t="shared" si="14"/>
        <v>122.27185476000002</v>
      </c>
      <c r="U26" s="27">
        <f t="shared" si="14"/>
        <v>114.28585884</v>
      </c>
      <c r="V26" s="27">
        <f t="shared" si="14"/>
        <v>124.99491095999997</v>
      </c>
      <c r="W26" s="27">
        <f t="shared" si="14"/>
        <v>118.11266172000001</v>
      </c>
      <c r="X26" s="27">
        <f t="shared" ref="X26:Z26" si="15">SUM(X27,X33)</f>
        <v>115.17515315999999</v>
      </c>
      <c r="Y26" s="27">
        <f t="shared" si="15"/>
        <v>132.87345335999998</v>
      </c>
      <c r="Z26" s="27">
        <f t="shared" si="15"/>
        <v>148.48758611999997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542.37050316</v>
      </c>
      <c r="D33" s="19">
        <f t="shared" si="18"/>
        <v>486.77928443999986</v>
      </c>
      <c r="E33" s="19">
        <f t="shared" si="18"/>
        <v>331.66726812000007</v>
      </c>
      <c r="F33" s="19">
        <f t="shared" si="18"/>
        <v>211.24896263999997</v>
      </c>
      <c r="G33" s="19">
        <f t="shared" si="18"/>
        <v>248.41948788000002</v>
      </c>
      <c r="H33" s="19">
        <f t="shared" si="18"/>
        <v>295.25264315999999</v>
      </c>
      <c r="I33" s="19">
        <f t="shared" si="18"/>
        <v>265.72604256</v>
      </c>
      <c r="J33" s="19">
        <f t="shared" si="18"/>
        <v>244.84283207999999</v>
      </c>
      <c r="K33" s="19">
        <f t="shared" si="18"/>
        <v>187.62431652000004</v>
      </c>
      <c r="L33" s="19">
        <f t="shared" si="18"/>
        <v>175.81158432000001</v>
      </c>
      <c r="M33" s="19">
        <f t="shared" si="18"/>
        <v>127.50691679999998</v>
      </c>
      <c r="N33" s="19">
        <f t="shared" si="18"/>
        <v>115.40385539999998</v>
      </c>
      <c r="O33" s="19">
        <f t="shared" si="18"/>
        <v>130.57760268000004</v>
      </c>
      <c r="P33" s="19">
        <f t="shared" si="18"/>
        <v>121.26185747999999</v>
      </c>
      <c r="Q33" s="19">
        <f t="shared" si="18"/>
        <v>121.53339719999998</v>
      </c>
      <c r="R33" s="19">
        <f t="shared" si="18"/>
        <v>117.09809352000002</v>
      </c>
      <c r="S33" s="19">
        <f t="shared" si="18"/>
        <v>104.65983180000002</v>
      </c>
      <c r="T33" s="19">
        <f t="shared" si="18"/>
        <v>122.27185476000002</v>
      </c>
      <c r="U33" s="19">
        <f t="shared" si="18"/>
        <v>114.28585884</v>
      </c>
      <c r="V33" s="19">
        <f t="shared" si="18"/>
        <v>124.99491095999997</v>
      </c>
      <c r="W33" s="19">
        <f t="shared" si="18"/>
        <v>118.11266172000001</v>
      </c>
      <c r="X33" s="19">
        <f t="shared" ref="X33:Z33" si="19">SUM(X34:X50)</f>
        <v>115.17515315999999</v>
      </c>
      <c r="Y33" s="19">
        <f t="shared" si="19"/>
        <v>132.87345335999998</v>
      </c>
      <c r="Z33" s="19">
        <f t="shared" si="19"/>
        <v>148.48758611999997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17.589907439999998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14.658407639999997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17.589907439999998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14.658180479999999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17.589907439999998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20.521407240000002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23.453134200000001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26.361690840000001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26.361690840000009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20.503688760000003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23.432689800000006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17.574460560000006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23.432462640000004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23.432462640000004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17.574233400000004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23.094448560000004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23.094448560000004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26.293088520000005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25.692931800000007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28.290733560000003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22.248050400000004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24.848350920000001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37.023672599999998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57.999854159999998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9.1372049999999998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3.0456518399999988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3.0456518399999988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6.0913036799999976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3.0456518399999988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9.1372049999999998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6.0913036799999976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6.2080603200000022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6.2080603200000022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3.1040301600000011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3.1040301600000011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3.1040301600000011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3.1040301600000011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3.1040301600000011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1.5243228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2.4389164800000001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1.8274409999999999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1.8259441199999997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1.8259441199999997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2.1320560799999999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1.8276904799999996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82.419770159999985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76.079418479999987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66.569691239999983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72.909776159999979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79.249861079999988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117.28983707999997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95.099673239999973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89.361932400000001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89.361932400000001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57.447032759999999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60.638549399999988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67.02158267999998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70.213099320000026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67.02158267999998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73.404615959999973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63.518757120000004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53.990890200000003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61.930468080000011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69.870846239999992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73.364335199999971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71.541830880000006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72.495497879999988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91.255661639999985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87.121948680000003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433.22362055999997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392.99580647999989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244.46201760000008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117.58970232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148.53406752000004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142.34491584000006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108.30625344000002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46.510031519999998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43.409046960000012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27.90607464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30.781639439999999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27.703782000000004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33.828010560000003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27.703782000000004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30.554547840000009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30.484887840000006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27.574493040000007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32.523975360000001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16.283164320000001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21.512401200000003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22.496836320000003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16.005360240000002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2.4620630400000003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1.5380928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5.9592780000000038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32.775677999999999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76.401116999999985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22.283586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66.850757999999985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9.5500080000000001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0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479.70549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509.74704000000003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569.83014000000003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583.10901000000013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637.63820999999996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846.01044000000002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836.06390999999985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847.52514000000008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821.82573000000014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740.08242000000007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794.00574000000029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816.62525999999991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845.45505000000003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729.22707000000025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699.38748000000021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667.22535000000005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675.85914000000014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685.15798428000005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730.83790295999995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712.98302328000022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681.65801748000001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707.51596608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626.68733292000013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583.34642366120818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6.2918856000000005</v>
      </c>
      <c r="V52" s="27">
        <f t="shared" si="20"/>
        <v>12.011828399999997</v>
      </c>
      <c r="W52" s="27">
        <f t="shared" si="20"/>
        <v>9.5809428000000043</v>
      </c>
      <c r="X52" s="27">
        <f t="shared" ref="X52:Z52" si="21">SUM(X53:X54)</f>
        <v>15.587114400000001</v>
      </c>
      <c r="Y52" s="27">
        <f t="shared" si="21"/>
        <v>15.443999999999999</v>
      </c>
      <c r="Z52" s="27">
        <f t="shared" si="21"/>
        <v>50.791438440000015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6.2918856000000005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12.011828399999997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9.5809428000000043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15.587114400000001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15.443999999999999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8.1508283999999964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42.64061004000002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147.6163584</v>
      </c>
      <c r="D61" s="49">
        <f t="shared" si="22"/>
        <v>216.27204479999995</v>
      </c>
      <c r="E61" s="49">
        <f t="shared" si="22"/>
        <v>378.895104</v>
      </c>
      <c r="F61" s="49">
        <f t="shared" si="22"/>
        <v>466.47982079999991</v>
      </c>
      <c r="G61" s="49">
        <f t="shared" si="22"/>
        <v>483.28035840000007</v>
      </c>
      <c r="H61" s="49">
        <f t="shared" si="22"/>
        <v>474.09626880000008</v>
      </c>
      <c r="I61" s="49">
        <f t="shared" si="22"/>
        <v>429.06353111999999</v>
      </c>
      <c r="J61" s="49">
        <f t="shared" si="22"/>
        <v>423.28555416</v>
      </c>
      <c r="K61" s="49">
        <f t="shared" si="22"/>
        <v>389.18608848000002</v>
      </c>
      <c r="L61" s="49">
        <f t="shared" si="22"/>
        <v>310.55048640000001</v>
      </c>
      <c r="M61" s="49">
        <f t="shared" si="22"/>
        <v>349.96727303999995</v>
      </c>
      <c r="N61" s="49">
        <f t="shared" si="22"/>
        <v>358.28680104</v>
      </c>
      <c r="O61" s="49">
        <f t="shared" si="22"/>
        <v>401.89542624000001</v>
      </c>
      <c r="P61" s="49">
        <f t="shared" si="22"/>
        <v>398.82081959999994</v>
      </c>
      <c r="Q61" s="49">
        <f t="shared" si="22"/>
        <v>387.39935303999999</v>
      </c>
      <c r="R61" s="49">
        <f t="shared" si="22"/>
        <v>409.58239895999998</v>
      </c>
      <c r="S61" s="49">
        <f t="shared" si="22"/>
        <v>441.04937688000001</v>
      </c>
      <c r="T61" s="49">
        <f t="shared" si="22"/>
        <v>465.26802840000005</v>
      </c>
      <c r="U61" s="49">
        <f t="shared" si="22"/>
        <v>508.72930919999993</v>
      </c>
      <c r="V61" s="49">
        <f t="shared" si="22"/>
        <v>512.60701968000001</v>
      </c>
      <c r="W61" s="49">
        <f t="shared" si="22"/>
        <v>583.70746895999991</v>
      </c>
      <c r="X61" s="49">
        <f t="shared" si="22"/>
        <v>607.28197824000006</v>
      </c>
      <c r="Y61" s="49">
        <f t="shared" ref="Y61:Z61" si="23">SUM(Y62:Y72)</f>
        <v>584.56097279999994</v>
      </c>
      <c r="Z61" s="49">
        <f t="shared" si="23"/>
        <v>644.60826245764758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147.6163584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216.27204479999995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378.895104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466.47982079999991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483.28035840000007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474.09626880000008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428.73586560000001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422.57577600000002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388.6400448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309.56768640000001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344.28885119999995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356.04817919999999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399.05631360000001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394.01591039999994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382.70373119999999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402.97582079999995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434.22422399999999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457.29653760000002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500.97599999999994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503.21577600000001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573.55199999999991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597.07186560000002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572.76737279999998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589.45622400000002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0.32766551999999988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0.70977816000000005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0.54604368000000003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0.98280000000000012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5.6784218400000013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2.2386218400000004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2.8391126399999997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4.8049092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4.6956218400000012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6.6065781599999998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6.8251528800000001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7.9714907999999998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7.7533092000000003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9.3912436800000005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10.15546896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10.210112640000002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11.7936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13.151918457647605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42.000119999999974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  <c r="Y51" s="27">
        <f>FC_IND_IS_BF_E!Y51+FC_IND_IS_EA_E!Y51</f>
        <v>0</v>
      </c>
      <c r="Z51" s="27">
        <f>FC_IND_IS_BF_E!Z51+FC_IND_IS_EA_E!Z51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  <c r="Y51" s="27">
        <f>FC_IND_NFM_AM_E!Y51+FC_IND_NFM_PA_E!Y51+FC_IND_NFM_SA_E!Y51+FC_IND_NFM_OM_E!Y51</f>
        <v>0</v>
      </c>
      <c r="Z51" s="27">
        <f>FC_IND_NFM_AM_E!Z51+FC_IND_NFM_PA_E!Z51+FC_IND_NFM_SA_E!Z51+FC_IND_NFM_OM_E!Z51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20.214132120000002</v>
      </c>
      <c r="D2" s="21">
        <f t="shared" ref="D2:X2" si="0">SUM(D3,D17,D22,D25,D26,D51,D52)</f>
        <v>20.062662119999999</v>
      </c>
      <c r="E2" s="21">
        <f t="shared" si="0"/>
        <v>17.181285840000001</v>
      </c>
      <c r="F2" s="21">
        <f t="shared" si="0"/>
        <v>22.785675840000003</v>
      </c>
      <c r="G2" s="21">
        <f t="shared" si="0"/>
        <v>103.85793</v>
      </c>
      <c r="H2" s="21">
        <f t="shared" si="0"/>
        <v>278.85627000000005</v>
      </c>
      <c r="I2" s="21">
        <f t="shared" si="0"/>
        <v>297.85519583999996</v>
      </c>
      <c r="J2" s="21">
        <f t="shared" si="0"/>
        <v>286.83427104000015</v>
      </c>
      <c r="K2" s="21">
        <f t="shared" si="0"/>
        <v>289.91416104000001</v>
      </c>
      <c r="L2" s="21">
        <f t="shared" si="0"/>
        <v>323.84344104000007</v>
      </c>
      <c r="M2" s="21">
        <f t="shared" si="0"/>
        <v>312.69144528000015</v>
      </c>
      <c r="N2" s="21">
        <f t="shared" si="0"/>
        <v>325.35755999999992</v>
      </c>
      <c r="O2" s="21">
        <f t="shared" si="0"/>
        <v>376.45402103999993</v>
      </c>
      <c r="P2" s="21">
        <f t="shared" si="0"/>
        <v>291.02494104000016</v>
      </c>
      <c r="Q2" s="21">
        <f t="shared" si="0"/>
        <v>319.04689104000005</v>
      </c>
      <c r="R2" s="21">
        <f t="shared" si="0"/>
        <v>310.82525928000001</v>
      </c>
      <c r="S2" s="21">
        <f t="shared" si="0"/>
        <v>271.14011928000002</v>
      </c>
      <c r="T2" s="21">
        <f t="shared" si="0"/>
        <v>276.39774828000003</v>
      </c>
      <c r="U2" s="21">
        <f t="shared" si="0"/>
        <v>291.00988763999999</v>
      </c>
      <c r="V2" s="21">
        <f t="shared" si="0"/>
        <v>316.67448996000013</v>
      </c>
      <c r="W2" s="21">
        <f t="shared" si="0"/>
        <v>284.16809952</v>
      </c>
      <c r="X2" s="21">
        <f t="shared" si="0"/>
        <v>285.64364952000005</v>
      </c>
      <c r="Y2" s="21">
        <f t="shared" ref="Y2:Z2" si="1">SUM(Y3,Y17,Y22,Y25,Y26,Y51,Y52)</f>
        <v>247.29857064000004</v>
      </c>
      <c r="Z2" s="21">
        <f t="shared" si="1"/>
        <v>210.20474175844657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2.1796991999999999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0.23896727999999992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0.23896727999999992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0.23896727999999992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2.1796991999999999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2.1796991999999999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9.3587821199999972</v>
      </c>
      <c r="D26" s="27">
        <f t="shared" ref="D26:W26" si="21">SUM(D27,D33)</f>
        <v>9.358782119999999</v>
      </c>
      <c r="E26" s="27">
        <f t="shared" si="21"/>
        <v>3.0945758400000001</v>
      </c>
      <c r="F26" s="27">
        <f t="shared" si="21"/>
        <v>3.0945758400000005</v>
      </c>
      <c r="G26" s="27">
        <f t="shared" si="21"/>
        <v>0</v>
      </c>
      <c r="H26" s="27">
        <f t="shared" si="21"/>
        <v>0</v>
      </c>
      <c r="I26" s="27">
        <f t="shared" si="21"/>
        <v>3.0945758400000001</v>
      </c>
      <c r="J26" s="27">
        <f t="shared" si="21"/>
        <v>2.9290010400000006</v>
      </c>
      <c r="K26" s="27">
        <f t="shared" si="21"/>
        <v>2.9290010400000019</v>
      </c>
      <c r="L26" s="27">
        <f t="shared" si="21"/>
        <v>2.9290010400000006</v>
      </c>
      <c r="M26" s="27">
        <f t="shared" si="21"/>
        <v>3.0781360800000006</v>
      </c>
      <c r="N26" s="27">
        <f t="shared" si="21"/>
        <v>0</v>
      </c>
      <c r="O26" s="27">
        <f t="shared" si="21"/>
        <v>2.9290010400000011</v>
      </c>
      <c r="P26" s="27">
        <f t="shared" si="21"/>
        <v>2.9290010400000011</v>
      </c>
      <c r="Q26" s="27">
        <f t="shared" si="21"/>
        <v>2.9290010400000011</v>
      </c>
      <c r="R26" s="27">
        <f t="shared" si="21"/>
        <v>2.8867492800000019</v>
      </c>
      <c r="S26" s="27">
        <f t="shared" si="21"/>
        <v>2.8867492800000014</v>
      </c>
      <c r="T26" s="27">
        <f t="shared" si="21"/>
        <v>2.6005276800000003</v>
      </c>
      <c r="U26" s="27">
        <f t="shared" si="21"/>
        <v>2.9159672400000005</v>
      </c>
      <c r="V26" s="27">
        <f t="shared" si="21"/>
        <v>3.7819011600000012</v>
      </c>
      <c r="W26" s="27">
        <f t="shared" si="21"/>
        <v>4.103098919999999</v>
      </c>
      <c r="X26" s="27">
        <f t="shared" ref="X26:Z26" si="22">SUM(X27,X33)</f>
        <v>4.969941480000001</v>
      </c>
      <c r="Y26" s="27">
        <f t="shared" si="22"/>
        <v>8.1254210400000026</v>
      </c>
      <c r="Z26" s="27">
        <f t="shared" si="22"/>
        <v>17.749143359999998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9.3587821199999972</v>
      </c>
      <c r="D33" s="19">
        <f t="shared" ref="D33:W33" si="27">SUM(D34:D50)</f>
        <v>9.358782119999999</v>
      </c>
      <c r="E33" s="19">
        <f t="shared" si="27"/>
        <v>3.0945758400000001</v>
      </c>
      <c r="F33" s="19">
        <f t="shared" si="27"/>
        <v>3.0945758400000005</v>
      </c>
      <c r="G33" s="19">
        <f t="shared" si="27"/>
        <v>0</v>
      </c>
      <c r="H33" s="19">
        <f t="shared" si="27"/>
        <v>0</v>
      </c>
      <c r="I33" s="19">
        <f t="shared" si="27"/>
        <v>3.0945758400000001</v>
      </c>
      <c r="J33" s="19">
        <f t="shared" si="27"/>
        <v>2.9290010400000006</v>
      </c>
      <c r="K33" s="19">
        <f t="shared" si="27"/>
        <v>2.9290010400000019</v>
      </c>
      <c r="L33" s="19">
        <f t="shared" si="27"/>
        <v>2.9290010400000006</v>
      </c>
      <c r="M33" s="19">
        <f t="shared" si="27"/>
        <v>3.0781360800000006</v>
      </c>
      <c r="N33" s="19">
        <f t="shared" si="27"/>
        <v>0</v>
      </c>
      <c r="O33" s="19">
        <f t="shared" si="27"/>
        <v>2.9290010400000011</v>
      </c>
      <c r="P33" s="19">
        <f t="shared" si="27"/>
        <v>2.9290010400000011</v>
      </c>
      <c r="Q33" s="19">
        <f t="shared" si="27"/>
        <v>2.9290010400000011</v>
      </c>
      <c r="R33" s="19">
        <f t="shared" si="27"/>
        <v>2.8867492800000019</v>
      </c>
      <c r="S33" s="19">
        <f t="shared" si="27"/>
        <v>2.8867492800000014</v>
      </c>
      <c r="T33" s="19">
        <f t="shared" si="27"/>
        <v>2.6005276800000003</v>
      </c>
      <c r="U33" s="19">
        <f t="shared" si="27"/>
        <v>2.9159672400000005</v>
      </c>
      <c r="V33" s="19">
        <f t="shared" si="27"/>
        <v>3.7819011600000012</v>
      </c>
      <c r="W33" s="19">
        <f t="shared" si="27"/>
        <v>4.103098919999999</v>
      </c>
      <c r="X33" s="19">
        <f t="shared" ref="X33:Z33" si="28">SUM(X34:X50)</f>
        <v>4.969941480000001</v>
      </c>
      <c r="Y33" s="19">
        <f t="shared" si="28"/>
        <v>8.1254210400000026</v>
      </c>
      <c r="Z33" s="19">
        <f t="shared" si="28"/>
        <v>17.749143359999998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2.9290010400000006</v>
      </c>
      <c r="K36" s="8">
        <f>FC_IND_CPC_BC_E!K36+FC_IND_CPC_OC_E!K36+FC_IND_CPC_PH_E!K36</f>
        <v>2.9290010400000019</v>
      </c>
      <c r="L36" s="8">
        <f>FC_IND_CPC_BC_E!L36+FC_IND_CPC_OC_E!L36+FC_IND_CPC_PH_E!L36</f>
        <v>2.9290010400000006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2.9290010400000011</v>
      </c>
      <c r="P36" s="8">
        <f>FC_IND_CPC_BC_E!P36+FC_IND_CPC_OC_E!P36+FC_IND_CPC_PH_E!P36</f>
        <v>2.9290010400000011</v>
      </c>
      <c r="Q36" s="8">
        <f>FC_IND_CPC_BC_E!Q36+FC_IND_CPC_OC_E!Q36+FC_IND_CPC_PH_E!Q36</f>
        <v>2.9290010400000011</v>
      </c>
      <c r="R36" s="8">
        <f>FC_IND_CPC_BC_E!R36+FC_IND_CPC_OC_E!R36+FC_IND_CPC_PH_E!R36</f>
        <v>2.8867492800000019</v>
      </c>
      <c r="S36" s="8">
        <f>FC_IND_CPC_BC_E!S36+FC_IND_CPC_OC_E!S36+FC_IND_CPC_PH_E!S36</f>
        <v>2.8867492800000014</v>
      </c>
      <c r="T36" s="8">
        <f>FC_IND_CPC_BC_E!T36+FC_IND_CPC_OC_E!T36+FC_IND_CPC_PH_E!T36</f>
        <v>2.6005276800000003</v>
      </c>
      <c r="U36" s="8">
        <f>FC_IND_CPC_BC_E!U36+FC_IND_CPC_OC_E!U36+FC_IND_CPC_PH_E!U36</f>
        <v>2.5982560800000005</v>
      </c>
      <c r="V36" s="8">
        <f>FC_IND_CPC_BC_E!V36+FC_IND_CPC_OC_E!V36+FC_IND_CPC_PH_E!V36</f>
        <v>3.4641900000000012</v>
      </c>
      <c r="W36" s="8">
        <f>FC_IND_CPC_BC_E!W36+FC_IND_CPC_OC_E!W36+FC_IND_CPC_PH_E!W36</f>
        <v>3.4671430799999992</v>
      </c>
      <c r="X36" s="8">
        <f>FC_IND_CPC_BC_E!X36+FC_IND_CPC_OC_E!X36+FC_IND_CPC_PH_E!X36</f>
        <v>4.3339856400000007</v>
      </c>
      <c r="Y36" s="8">
        <f>FC_IND_CPC_BC_E!Y36+FC_IND_CPC_OC_E!Y36+FC_IND_CPC_PH_E!Y36</f>
        <v>4.6279306800000013</v>
      </c>
      <c r="Z36" s="8">
        <f>FC_IND_CPC_BC_E!Z36+FC_IND_CPC_OC_E!Z36+FC_IND_CPC_PH_E!Z36</f>
        <v>16.159253759999999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3.1699090799999992</v>
      </c>
      <c r="D43" s="8">
        <f>FC_IND_CPC_BC_E!D43+FC_IND_CPC_OC_E!D43+FC_IND_CPC_PH_E!D43</f>
        <v>3.1699090799999996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0.31771116000000016</v>
      </c>
      <c r="V43" s="8">
        <f>FC_IND_CPC_BC_E!V43+FC_IND_CPC_OC_E!V43+FC_IND_CPC_PH_E!V43</f>
        <v>0.3177111600000001</v>
      </c>
      <c r="W43" s="8">
        <f>FC_IND_CPC_BC_E!W43+FC_IND_CPC_OC_E!W43+FC_IND_CPC_PH_E!W43</f>
        <v>0.63595583999999994</v>
      </c>
      <c r="X43" s="8">
        <f>FC_IND_CPC_BC_E!X43+FC_IND_CPC_OC_E!X43+FC_IND_CPC_PH_E!X43</f>
        <v>0.63595583999999994</v>
      </c>
      <c r="Y43" s="8">
        <f>FC_IND_CPC_BC_E!Y43+FC_IND_CPC_OC_E!Y43+FC_IND_CPC_PH_E!Y43</f>
        <v>3.4974903600000005</v>
      </c>
      <c r="Z43" s="8">
        <f>FC_IND_CPC_BC_E!Z43+FC_IND_CPC_OC_E!Z43+FC_IND_CPC_PH_E!Z43</f>
        <v>1.5898895999999998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6.1888730399999989</v>
      </c>
      <c r="D44" s="8">
        <f>FC_IND_CPC_BC_E!D44+FC_IND_CPC_OC_E!D44+FC_IND_CPC_PH_E!D44</f>
        <v>6.1888730399999998</v>
      </c>
      <c r="E44" s="8">
        <f>FC_IND_CPC_BC_E!E44+FC_IND_CPC_OC_E!E44+FC_IND_CPC_PH_E!E44</f>
        <v>3.0945758400000001</v>
      </c>
      <c r="F44" s="8">
        <f>FC_IND_CPC_BC_E!F44+FC_IND_CPC_OC_E!F44+FC_IND_CPC_PH_E!F44</f>
        <v>3.0945758400000005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3.0945758400000001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3.0781360800000006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10.855350000000003</v>
      </c>
      <c r="D51" s="27">
        <f>FC_IND_CPC_BC_E!D51+FC_IND_CPC_OC_E!D51+FC_IND_CPC_PH_E!D51</f>
        <v>10.703880000000002</v>
      </c>
      <c r="E51" s="27">
        <f>FC_IND_CPC_BC_E!E51+FC_IND_CPC_OC_E!E51+FC_IND_CPC_PH_E!E51</f>
        <v>14.086710000000002</v>
      </c>
      <c r="F51" s="27">
        <f>FC_IND_CPC_BC_E!F51+FC_IND_CPC_OC_E!F51+FC_IND_CPC_PH_E!F51</f>
        <v>19.691100000000002</v>
      </c>
      <c r="G51" s="27">
        <f>FC_IND_CPC_BC_E!G51+FC_IND_CPC_OC_E!G51+FC_IND_CPC_PH_E!G51</f>
        <v>103.85793</v>
      </c>
      <c r="H51" s="27">
        <f>FC_IND_CPC_BC_E!H51+FC_IND_CPC_OC_E!H51+FC_IND_CPC_PH_E!H51</f>
        <v>278.85627000000005</v>
      </c>
      <c r="I51" s="27">
        <f>FC_IND_CPC_BC_E!I51+FC_IND_CPC_OC_E!I51+FC_IND_CPC_PH_E!I51</f>
        <v>294.76061999999996</v>
      </c>
      <c r="J51" s="27">
        <f>FC_IND_CPC_BC_E!J51+FC_IND_CPC_OC_E!J51+FC_IND_CPC_PH_E!J51</f>
        <v>283.90527000000014</v>
      </c>
      <c r="K51" s="27">
        <f>FC_IND_CPC_BC_E!K51+FC_IND_CPC_OC_E!K51+FC_IND_CPC_PH_E!K51</f>
        <v>286.98516000000001</v>
      </c>
      <c r="L51" s="27">
        <f>FC_IND_CPC_BC_E!L51+FC_IND_CPC_OC_E!L51+FC_IND_CPC_PH_E!L51</f>
        <v>320.91444000000007</v>
      </c>
      <c r="M51" s="27">
        <f>FC_IND_CPC_BC_E!M51+FC_IND_CPC_OC_E!M51+FC_IND_CPC_PH_E!M51</f>
        <v>307.43361000000016</v>
      </c>
      <c r="N51" s="27">
        <f>FC_IND_CPC_BC_E!N51+FC_IND_CPC_OC_E!N51+FC_IND_CPC_PH_E!N51</f>
        <v>325.35755999999992</v>
      </c>
      <c r="O51" s="27">
        <f>FC_IND_CPC_BC_E!O51+FC_IND_CPC_OC_E!O51+FC_IND_CPC_PH_E!O51</f>
        <v>373.52501999999993</v>
      </c>
      <c r="P51" s="27">
        <f>FC_IND_CPC_BC_E!P51+FC_IND_CPC_OC_E!P51+FC_IND_CPC_PH_E!P51</f>
        <v>288.09594000000016</v>
      </c>
      <c r="Q51" s="27">
        <f>FC_IND_CPC_BC_E!Q51+FC_IND_CPC_OC_E!Q51+FC_IND_CPC_PH_E!Q51</f>
        <v>316.11789000000005</v>
      </c>
      <c r="R51" s="27">
        <f>FC_IND_CPC_BC_E!R51+FC_IND_CPC_OC_E!R51+FC_IND_CPC_PH_E!R51</f>
        <v>307.93851000000001</v>
      </c>
      <c r="S51" s="27">
        <f>FC_IND_CPC_BC_E!S51+FC_IND_CPC_OC_E!S51+FC_IND_CPC_PH_E!S51</f>
        <v>268.25337000000002</v>
      </c>
      <c r="T51" s="27">
        <f>FC_IND_CPC_BC_E!T51+FC_IND_CPC_OC_E!T51+FC_IND_CPC_PH_E!T51</f>
        <v>273.55825332000001</v>
      </c>
      <c r="U51" s="27">
        <f>FC_IND_CPC_BC_E!U51+FC_IND_CPC_OC_E!U51+FC_IND_CPC_PH_E!U51</f>
        <v>288.0939204</v>
      </c>
      <c r="V51" s="27">
        <f>FC_IND_CPC_BC_E!V51+FC_IND_CPC_OC_E!V51+FC_IND_CPC_PH_E!V51</f>
        <v>312.89258880000011</v>
      </c>
      <c r="W51" s="27">
        <f>FC_IND_CPC_BC_E!W51+FC_IND_CPC_OC_E!W51+FC_IND_CPC_PH_E!W51</f>
        <v>280.06500060000002</v>
      </c>
      <c r="X51" s="27">
        <f>FC_IND_CPC_BC_E!X51+FC_IND_CPC_OC_E!X51+FC_IND_CPC_PH_E!X51</f>
        <v>280.67370804000007</v>
      </c>
      <c r="Y51" s="27">
        <f>FC_IND_CPC_BC_E!Y51+FC_IND_CPC_OC_E!Y51+FC_IND_CPC_PH_E!Y51</f>
        <v>239.17314960000004</v>
      </c>
      <c r="Z51" s="27">
        <f>FC_IND_CPC_BC_E!Z51+FC_IND_CPC_OC_E!Z51+FC_IND_CPC_PH_E!Z51</f>
        <v>192.45559839844657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0.2241792</v>
      </c>
      <c r="D61" s="49">
        <f t="shared" si="32"/>
        <v>0.11208959999999996</v>
      </c>
      <c r="E61" s="49">
        <f t="shared" si="32"/>
        <v>0.11208959999999998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0.22417920000000002</v>
      </c>
      <c r="J61" s="49">
        <f t="shared" si="32"/>
        <v>0</v>
      </c>
      <c r="K61" s="49">
        <f t="shared" si="32"/>
        <v>0</v>
      </c>
      <c r="L61" s="49">
        <f t="shared" si="32"/>
        <v>0.22417920000000002</v>
      </c>
      <c r="M61" s="49">
        <f t="shared" si="32"/>
        <v>5.1323781600000009</v>
      </c>
      <c r="N61" s="49">
        <f t="shared" si="32"/>
        <v>1.6925781600000003</v>
      </c>
      <c r="O61" s="49">
        <f t="shared" si="32"/>
        <v>2.6207344799999999</v>
      </c>
      <c r="P61" s="49">
        <f t="shared" si="32"/>
        <v>3.60353448</v>
      </c>
      <c r="Q61" s="49">
        <f t="shared" si="32"/>
        <v>3.0030436800000015</v>
      </c>
      <c r="R61" s="49">
        <f t="shared" si="32"/>
        <v>11.978200080000001</v>
      </c>
      <c r="S61" s="49">
        <f t="shared" si="32"/>
        <v>17.679332160000001</v>
      </c>
      <c r="T61" s="49">
        <f t="shared" si="32"/>
        <v>73.280067840000015</v>
      </c>
      <c r="U61" s="49">
        <f t="shared" si="32"/>
        <v>56.81339999999998</v>
      </c>
      <c r="V61" s="49">
        <f t="shared" si="32"/>
        <v>57.391689600000014</v>
      </c>
      <c r="W61" s="49">
        <f t="shared" si="32"/>
        <v>56.610267839999977</v>
      </c>
      <c r="X61" s="49">
        <f t="shared" si="32"/>
        <v>58.601067839999999</v>
      </c>
      <c r="Y61" s="49">
        <f t="shared" ref="Y61:Z61" si="33">SUM(Y62:Y72)</f>
        <v>59.346090719999985</v>
      </c>
      <c r="Z61" s="49">
        <f t="shared" si="33"/>
        <v>60.832369936485186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0.2241792</v>
      </c>
      <c r="D62" s="52">
        <f>FC_IND_CPC_BC_E!D62+FC_IND_CPC_OC_E!D62+FC_IND_CPC_PH_E!D62</f>
        <v>0.11208959999999996</v>
      </c>
      <c r="E62" s="52">
        <f>FC_IND_CPC_BC_E!E62+FC_IND_CPC_OC_E!E62+FC_IND_CPC_PH_E!E62</f>
        <v>0.11208959999999998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0.22417920000000002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0.22417920000000002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7.3918656</v>
      </c>
      <c r="S62" s="52">
        <f>FC_IND_CPC_BC_E!S62+FC_IND_CPC_OC_E!S62+FC_IND_CPC_PH_E!S62</f>
        <v>12.6560448</v>
      </c>
      <c r="T62" s="52">
        <f>FC_IND_CPC_BC_E!T62+FC_IND_CPC_OC_E!T62+FC_IND_CPC_PH_E!T62</f>
        <v>67.983955200000011</v>
      </c>
      <c r="U62" s="52">
        <f>FC_IND_CPC_BC_E!U62+FC_IND_CPC_OC_E!U62+FC_IND_CPC_PH_E!U62</f>
        <v>51.40799999999998</v>
      </c>
      <c r="V62" s="52">
        <f>FC_IND_CPC_BC_E!V62+FC_IND_CPC_OC_E!V62+FC_IND_CPC_PH_E!V62</f>
        <v>50.51208960000001</v>
      </c>
      <c r="W62" s="52">
        <f>FC_IND_CPC_BC_E!W62+FC_IND_CPC_OC_E!W62+FC_IND_CPC_PH_E!W62</f>
        <v>49.839955199999977</v>
      </c>
      <c r="X62" s="52">
        <f>FC_IND_CPC_BC_E!X62+FC_IND_CPC_OC_E!X62+FC_IND_CPC_PH_E!X62</f>
        <v>50.847955200000001</v>
      </c>
      <c r="Y62" s="52">
        <f>FC_IND_CPC_BC_E!Y62+FC_IND_CPC_OC_E!Y62+FC_IND_CPC_PH_E!Y62</f>
        <v>50.064134399999986</v>
      </c>
      <c r="Z62" s="52">
        <f>FC_IND_CPC_BC_E!Z62+FC_IND_CPC_OC_E!Z62+FC_IND_CPC_PH_E!Z62</f>
        <v>51.743865600000021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5.1323781600000009</v>
      </c>
      <c r="N64" s="52">
        <f>FC_IND_CPC_BC_E!N64+FC_IND_CPC_OC_E!N64+FC_IND_CPC_PH_E!N64</f>
        <v>1.6925781600000003</v>
      </c>
      <c r="O64" s="52">
        <f>FC_IND_CPC_BC_E!O64+FC_IND_CPC_OC_E!O64+FC_IND_CPC_PH_E!O64</f>
        <v>2.6207344799999999</v>
      </c>
      <c r="P64" s="52">
        <f>FC_IND_CPC_BC_E!P64+FC_IND_CPC_OC_E!P64+FC_IND_CPC_PH_E!P64</f>
        <v>3.60353448</v>
      </c>
      <c r="Q64" s="52">
        <f>FC_IND_CPC_BC_E!Q64+FC_IND_CPC_OC_E!Q64+FC_IND_CPC_PH_E!Q64</f>
        <v>3.0030436800000015</v>
      </c>
      <c r="R64" s="52">
        <f>FC_IND_CPC_BC_E!R64+FC_IND_CPC_OC_E!R64+FC_IND_CPC_PH_E!R64</f>
        <v>4.5863344799999997</v>
      </c>
      <c r="S64" s="52">
        <f>FC_IND_CPC_BC_E!S64+FC_IND_CPC_OC_E!S64+FC_IND_CPC_PH_E!S64</f>
        <v>5.0232873600000003</v>
      </c>
      <c r="T64" s="52">
        <f>FC_IND_CPC_BC_E!T64+FC_IND_CPC_OC_E!T64+FC_IND_CPC_PH_E!T64</f>
        <v>5.2961126399999996</v>
      </c>
      <c r="U64" s="52">
        <f>FC_IND_CPC_BC_E!U64+FC_IND_CPC_OC_E!U64+FC_IND_CPC_PH_E!U64</f>
        <v>5.4054000000000011</v>
      </c>
      <c r="V64" s="52">
        <f>FC_IND_CPC_BC_E!V64+FC_IND_CPC_OC_E!V64+FC_IND_CPC_PH_E!V64</f>
        <v>6.8796000000000017</v>
      </c>
      <c r="W64" s="52">
        <f>FC_IND_CPC_BC_E!W64+FC_IND_CPC_OC_E!W64+FC_IND_CPC_PH_E!W64</f>
        <v>6.7703126400000002</v>
      </c>
      <c r="X64" s="52">
        <f>FC_IND_CPC_BC_E!X64+FC_IND_CPC_OC_E!X64+FC_IND_CPC_PH_E!X64</f>
        <v>7.7531126400000003</v>
      </c>
      <c r="Y64" s="52">
        <f>FC_IND_CPC_BC_E!Y64+FC_IND_CPC_OC_E!Y64+FC_IND_CPC_PH_E!Y64</f>
        <v>9.2819563200000008</v>
      </c>
      <c r="Z64" s="52">
        <f>FC_IND_CPC_BC_E!Z64+FC_IND_CPC_OC_E!Z64+FC_IND_CPC_PH_E!Z64</f>
        <v>9.0885043364851636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19.880770961302748</v>
      </c>
      <c r="D2" s="21">
        <f t="shared" ref="D2:X2" si="0">SUM(D3,D17,D22,D25,D26,D51,D52)</f>
        <v>19.868691895544469</v>
      </c>
      <c r="E2" s="21">
        <f t="shared" si="0"/>
        <v>16.965565454616851</v>
      </c>
      <c r="F2" s="21">
        <f t="shared" si="0"/>
        <v>22.437020237682152</v>
      </c>
      <c r="G2" s="21">
        <f t="shared" si="0"/>
        <v>102.49559815594168</v>
      </c>
      <c r="H2" s="21">
        <f t="shared" si="0"/>
        <v>275.58477766162662</v>
      </c>
      <c r="I2" s="21">
        <f t="shared" si="0"/>
        <v>294.92437723229062</v>
      </c>
      <c r="J2" s="21">
        <f t="shared" si="0"/>
        <v>285.23063113671225</v>
      </c>
      <c r="K2" s="21">
        <f t="shared" si="0"/>
        <v>287.05345047139161</v>
      </c>
      <c r="L2" s="21">
        <f t="shared" si="0"/>
        <v>314.80409482348529</v>
      </c>
      <c r="M2" s="21">
        <f t="shared" si="0"/>
        <v>310.00534653867294</v>
      </c>
      <c r="N2" s="21">
        <f t="shared" si="0"/>
        <v>323.02426621554952</v>
      </c>
      <c r="O2" s="21">
        <f t="shared" si="0"/>
        <v>372.30815254169715</v>
      </c>
      <c r="P2" s="21">
        <f t="shared" si="0"/>
        <v>281.16134043921159</v>
      </c>
      <c r="Q2" s="21">
        <f t="shared" si="0"/>
        <v>311.27230704741413</v>
      </c>
      <c r="R2" s="21">
        <f t="shared" si="0"/>
        <v>307.64881887422411</v>
      </c>
      <c r="S2" s="21">
        <f t="shared" si="0"/>
        <v>267.68733827220274</v>
      </c>
      <c r="T2" s="21">
        <f t="shared" si="0"/>
        <v>272.21113212656127</v>
      </c>
      <c r="U2" s="21">
        <f t="shared" si="0"/>
        <v>287.51851461002394</v>
      </c>
      <c r="V2" s="21">
        <f t="shared" si="0"/>
        <v>312.65005887403919</v>
      </c>
      <c r="W2" s="21">
        <f t="shared" si="0"/>
        <v>281.3375895595874</v>
      </c>
      <c r="X2" s="21">
        <f t="shared" si="0"/>
        <v>283.00981413027318</v>
      </c>
      <c r="Y2" s="21">
        <f t="shared" ref="Y2:Z2" si="1">SUM(Y3,Y17,Y22,Y25,Y26,Y51,Y52)</f>
        <v>192.59916808023118</v>
      </c>
      <c r="Z2" s="21">
        <f t="shared" si="1"/>
        <v>135.16532487742657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2.1614844271164482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0.23545843738554814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0.23545843738554814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0.23545843738554814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2.1614844271164482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2.1614844271164482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9.2054945833325643</v>
      </c>
      <c r="D26" s="27">
        <f t="shared" si="14"/>
        <v>9.268901698346184</v>
      </c>
      <c r="E26" s="27">
        <f t="shared" si="14"/>
        <v>3.0561253304304463</v>
      </c>
      <c r="F26" s="27">
        <f t="shared" si="14"/>
        <v>3.0477971052779869</v>
      </c>
      <c r="G26" s="27">
        <f t="shared" si="14"/>
        <v>0</v>
      </c>
      <c r="H26" s="27">
        <f t="shared" si="14"/>
        <v>0</v>
      </c>
      <c r="I26" s="27">
        <f t="shared" si="14"/>
        <v>3.064900484432362</v>
      </c>
      <c r="J26" s="27">
        <f t="shared" si="14"/>
        <v>2.9130617445186129</v>
      </c>
      <c r="K26" s="27">
        <f t="shared" si="14"/>
        <v>2.9008576125436805</v>
      </c>
      <c r="L26" s="27">
        <f t="shared" si="14"/>
        <v>2.8494123288461912</v>
      </c>
      <c r="M26" s="27">
        <f t="shared" si="14"/>
        <v>3.0524134713015774</v>
      </c>
      <c r="N26" s="27">
        <f t="shared" si="14"/>
        <v>0</v>
      </c>
      <c r="O26" s="27">
        <f t="shared" si="14"/>
        <v>2.8976271769072897</v>
      </c>
      <c r="P26" s="27">
        <f t="shared" si="14"/>
        <v>2.8324882730438112</v>
      </c>
      <c r="Q26" s="27">
        <f t="shared" si="14"/>
        <v>2.8596796381716927</v>
      </c>
      <c r="R26" s="27">
        <f t="shared" si="14"/>
        <v>2.858060132639574</v>
      </c>
      <c r="S26" s="27">
        <f t="shared" si="14"/>
        <v>2.8509951783389469</v>
      </c>
      <c r="T26" s="27">
        <f t="shared" si="14"/>
        <v>2.5623431957323408</v>
      </c>
      <c r="U26" s="27">
        <f t="shared" si="14"/>
        <v>2.8819892111119154</v>
      </c>
      <c r="V26" s="27">
        <f t="shared" si="14"/>
        <v>3.7351987938226561</v>
      </c>
      <c r="W26" s="27">
        <f t="shared" si="14"/>
        <v>4.0631981584418959</v>
      </c>
      <c r="X26" s="27">
        <f t="shared" si="14"/>
        <v>4.9253095783571688</v>
      </c>
      <c r="Y26" s="27">
        <f t="shared" ref="Y26:Z26" si="15">SUM(Y27,Y33)</f>
        <v>6.3541756828453195</v>
      </c>
      <c r="Z26" s="27">
        <f t="shared" si="15"/>
        <v>11.495804698702809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9.2054945833325643</v>
      </c>
      <c r="D33" s="19">
        <f t="shared" si="18"/>
        <v>9.268901698346184</v>
      </c>
      <c r="E33" s="19">
        <f t="shared" si="18"/>
        <v>3.0561253304304463</v>
      </c>
      <c r="F33" s="19">
        <f t="shared" si="18"/>
        <v>3.0477971052779869</v>
      </c>
      <c r="G33" s="19">
        <f t="shared" si="18"/>
        <v>0</v>
      </c>
      <c r="H33" s="19">
        <f t="shared" si="18"/>
        <v>0</v>
      </c>
      <c r="I33" s="19">
        <f t="shared" si="18"/>
        <v>3.064900484432362</v>
      </c>
      <c r="J33" s="19">
        <f t="shared" si="18"/>
        <v>2.9130617445186129</v>
      </c>
      <c r="K33" s="19">
        <f t="shared" si="18"/>
        <v>2.9008576125436805</v>
      </c>
      <c r="L33" s="19">
        <f t="shared" si="18"/>
        <v>2.8494123288461912</v>
      </c>
      <c r="M33" s="19">
        <f t="shared" si="18"/>
        <v>3.0524134713015774</v>
      </c>
      <c r="N33" s="19">
        <f t="shared" si="18"/>
        <v>0</v>
      </c>
      <c r="O33" s="19">
        <f t="shared" si="18"/>
        <v>2.8976271769072897</v>
      </c>
      <c r="P33" s="19">
        <f t="shared" si="18"/>
        <v>2.8324882730438112</v>
      </c>
      <c r="Q33" s="19">
        <f t="shared" si="18"/>
        <v>2.8596796381716927</v>
      </c>
      <c r="R33" s="19">
        <f t="shared" si="18"/>
        <v>2.858060132639574</v>
      </c>
      <c r="S33" s="19">
        <f t="shared" si="18"/>
        <v>2.8509951783389469</v>
      </c>
      <c r="T33" s="19">
        <f t="shared" si="18"/>
        <v>2.5623431957323408</v>
      </c>
      <c r="U33" s="19">
        <f t="shared" si="18"/>
        <v>2.8819892111119154</v>
      </c>
      <c r="V33" s="19">
        <f t="shared" si="18"/>
        <v>3.7351987938226561</v>
      </c>
      <c r="W33" s="19">
        <f t="shared" si="18"/>
        <v>4.0631981584418959</v>
      </c>
      <c r="X33" s="19">
        <f t="shared" si="18"/>
        <v>4.9253095783571688</v>
      </c>
      <c r="Y33" s="19">
        <f t="shared" ref="Y33:Z33" si="19">SUM(Y34:Y50)</f>
        <v>6.3541756828453195</v>
      </c>
      <c r="Z33" s="19">
        <f t="shared" si="19"/>
        <v>11.495804698702809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2.9130617445186129</v>
      </c>
      <c r="K36" s="8">
        <v>2.9008576125436805</v>
      </c>
      <c r="L36" s="8">
        <v>2.8494123288461912</v>
      </c>
      <c r="M36" s="8">
        <v>0</v>
      </c>
      <c r="N36" s="8">
        <v>0</v>
      </c>
      <c r="O36" s="8">
        <v>2.8976271769072897</v>
      </c>
      <c r="P36" s="8">
        <v>2.8324882730438112</v>
      </c>
      <c r="Q36" s="8">
        <v>2.8596796381716927</v>
      </c>
      <c r="R36" s="8">
        <v>2.858060132639574</v>
      </c>
      <c r="S36" s="8">
        <v>2.8509951783389469</v>
      </c>
      <c r="T36" s="8">
        <v>2.5623431957323408</v>
      </c>
      <c r="U36" s="8">
        <v>2.5680202433513672</v>
      </c>
      <c r="V36" s="8">
        <v>3.4214533929067046</v>
      </c>
      <c r="W36" s="8">
        <v>3.4334786936573489</v>
      </c>
      <c r="X36" s="8">
        <v>4.2951189226870836</v>
      </c>
      <c r="Y36" s="8">
        <v>3.6219710736967463</v>
      </c>
      <c r="Z36" s="8">
        <v>10.468866163295537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3.1177939313102452</v>
      </c>
      <c r="D43" s="8">
        <v>3.1393535039884846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0.31396896776054806</v>
      </c>
      <c r="V43" s="8">
        <v>0.31374540091595166</v>
      </c>
      <c r="W43" s="8">
        <v>0.6297194647845471</v>
      </c>
      <c r="X43" s="8">
        <v>0.63019065567008481</v>
      </c>
      <c r="Y43" s="8">
        <v>2.7322046091485732</v>
      </c>
      <c r="Z43" s="8">
        <v>1.0269385354072726</v>
      </c>
    </row>
    <row r="44" spans="1:26" ht="11.25" customHeight="1" x14ac:dyDescent="0.2">
      <c r="A44" s="28" t="s">
        <v>74</v>
      </c>
      <c r="B44" s="7" t="s">
        <v>75</v>
      </c>
      <c r="C44" s="8">
        <v>6.0877006520223196</v>
      </c>
      <c r="D44" s="8">
        <v>6.1295481943576986</v>
      </c>
      <c r="E44" s="8">
        <v>3.0561253304304463</v>
      </c>
      <c r="F44" s="8">
        <v>3.0477971052779869</v>
      </c>
      <c r="G44" s="8">
        <v>0</v>
      </c>
      <c r="H44" s="8">
        <v>0</v>
      </c>
      <c r="I44" s="8">
        <v>3.064900484432362</v>
      </c>
      <c r="J44" s="8">
        <v>0</v>
      </c>
      <c r="K44" s="8">
        <v>0</v>
      </c>
      <c r="L44" s="8">
        <v>0</v>
      </c>
      <c r="M44" s="8">
        <v>3.0524134713015774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10.675276377970183</v>
      </c>
      <c r="D51" s="27">
        <v>10.599790197198285</v>
      </c>
      <c r="E51" s="27">
        <v>13.909440124186403</v>
      </c>
      <c r="F51" s="27">
        <v>19.389223132404165</v>
      </c>
      <c r="G51" s="27">
        <v>102.49559815594168</v>
      </c>
      <c r="H51" s="27">
        <v>275.58477766162662</v>
      </c>
      <c r="I51" s="27">
        <v>291.85947674785825</v>
      </c>
      <c r="J51" s="27">
        <v>282.31756939219366</v>
      </c>
      <c r="K51" s="27">
        <v>284.15259285884792</v>
      </c>
      <c r="L51" s="27">
        <v>311.95468249463909</v>
      </c>
      <c r="M51" s="27">
        <v>304.79144864025488</v>
      </c>
      <c r="N51" s="27">
        <v>323.02426621554952</v>
      </c>
      <c r="O51" s="27">
        <v>369.41052536478986</v>
      </c>
      <c r="P51" s="27">
        <v>278.32885216616779</v>
      </c>
      <c r="Q51" s="27">
        <v>308.41262740924242</v>
      </c>
      <c r="R51" s="27">
        <v>304.79075874158451</v>
      </c>
      <c r="S51" s="27">
        <v>264.83634309386377</v>
      </c>
      <c r="T51" s="27">
        <v>269.41333049344337</v>
      </c>
      <c r="U51" s="27">
        <v>284.636525398912</v>
      </c>
      <c r="V51" s="27">
        <v>308.91486008021656</v>
      </c>
      <c r="W51" s="27">
        <v>277.27439140114552</v>
      </c>
      <c r="X51" s="27">
        <v>278.08450455191604</v>
      </c>
      <c r="Y51" s="27">
        <v>186.24499239738586</v>
      </c>
      <c r="Z51" s="27">
        <v>123.66952017872376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0.22018969194160315</v>
      </c>
      <c r="D61" s="49">
        <f t="shared" si="22"/>
        <v>0.11092017787197954</v>
      </c>
      <c r="E61" s="49">
        <f t="shared" si="22"/>
        <v>0.11057296226322967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0.22191284122514404</v>
      </c>
      <c r="J61" s="49">
        <f t="shared" si="22"/>
        <v>0</v>
      </c>
      <c r="K61" s="49">
        <f t="shared" si="22"/>
        <v>0</v>
      </c>
      <c r="L61" s="49">
        <f t="shared" si="22"/>
        <v>0.21775481218744985</v>
      </c>
      <c r="M61" s="49">
        <f t="shared" si="22"/>
        <v>5.0882692180468014</v>
      </c>
      <c r="N61" s="49">
        <f t="shared" si="22"/>
        <v>1.6804398771200066</v>
      </c>
      <c r="O61" s="49">
        <f t="shared" si="22"/>
        <v>2.5918662720329135</v>
      </c>
      <c r="P61" s="49">
        <f t="shared" si="22"/>
        <v>3.4813667126291605</v>
      </c>
      <c r="Q61" s="49">
        <f t="shared" si="22"/>
        <v>2.9298455445641514</v>
      </c>
      <c r="R61" s="49">
        <f t="shared" si="22"/>
        <v>11.853594814617583</v>
      </c>
      <c r="S61" s="49">
        <f t="shared" si="22"/>
        <v>17.449232721402403</v>
      </c>
      <c r="T61" s="49">
        <f t="shared" si="22"/>
        <v>72.134933102939797</v>
      </c>
      <c r="U61" s="49">
        <f t="shared" si="22"/>
        <v>56.111445809535695</v>
      </c>
      <c r="V61" s="49">
        <f t="shared" si="22"/>
        <v>56.642111822799357</v>
      </c>
      <c r="W61" s="49">
        <f t="shared" si="22"/>
        <v>56.031445177080769</v>
      </c>
      <c r="X61" s="49">
        <f t="shared" si="22"/>
        <v>58.045871780719892</v>
      </c>
      <c r="Y61" s="49">
        <f t="shared" ref="Y61:Z61" si="23">SUM(Y62:Y72)</f>
        <v>45.993890279258665</v>
      </c>
      <c r="Z61" s="49">
        <f t="shared" si="23"/>
        <v>38.788299011823725</v>
      </c>
    </row>
    <row r="62" spans="1:26" ht="11.25" customHeight="1" x14ac:dyDescent="0.2">
      <c r="A62" s="50" t="s">
        <v>92</v>
      </c>
      <c r="B62" s="51" t="s">
        <v>93</v>
      </c>
      <c r="C62" s="52">
        <v>0.22018969194160315</v>
      </c>
      <c r="D62" s="52">
        <v>0.11092017787197954</v>
      </c>
      <c r="E62" s="52">
        <v>0.11057296226322967</v>
      </c>
      <c r="F62" s="52">
        <v>0</v>
      </c>
      <c r="G62" s="52">
        <v>0</v>
      </c>
      <c r="H62" s="52">
        <v>0</v>
      </c>
      <c r="I62" s="52">
        <v>0.22191284122514404</v>
      </c>
      <c r="J62" s="52">
        <v>0</v>
      </c>
      <c r="K62" s="52">
        <v>0</v>
      </c>
      <c r="L62" s="52">
        <v>0.21775481218744985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7.3141419024050434</v>
      </c>
      <c r="S62" s="52">
        <v>12.48993228565381</v>
      </c>
      <c r="T62" s="52">
        <v>66.919066545472987</v>
      </c>
      <c r="U62" s="52">
        <v>50.770915637100721</v>
      </c>
      <c r="V62" s="52">
        <v>49.849970533808055</v>
      </c>
      <c r="W62" s="52">
        <v>49.32859293624464</v>
      </c>
      <c r="X62" s="52">
        <v>50.3642812880246</v>
      </c>
      <c r="Y62" s="52">
        <v>38.765997486349328</v>
      </c>
      <c r="Z62" s="52">
        <v>32.948141698715176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5.0882692180468014</v>
      </c>
      <c r="N64" s="52">
        <v>1.6804398771200066</v>
      </c>
      <c r="O64" s="52">
        <v>2.5918662720329135</v>
      </c>
      <c r="P64" s="52">
        <v>3.4813667126291605</v>
      </c>
      <c r="Q64" s="52">
        <v>2.9298455445641514</v>
      </c>
      <c r="R64" s="52">
        <v>4.53945291221254</v>
      </c>
      <c r="S64" s="52">
        <v>4.9593004357485952</v>
      </c>
      <c r="T64" s="52">
        <v>5.2158665574668133</v>
      </c>
      <c r="U64" s="52">
        <v>5.3405301724349723</v>
      </c>
      <c r="V64" s="52">
        <v>6.7921412889913029</v>
      </c>
      <c r="W64" s="52">
        <v>6.7028522408361315</v>
      </c>
      <c r="X64" s="52">
        <v>7.6815904926952898</v>
      </c>
      <c r="Y64" s="52">
        <v>7.2278927929093397</v>
      </c>
      <c r="Z64" s="52">
        <v>5.8401573131085511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0.33336115869725236</v>
      </c>
      <c r="D2" s="21">
        <f t="shared" ref="D2:X2" si="0">SUM(D3,D17,D22,D25,D26,D51,D52)</f>
        <v>0.19397022445553311</v>
      </c>
      <c r="E2" s="21">
        <f t="shared" si="0"/>
        <v>0.21572038538315191</v>
      </c>
      <c r="F2" s="21">
        <f t="shared" si="0"/>
        <v>0.34865560231785164</v>
      </c>
      <c r="G2" s="21">
        <f t="shared" si="0"/>
        <v>1.3623318440583223</v>
      </c>
      <c r="H2" s="21">
        <f t="shared" si="0"/>
        <v>3.2714923383734291</v>
      </c>
      <c r="I2" s="21">
        <f t="shared" si="0"/>
        <v>2.930818607709345</v>
      </c>
      <c r="J2" s="21">
        <f t="shared" si="0"/>
        <v>1.6036399032878443</v>
      </c>
      <c r="K2" s="21">
        <f t="shared" si="0"/>
        <v>2.8607105686083902</v>
      </c>
      <c r="L2" s="21">
        <f t="shared" si="0"/>
        <v>9.0393462165147866</v>
      </c>
      <c r="M2" s="21">
        <f t="shared" si="0"/>
        <v>2.6860987413272319</v>
      </c>
      <c r="N2" s="21">
        <f t="shared" si="0"/>
        <v>2.3332937844504014</v>
      </c>
      <c r="O2" s="21">
        <f t="shared" si="0"/>
        <v>4.145868498302784</v>
      </c>
      <c r="P2" s="21">
        <f t="shared" si="0"/>
        <v>9.8636006007885335</v>
      </c>
      <c r="Q2" s="21">
        <f t="shared" si="0"/>
        <v>7.7745839925859457</v>
      </c>
      <c r="R2" s="21">
        <f t="shared" si="0"/>
        <v>3.1764404057759137</v>
      </c>
      <c r="S2" s="21">
        <f t="shared" si="0"/>
        <v>3.4527810077972823</v>
      </c>
      <c r="T2" s="21">
        <f t="shared" si="0"/>
        <v>4.1866161534387389</v>
      </c>
      <c r="U2" s="21">
        <f t="shared" si="0"/>
        <v>3.4913730299761148</v>
      </c>
      <c r="V2" s="21">
        <f t="shared" si="0"/>
        <v>4.0244310859609049</v>
      </c>
      <c r="W2" s="21">
        <f t="shared" si="0"/>
        <v>2.8305099604126247</v>
      </c>
      <c r="X2" s="21">
        <f t="shared" si="0"/>
        <v>2.6338353897268472</v>
      </c>
      <c r="Y2" s="21">
        <f t="shared" ref="Y2:Z2" si="1">SUM(Y3,Y17,Y22,Y25,Y26,Y51,Y52)</f>
        <v>54.699402559768863</v>
      </c>
      <c r="Z2" s="21">
        <f t="shared" si="1"/>
        <v>75.039416881020003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1.8214772883551729E-2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3.5088426144517697E-3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3.5088426144517697E-3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3.5088426144517697E-3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1.8214772883551729E-2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1.8214772883551729E-2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0.15328753666743325</v>
      </c>
      <c r="D26" s="27">
        <f t="shared" si="16"/>
        <v>8.9880421653816309E-2</v>
      </c>
      <c r="E26" s="27">
        <f t="shared" si="16"/>
        <v>3.8450509569553648E-2</v>
      </c>
      <c r="F26" s="27">
        <f t="shared" si="16"/>
        <v>4.6778734722013784E-2</v>
      </c>
      <c r="G26" s="27">
        <f t="shared" si="16"/>
        <v>0</v>
      </c>
      <c r="H26" s="27">
        <f t="shared" si="16"/>
        <v>0</v>
      </c>
      <c r="I26" s="27">
        <f t="shared" si="16"/>
        <v>2.967535556763792E-2</v>
      </c>
      <c r="J26" s="27">
        <f t="shared" si="16"/>
        <v>1.5939295481387738E-2</v>
      </c>
      <c r="K26" s="27">
        <f t="shared" si="16"/>
        <v>2.8143427456321399E-2</v>
      </c>
      <c r="L26" s="27">
        <f t="shared" si="16"/>
        <v>7.9588711153809388E-2</v>
      </c>
      <c r="M26" s="27">
        <f t="shared" si="16"/>
        <v>2.5722608698423268E-2</v>
      </c>
      <c r="N26" s="27">
        <f t="shared" si="16"/>
        <v>0</v>
      </c>
      <c r="O26" s="27">
        <f t="shared" si="16"/>
        <v>3.1373863092711195E-2</v>
      </c>
      <c r="P26" s="27">
        <f t="shared" si="16"/>
        <v>9.6512766956189641E-2</v>
      </c>
      <c r="Q26" s="27">
        <f t="shared" si="16"/>
        <v>6.9321401828308371E-2</v>
      </c>
      <c r="R26" s="27">
        <f t="shared" si="16"/>
        <v>2.8689147360427786E-2</v>
      </c>
      <c r="S26" s="27">
        <f t="shared" si="16"/>
        <v>3.5754101661054354E-2</v>
      </c>
      <c r="T26" s="27">
        <f t="shared" si="16"/>
        <v>3.8184484267659559E-2</v>
      </c>
      <c r="U26" s="27">
        <f t="shared" si="16"/>
        <v>3.3978028888085231E-2</v>
      </c>
      <c r="V26" s="27">
        <f t="shared" si="16"/>
        <v>4.67023661773453E-2</v>
      </c>
      <c r="W26" s="27">
        <f t="shared" si="16"/>
        <v>3.9900761558102946E-2</v>
      </c>
      <c r="X26" s="27">
        <f t="shared" si="16"/>
        <v>4.4631901642831956E-2</v>
      </c>
      <c r="Y26" s="27">
        <f t="shared" ref="Y26:Z26" si="17">SUM(Y27,Y33)</f>
        <v>1.7712453571546822</v>
      </c>
      <c r="Z26" s="27">
        <f t="shared" si="17"/>
        <v>6.2533386612971871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0.15328753666743325</v>
      </c>
      <c r="D33" s="19">
        <f t="shared" si="20"/>
        <v>8.9880421653816309E-2</v>
      </c>
      <c r="E33" s="19">
        <f t="shared" si="20"/>
        <v>3.8450509569553648E-2</v>
      </c>
      <c r="F33" s="19">
        <f t="shared" si="20"/>
        <v>4.6778734722013784E-2</v>
      </c>
      <c r="G33" s="19">
        <f t="shared" si="20"/>
        <v>0</v>
      </c>
      <c r="H33" s="19">
        <f t="shared" si="20"/>
        <v>0</v>
      </c>
      <c r="I33" s="19">
        <f t="shared" si="20"/>
        <v>2.967535556763792E-2</v>
      </c>
      <c r="J33" s="19">
        <f t="shared" si="20"/>
        <v>1.5939295481387738E-2</v>
      </c>
      <c r="K33" s="19">
        <f t="shared" si="20"/>
        <v>2.8143427456321399E-2</v>
      </c>
      <c r="L33" s="19">
        <f t="shared" si="20"/>
        <v>7.9588711153809388E-2</v>
      </c>
      <c r="M33" s="19">
        <f t="shared" si="20"/>
        <v>2.5722608698423268E-2</v>
      </c>
      <c r="N33" s="19">
        <f t="shared" si="20"/>
        <v>0</v>
      </c>
      <c r="O33" s="19">
        <f t="shared" si="20"/>
        <v>3.1373863092711195E-2</v>
      </c>
      <c r="P33" s="19">
        <f t="shared" si="20"/>
        <v>9.6512766956189641E-2</v>
      </c>
      <c r="Q33" s="19">
        <f t="shared" si="20"/>
        <v>6.9321401828308371E-2</v>
      </c>
      <c r="R33" s="19">
        <f t="shared" si="20"/>
        <v>2.8689147360427786E-2</v>
      </c>
      <c r="S33" s="19">
        <f t="shared" si="20"/>
        <v>3.5754101661054354E-2</v>
      </c>
      <c r="T33" s="19">
        <f t="shared" si="20"/>
        <v>3.8184484267659559E-2</v>
      </c>
      <c r="U33" s="19">
        <f t="shared" si="20"/>
        <v>3.3978028888085231E-2</v>
      </c>
      <c r="V33" s="19">
        <f t="shared" si="20"/>
        <v>4.67023661773453E-2</v>
      </c>
      <c r="W33" s="19">
        <f t="shared" si="20"/>
        <v>3.9900761558102946E-2</v>
      </c>
      <c r="X33" s="19">
        <f t="shared" si="20"/>
        <v>4.4631901642831956E-2</v>
      </c>
      <c r="Y33" s="19">
        <f t="shared" ref="Y33:Z33" si="21">SUM(Y34:Y50)</f>
        <v>1.7712453571546822</v>
      </c>
      <c r="Z33" s="19">
        <f t="shared" si="21"/>
        <v>6.2533386612971871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1.5939295481387738E-2</v>
      </c>
      <c r="K36" s="8">
        <v>2.8143427456321399E-2</v>
      </c>
      <c r="L36" s="8">
        <v>7.9588711153809388E-2</v>
      </c>
      <c r="M36" s="8">
        <v>0</v>
      </c>
      <c r="N36" s="8">
        <v>0</v>
      </c>
      <c r="O36" s="8">
        <v>3.1373863092711195E-2</v>
      </c>
      <c r="P36" s="8">
        <v>9.6512766956189641E-2</v>
      </c>
      <c r="Q36" s="8">
        <v>6.9321401828308371E-2</v>
      </c>
      <c r="R36" s="8">
        <v>2.8689147360427786E-2</v>
      </c>
      <c r="S36" s="8">
        <v>3.5754101661054354E-2</v>
      </c>
      <c r="T36" s="8">
        <v>3.8184484267659559E-2</v>
      </c>
      <c r="U36" s="8">
        <v>3.0235836648633128E-2</v>
      </c>
      <c r="V36" s="8">
        <v>4.2736607093296845E-2</v>
      </c>
      <c r="W36" s="8">
        <v>3.3664386342650121E-2</v>
      </c>
      <c r="X36" s="8">
        <v>3.8866717312916792E-2</v>
      </c>
      <c r="Y36" s="8">
        <v>1.0059596063032548</v>
      </c>
      <c r="Z36" s="8">
        <v>5.6903875967044604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5.2115148689753928E-2</v>
      </c>
      <c r="D43" s="8">
        <v>3.055557601151487E-2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3.7421922394521036E-3</v>
      </c>
      <c r="V43" s="8">
        <v>3.9657590840484576E-3</v>
      </c>
      <c r="W43" s="8">
        <v>6.2363752154528211E-3</v>
      </c>
      <c r="X43" s="8">
        <v>5.7651843299151651E-3</v>
      </c>
      <c r="Y43" s="8">
        <v>0.76528575085142736</v>
      </c>
      <c r="Z43" s="8">
        <v>0.56295106459272704</v>
      </c>
    </row>
    <row r="44" spans="1:26" ht="11.25" customHeight="1" x14ac:dyDescent="0.2">
      <c r="A44" s="28" t="s">
        <v>74</v>
      </c>
      <c r="B44" s="7" t="s">
        <v>75</v>
      </c>
      <c r="C44" s="8">
        <v>0.10117238797767933</v>
      </c>
      <c r="D44" s="8">
        <v>5.9324845642301435E-2</v>
      </c>
      <c r="E44" s="8">
        <v>3.8450509569553648E-2</v>
      </c>
      <c r="F44" s="8">
        <v>4.6778734722013784E-2</v>
      </c>
      <c r="G44" s="8">
        <v>0</v>
      </c>
      <c r="H44" s="8">
        <v>0</v>
      </c>
      <c r="I44" s="8">
        <v>2.967535556763792E-2</v>
      </c>
      <c r="J44" s="8">
        <v>0</v>
      </c>
      <c r="K44" s="8">
        <v>0</v>
      </c>
      <c r="L44" s="8">
        <v>0</v>
      </c>
      <c r="M44" s="8">
        <v>2.5722608698423268E-2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0.18007362202981914</v>
      </c>
      <c r="D51" s="27">
        <v>0.1040898028017168</v>
      </c>
      <c r="E51" s="27">
        <v>0.17726987581359827</v>
      </c>
      <c r="F51" s="27">
        <v>0.30187686759583787</v>
      </c>
      <c r="G51" s="27">
        <v>1.3623318440583223</v>
      </c>
      <c r="H51" s="27">
        <v>3.2714923383734291</v>
      </c>
      <c r="I51" s="27">
        <v>2.9011432521417069</v>
      </c>
      <c r="J51" s="27">
        <v>1.5877006078064566</v>
      </c>
      <c r="K51" s="27">
        <v>2.8325671411520688</v>
      </c>
      <c r="L51" s="27">
        <v>8.9597575053609777</v>
      </c>
      <c r="M51" s="27">
        <v>2.6421613597452569</v>
      </c>
      <c r="N51" s="27">
        <v>2.3332937844504014</v>
      </c>
      <c r="O51" s="27">
        <v>4.1144946352100726</v>
      </c>
      <c r="P51" s="27">
        <v>9.7670878338323437</v>
      </c>
      <c r="Q51" s="27">
        <v>7.7052625907576369</v>
      </c>
      <c r="R51" s="27">
        <v>3.1477512584154859</v>
      </c>
      <c r="S51" s="27">
        <v>3.4170269061362277</v>
      </c>
      <c r="T51" s="27">
        <v>4.1449228265566278</v>
      </c>
      <c r="U51" s="27">
        <v>3.4573950010880297</v>
      </c>
      <c r="V51" s="27">
        <v>3.9777287197835598</v>
      </c>
      <c r="W51" s="27">
        <v>2.7906091988545216</v>
      </c>
      <c r="X51" s="27">
        <v>2.5892034880840153</v>
      </c>
      <c r="Y51" s="27">
        <v>52.92815720261418</v>
      </c>
      <c r="Z51" s="27">
        <v>68.78607821972281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3.9895080583968578E-3</v>
      </c>
      <c r="D61" s="49">
        <f t="shared" si="24"/>
        <v>1.1694221280204155E-3</v>
      </c>
      <c r="E61" s="49">
        <f t="shared" si="24"/>
        <v>1.516637736770307E-3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2.2663587748559715E-3</v>
      </c>
      <c r="J61" s="49">
        <f t="shared" si="24"/>
        <v>0</v>
      </c>
      <c r="K61" s="49">
        <f t="shared" si="24"/>
        <v>0</v>
      </c>
      <c r="L61" s="49">
        <f t="shared" si="24"/>
        <v>6.4243878125501809E-3</v>
      </c>
      <c r="M61" s="49">
        <f t="shared" si="24"/>
        <v>4.4108941953199123E-2</v>
      </c>
      <c r="N61" s="49">
        <f t="shared" si="24"/>
        <v>1.2138282879993625E-2</v>
      </c>
      <c r="O61" s="49">
        <f t="shared" si="24"/>
        <v>2.8868207967086258E-2</v>
      </c>
      <c r="P61" s="49">
        <f t="shared" si="24"/>
        <v>0.12216776737083954</v>
      </c>
      <c r="Q61" s="49">
        <f t="shared" si="24"/>
        <v>7.319813543585009E-2</v>
      </c>
      <c r="R61" s="49">
        <f t="shared" si="24"/>
        <v>0.12460526538241633</v>
      </c>
      <c r="S61" s="49">
        <f t="shared" si="24"/>
        <v>0.23009943859759574</v>
      </c>
      <c r="T61" s="49">
        <f t="shared" si="24"/>
        <v>1.1451347370602116</v>
      </c>
      <c r="U61" s="49">
        <f t="shared" si="24"/>
        <v>0.70195419046428975</v>
      </c>
      <c r="V61" s="49">
        <f t="shared" si="24"/>
        <v>0.74957777720065299</v>
      </c>
      <c r="W61" s="49">
        <f t="shared" si="24"/>
        <v>0.57882266291920748</v>
      </c>
      <c r="X61" s="49">
        <f t="shared" si="24"/>
        <v>0.55519605928011473</v>
      </c>
      <c r="Y61" s="49">
        <f t="shared" ref="Y61:Z61" si="25">SUM(Y62:Y72)</f>
        <v>13.352200440741317</v>
      </c>
      <c r="Z61" s="49">
        <f t="shared" si="25"/>
        <v>22.044070924661455</v>
      </c>
    </row>
    <row r="62" spans="1:26" ht="11.25" customHeight="1" x14ac:dyDescent="0.2">
      <c r="A62" s="50" t="s">
        <v>92</v>
      </c>
      <c r="B62" s="51" t="s">
        <v>93</v>
      </c>
      <c r="C62" s="52">
        <v>3.9895080583968578E-3</v>
      </c>
      <c r="D62" s="52">
        <v>1.1694221280204155E-3</v>
      </c>
      <c r="E62" s="52">
        <v>1.516637736770307E-3</v>
      </c>
      <c r="F62" s="52">
        <v>0</v>
      </c>
      <c r="G62" s="52">
        <v>0</v>
      </c>
      <c r="H62" s="52">
        <v>0</v>
      </c>
      <c r="I62" s="52">
        <v>2.2663587748559715E-3</v>
      </c>
      <c r="J62" s="52">
        <v>0</v>
      </c>
      <c r="K62" s="52">
        <v>0</v>
      </c>
      <c r="L62" s="52">
        <v>6.4243878125501809E-3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7.7723697594956676E-2</v>
      </c>
      <c r="S62" s="52">
        <v>0.16611251434619109</v>
      </c>
      <c r="T62" s="52">
        <v>1.0648886545270251</v>
      </c>
      <c r="U62" s="52">
        <v>0.63708436289926063</v>
      </c>
      <c r="V62" s="52">
        <v>0.66211906619195371</v>
      </c>
      <c r="W62" s="52">
        <v>0.51136226375533911</v>
      </c>
      <c r="X62" s="52">
        <v>0.48367391197540388</v>
      </c>
      <c r="Y62" s="52">
        <v>11.298136913650657</v>
      </c>
      <c r="Z62" s="52">
        <v>18.795723901284841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4.4108941953199123E-2</v>
      </c>
      <c r="N64" s="52">
        <v>1.2138282879993625E-2</v>
      </c>
      <c r="O64" s="52">
        <v>2.8868207967086258E-2</v>
      </c>
      <c r="P64" s="52">
        <v>0.12216776737083954</v>
      </c>
      <c r="Q64" s="52">
        <v>7.319813543585009E-2</v>
      </c>
      <c r="R64" s="52">
        <v>4.6881567787459652E-2</v>
      </c>
      <c r="S64" s="52">
        <v>6.3986924251404634E-2</v>
      </c>
      <c r="T64" s="52">
        <v>8.0246082533186616E-2</v>
      </c>
      <c r="U64" s="52">
        <v>6.4869827565029167E-2</v>
      </c>
      <c r="V64" s="52">
        <v>8.7458711008699272E-2</v>
      </c>
      <c r="W64" s="52">
        <v>6.7460399163868381E-2</v>
      </c>
      <c r="X64" s="52">
        <v>7.152214730471082E-2</v>
      </c>
      <c r="Y64" s="52">
        <v>2.0540635270906606</v>
      </c>
      <c r="Z64" s="52">
        <v>3.2483470233766121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399.06859939200001</v>
      </c>
      <c r="D2" s="21">
        <f t="shared" ref="D2:X2" si="0">SUM(D3,D17,D22,D25,D26,D51,D52)</f>
        <v>401.93732271599998</v>
      </c>
      <c r="E2" s="21">
        <f t="shared" si="0"/>
        <v>415.30116265200002</v>
      </c>
      <c r="F2" s="21">
        <f t="shared" si="0"/>
        <v>429.55355825999999</v>
      </c>
      <c r="G2" s="21">
        <f t="shared" si="0"/>
        <v>458.1638998200001</v>
      </c>
      <c r="H2" s="21">
        <f t="shared" si="0"/>
        <v>524.84235314399984</v>
      </c>
      <c r="I2" s="21">
        <f t="shared" si="0"/>
        <v>675.0500150879999</v>
      </c>
      <c r="J2" s="21">
        <f t="shared" si="0"/>
        <v>683.23683340799994</v>
      </c>
      <c r="K2" s="21">
        <f t="shared" si="0"/>
        <v>557.79023998799994</v>
      </c>
      <c r="L2" s="21">
        <f t="shared" si="0"/>
        <v>368.32565469600002</v>
      </c>
      <c r="M2" s="21">
        <f t="shared" si="0"/>
        <v>396.27567216000011</v>
      </c>
      <c r="N2" s="21">
        <f t="shared" si="0"/>
        <v>469.62169257600004</v>
      </c>
      <c r="O2" s="21">
        <f t="shared" si="0"/>
        <v>542.21037479999995</v>
      </c>
      <c r="P2" s="21">
        <f t="shared" si="0"/>
        <v>603.02241896400005</v>
      </c>
      <c r="Q2" s="21">
        <f t="shared" si="0"/>
        <v>527.65475990399989</v>
      </c>
      <c r="R2" s="21">
        <f t="shared" si="0"/>
        <v>441.08442021600001</v>
      </c>
      <c r="S2" s="21">
        <f t="shared" si="0"/>
        <v>409.54470026400003</v>
      </c>
      <c r="T2" s="21">
        <f t="shared" si="0"/>
        <v>399.68941251599989</v>
      </c>
      <c r="U2" s="21">
        <f t="shared" si="0"/>
        <v>447.32818742399996</v>
      </c>
      <c r="V2" s="21">
        <f t="shared" si="0"/>
        <v>493.72355476799981</v>
      </c>
      <c r="W2" s="21">
        <f t="shared" si="0"/>
        <v>418.96041224399994</v>
      </c>
      <c r="X2" s="21">
        <f t="shared" si="0"/>
        <v>493.47547383599994</v>
      </c>
      <c r="Y2" s="21">
        <f t="shared" ref="Y2:Z2" si="1">SUM(Y3,Y17,Y22,Y25,Y26,Y51,Y52)</f>
        <v>498.09005258399992</v>
      </c>
      <c r="Z2" s="21">
        <f t="shared" si="1"/>
        <v>377.65910378719957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15.984440423999995</v>
      </c>
      <c r="D3" s="24">
        <f t="shared" ref="D3:W3" si="3">SUM(D4,D8,D11)</f>
        <v>19.181407067999995</v>
      </c>
      <c r="E3" s="24">
        <f t="shared" si="3"/>
        <v>181.294482708</v>
      </c>
      <c r="F3" s="24">
        <f t="shared" si="3"/>
        <v>313.03504335599996</v>
      </c>
      <c r="G3" s="24">
        <f t="shared" si="3"/>
        <v>307.91666394000003</v>
      </c>
      <c r="H3" s="24">
        <f t="shared" si="3"/>
        <v>325.9355250239999</v>
      </c>
      <c r="I3" s="24">
        <f t="shared" si="3"/>
        <v>479.0989212479999</v>
      </c>
      <c r="J3" s="24">
        <f t="shared" si="3"/>
        <v>497.6948864879999</v>
      </c>
      <c r="K3" s="24">
        <f t="shared" si="3"/>
        <v>432.3212304839999</v>
      </c>
      <c r="L3" s="24">
        <f t="shared" si="3"/>
        <v>243.15668085600004</v>
      </c>
      <c r="M3" s="24">
        <f t="shared" si="3"/>
        <v>328.37714913600007</v>
      </c>
      <c r="N3" s="24">
        <f t="shared" si="3"/>
        <v>406.41461632800008</v>
      </c>
      <c r="O3" s="24">
        <f t="shared" si="3"/>
        <v>463.35919183199996</v>
      </c>
      <c r="P3" s="24">
        <f t="shared" si="3"/>
        <v>531.1253991960001</v>
      </c>
      <c r="Q3" s="24">
        <f t="shared" si="3"/>
        <v>453.95787693599993</v>
      </c>
      <c r="R3" s="24">
        <f t="shared" si="3"/>
        <v>372.00294640799996</v>
      </c>
      <c r="S3" s="24">
        <f t="shared" si="3"/>
        <v>340.46173065599999</v>
      </c>
      <c r="T3" s="24">
        <f t="shared" si="3"/>
        <v>328.13319322799987</v>
      </c>
      <c r="U3" s="24">
        <f t="shared" si="3"/>
        <v>370.640304216</v>
      </c>
      <c r="V3" s="24">
        <f t="shared" si="3"/>
        <v>416.03275504799979</v>
      </c>
      <c r="W3" s="24">
        <f t="shared" si="3"/>
        <v>347.9273504279999</v>
      </c>
      <c r="X3" s="24">
        <f t="shared" ref="X3:Z3" si="4">SUM(X4,X8,X11)</f>
        <v>412.6632606359999</v>
      </c>
      <c r="Y3" s="24">
        <f t="shared" si="4"/>
        <v>425.07146174399992</v>
      </c>
      <c r="Z3" s="24">
        <f t="shared" si="4"/>
        <v>280.82731471199997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9.5355140400000042</v>
      </c>
      <c r="F4" s="19">
        <f t="shared" si="6"/>
        <v>113.08514940000001</v>
      </c>
      <c r="G4" s="19">
        <f t="shared" si="6"/>
        <v>65.535563340000024</v>
      </c>
      <c r="H4" s="19">
        <f t="shared" si="6"/>
        <v>0</v>
      </c>
      <c r="I4" s="19">
        <f t="shared" si="6"/>
        <v>11.919477960000007</v>
      </c>
      <c r="J4" s="19">
        <f t="shared" si="6"/>
        <v>0</v>
      </c>
      <c r="K4" s="19">
        <f t="shared" si="6"/>
        <v>36.636022260000004</v>
      </c>
      <c r="L4" s="19">
        <f t="shared" si="6"/>
        <v>152.19105570000005</v>
      </c>
      <c r="M4" s="19">
        <f t="shared" si="6"/>
        <v>269.3793819600001</v>
      </c>
      <c r="N4" s="19">
        <f t="shared" si="6"/>
        <v>358.46090226000013</v>
      </c>
      <c r="O4" s="19">
        <f t="shared" si="6"/>
        <v>410.02881191999995</v>
      </c>
      <c r="P4" s="19">
        <f t="shared" si="6"/>
        <v>476.77775184000012</v>
      </c>
      <c r="Q4" s="19">
        <f t="shared" si="6"/>
        <v>412.39770335999998</v>
      </c>
      <c r="R4" s="19">
        <f t="shared" si="6"/>
        <v>336.83670611999997</v>
      </c>
      <c r="S4" s="19">
        <f t="shared" si="6"/>
        <v>298.90155707999998</v>
      </c>
      <c r="T4" s="19">
        <f t="shared" si="6"/>
        <v>274.7247278399999</v>
      </c>
      <c r="U4" s="19">
        <f t="shared" si="6"/>
        <v>316.76961707999999</v>
      </c>
      <c r="V4" s="19">
        <f t="shared" si="6"/>
        <v>367.17562223999983</v>
      </c>
      <c r="W4" s="19">
        <f t="shared" si="6"/>
        <v>298.37495663999994</v>
      </c>
      <c r="X4" s="19">
        <f t="shared" ref="X4:Z4" si="7">SUM(X5:X7)</f>
        <v>364.07007467999995</v>
      </c>
      <c r="Y4" s="19">
        <f t="shared" si="7"/>
        <v>380.31471431999995</v>
      </c>
      <c r="Z4" s="19">
        <f t="shared" si="7"/>
        <v>245.34133847999996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74.943093239999982</v>
      </c>
      <c r="G5" s="8">
        <f>FC_IND_NMM_CM_E!G5+FC_IND_NMM_CR_E!G5+FC_IND_NMM_GL_E!G5</f>
        <v>10.706101380000002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8.0294801399999969</v>
      </c>
      <c r="L5" s="8">
        <f>FC_IND_NMM_CM_E!L5+FC_IND_NMM_CR_E!L5+FC_IND_NMM_GL_E!L5</f>
        <v>40.148167860000008</v>
      </c>
      <c r="M5" s="8">
        <f>FC_IND_NMM_CM_E!M5+FC_IND_NMM_CR_E!M5+FC_IND_NMM_GL_E!M5</f>
        <v>0</v>
      </c>
      <c r="N5" s="8">
        <f>FC_IND_NMM_CM_E!N5+FC_IND_NMM_CR_E!N5+FC_IND_NMM_GL_E!N5</f>
        <v>8.0294801400000004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2.6766212400000002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4.752855359999999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9.5355140400000042</v>
      </c>
      <c r="F7" s="8">
        <f>FC_IND_NMM_CM_E!F7+FC_IND_NMM_CR_E!F7+FC_IND_NMM_GL_E!F7</f>
        <v>38.142056160000017</v>
      </c>
      <c r="G7" s="8">
        <f>FC_IND_NMM_CM_E!G7+FC_IND_NMM_CR_E!G7+FC_IND_NMM_GL_E!G7</f>
        <v>54.829461960000025</v>
      </c>
      <c r="H7" s="8">
        <f>FC_IND_NMM_CM_E!H7+FC_IND_NMM_CR_E!H7+FC_IND_NMM_GL_E!H7</f>
        <v>0</v>
      </c>
      <c r="I7" s="8">
        <f>FC_IND_NMM_CM_E!I7+FC_IND_NMM_CR_E!I7+FC_IND_NMM_GL_E!I7</f>
        <v>11.919477960000007</v>
      </c>
      <c r="J7" s="8">
        <f>FC_IND_NMM_CM_E!J7+FC_IND_NMM_CR_E!J7+FC_IND_NMM_GL_E!J7</f>
        <v>0</v>
      </c>
      <c r="K7" s="8">
        <f>FC_IND_NMM_CM_E!K7+FC_IND_NMM_CR_E!K7+FC_IND_NMM_GL_E!K7</f>
        <v>28.606542120000007</v>
      </c>
      <c r="L7" s="8">
        <f>FC_IND_NMM_CM_E!L7+FC_IND_NMM_CR_E!L7+FC_IND_NMM_GL_E!L7</f>
        <v>112.04288784000005</v>
      </c>
      <c r="M7" s="8">
        <f>FC_IND_NMM_CM_E!M7+FC_IND_NMM_CR_E!M7+FC_IND_NMM_GL_E!M7</f>
        <v>269.3793819600001</v>
      </c>
      <c r="N7" s="8">
        <f>FC_IND_NMM_CM_E!N7+FC_IND_NMM_CR_E!N7+FC_IND_NMM_GL_E!N7</f>
        <v>350.43142212000015</v>
      </c>
      <c r="O7" s="8">
        <f>FC_IND_NMM_CM_E!O7+FC_IND_NMM_CR_E!O7+FC_IND_NMM_GL_E!O7</f>
        <v>410.02881191999995</v>
      </c>
      <c r="P7" s="8">
        <f>FC_IND_NMM_CM_E!P7+FC_IND_NMM_CR_E!P7+FC_IND_NMM_GL_E!P7</f>
        <v>476.77775184000012</v>
      </c>
      <c r="Q7" s="8">
        <f>FC_IND_NMM_CM_E!Q7+FC_IND_NMM_CR_E!Q7+FC_IND_NMM_GL_E!Q7</f>
        <v>407.64484799999997</v>
      </c>
      <c r="R7" s="8">
        <f>FC_IND_NMM_CM_E!R7+FC_IND_NMM_CR_E!R7+FC_IND_NMM_GL_E!R7</f>
        <v>336.83670611999997</v>
      </c>
      <c r="S7" s="8">
        <f>FC_IND_NMM_CM_E!S7+FC_IND_NMM_CR_E!S7+FC_IND_NMM_GL_E!S7</f>
        <v>296.22493584</v>
      </c>
      <c r="T7" s="8">
        <f>FC_IND_NMM_CM_E!T7+FC_IND_NMM_CR_E!T7+FC_IND_NMM_GL_E!T7</f>
        <v>274.7247278399999</v>
      </c>
      <c r="U7" s="8">
        <f>FC_IND_NMM_CM_E!U7+FC_IND_NMM_CR_E!U7+FC_IND_NMM_GL_E!U7</f>
        <v>316.76961707999999</v>
      </c>
      <c r="V7" s="8">
        <f>FC_IND_NMM_CM_E!V7+FC_IND_NMM_CR_E!V7+FC_IND_NMM_GL_E!V7</f>
        <v>367.17562223999983</v>
      </c>
      <c r="W7" s="8">
        <f>FC_IND_NMM_CM_E!W7+FC_IND_NMM_CR_E!W7+FC_IND_NMM_GL_E!W7</f>
        <v>298.37495663999994</v>
      </c>
      <c r="X7" s="8">
        <f>FC_IND_NMM_CM_E!X7+FC_IND_NMM_CR_E!X7+FC_IND_NMM_GL_E!X7</f>
        <v>364.07007467999995</v>
      </c>
      <c r="Y7" s="8">
        <f>FC_IND_NMM_CM_E!Y7+FC_IND_NMM_CR_E!Y7+FC_IND_NMM_GL_E!Y7</f>
        <v>380.31471431999995</v>
      </c>
      <c r="Z7" s="8">
        <f>FC_IND_NMM_CM_E!Z7+FC_IND_NMM_CR_E!Z7+FC_IND_NMM_GL_E!Z7</f>
        <v>245.34133847999996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152.5775616</v>
      </c>
      <c r="F8" s="19">
        <f t="shared" si="9"/>
        <v>174.37455359999996</v>
      </c>
      <c r="G8" s="19">
        <f t="shared" si="9"/>
        <v>213.60879359999998</v>
      </c>
      <c r="H8" s="19">
        <f t="shared" si="9"/>
        <v>281.17877759999993</v>
      </c>
      <c r="I8" s="19">
        <f t="shared" si="9"/>
        <v>403.24089599999991</v>
      </c>
      <c r="J8" s="19">
        <f t="shared" si="9"/>
        <v>433.7563391999999</v>
      </c>
      <c r="K8" s="19">
        <f t="shared" si="9"/>
        <v>350.92846079999993</v>
      </c>
      <c r="L8" s="19">
        <f t="shared" si="9"/>
        <v>65.390284799999989</v>
      </c>
      <c r="M8" s="19">
        <f t="shared" si="9"/>
        <v>17.4375936</v>
      </c>
      <c r="N8" s="19">
        <f t="shared" si="9"/>
        <v>0</v>
      </c>
      <c r="O8" s="19">
        <f t="shared" si="9"/>
        <v>2.1796991999999995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5.454751319999998</v>
      </c>
      <c r="U8" s="19">
        <f t="shared" si="9"/>
        <v>2.4002704799999992</v>
      </c>
      <c r="V8" s="19">
        <f t="shared" si="9"/>
        <v>2.1819697199999992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152.5775616</v>
      </c>
      <c r="F9" s="8">
        <f>FC_IND_NMM_CM_E!F9+FC_IND_NMM_CR_E!F9+FC_IND_NMM_GL_E!F9</f>
        <v>174.37455359999996</v>
      </c>
      <c r="G9" s="8">
        <f>FC_IND_NMM_CM_E!G9+FC_IND_NMM_CR_E!G9+FC_IND_NMM_GL_E!G9</f>
        <v>213.60879359999998</v>
      </c>
      <c r="H9" s="8">
        <f>FC_IND_NMM_CM_E!H9+FC_IND_NMM_CR_E!H9+FC_IND_NMM_GL_E!H9</f>
        <v>281.17877759999993</v>
      </c>
      <c r="I9" s="8">
        <f>FC_IND_NMM_CM_E!I9+FC_IND_NMM_CR_E!I9+FC_IND_NMM_GL_E!I9</f>
        <v>403.24089599999991</v>
      </c>
      <c r="J9" s="8">
        <f>FC_IND_NMM_CM_E!J9+FC_IND_NMM_CR_E!J9+FC_IND_NMM_GL_E!J9</f>
        <v>433.7563391999999</v>
      </c>
      <c r="K9" s="8">
        <f>FC_IND_NMM_CM_E!K9+FC_IND_NMM_CR_E!K9+FC_IND_NMM_GL_E!K9</f>
        <v>350.92846079999993</v>
      </c>
      <c r="L9" s="8">
        <f>FC_IND_NMM_CM_E!L9+FC_IND_NMM_CR_E!L9+FC_IND_NMM_GL_E!L9</f>
        <v>65.390284799999989</v>
      </c>
      <c r="M9" s="8">
        <f>FC_IND_NMM_CM_E!M9+FC_IND_NMM_CR_E!M9+FC_IND_NMM_GL_E!M9</f>
        <v>17.4375936</v>
      </c>
      <c r="N9" s="8">
        <f>FC_IND_NMM_CM_E!N9+FC_IND_NMM_CR_E!N9+FC_IND_NMM_GL_E!N9</f>
        <v>0</v>
      </c>
      <c r="O9" s="8">
        <f>FC_IND_NMM_CM_E!O9+FC_IND_NMM_CR_E!O9+FC_IND_NMM_GL_E!O9</f>
        <v>2.1796991999999995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5.454751319999998</v>
      </c>
      <c r="U9" s="8">
        <f>FC_IND_NMM_CM_E!U9+FC_IND_NMM_CR_E!U9+FC_IND_NMM_GL_E!U9</f>
        <v>2.4002704799999992</v>
      </c>
      <c r="V9" s="8">
        <f>FC_IND_NMM_CM_E!V9+FC_IND_NMM_CR_E!V9+FC_IND_NMM_GL_E!V9</f>
        <v>2.1819697199999992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15.984440423999995</v>
      </c>
      <c r="D11" s="19">
        <f t="shared" ref="D11:W11" si="12">SUM(D12:D16)</f>
        <v>19.181407067999995</v>
      </c>
      <c r="E11" s="19">
        <f t="shared" si="12"/>
        <v>19.181407067999992</v>
      </c>
      <c r="F11" s="19">
        <f t="shared" si="12"/>
        <v>25.575340355999991</v>
      </c>
      <c r="G11" s="19">
        <f t="shared" si="12"/>
        <v>28.772306999999987</v>
      </c>
      <c r="H11" s="19">
        <f t="shared" si="12"/>
        <v>44.75674742399999</v>
      </c>
      <c r="I11" s="19">
        <f t="shared" si="12"/>
        <v>63.938547287999967</v>
      </c>
      <c r="J11" s="19">
        <f t="shared" si="12"/>
        <v>63.938547287999974</v>
      </c>
      <c r="K11" s="19">
        <f t="shared" si="12"/>
        <v>44.756747423999975</v>
      </c>
      <c r="L11" s="19">
        <f t="shared" si="12"/>
        <v>25.575340355999991</v>
      </c>
      <c r="M11" s="19">
        <f t="shared" si="12"/>
        <v>41.560173575999983</v>
      </c>
      <c r="N11" s="19">
        <f t="shared" si="12"/>
        <v>47.953714067999975</v>
      </c>
      <c r="O11" s="19">
        <f t="shared" si="12"/>
        <v>51.150680711999989</v>
      </c>
      <c r="P11" s="19">
        <f t="shared" si="12"/>
        <v>54.347647355999996</v>
      </c>
      <c r="Q11" s="19">
        <f t="shared" si="12"/>
        <v>41.560173575999976</v>
      </c>
      <c r="R11" s="19">
        <f t="shared" si="12"/>
        <v>35.166240287999997</v>
      </c>
      <c r="S11" s="19">
        <f t="shared" si="12"/>
        <v>41.560173575999983</v>
      </c>
      <c r="T11" s="19">
        <f t="shared" si="12"/>
        <v>47.953714067999975</v>
      </c>
      <c r="U11" s="19">
        <f t="shared" si="12"/>
        <v>51.470416655999983</v>
      </c>
      <c r="V11" s="19">
        <f t="shared" si="12"/>
        <v>46.675163087999977</v>
      </c>
      <c r="W11" s="19">
        <f t="shared" si="12"/>
        <v>49.552393787999982</v>
      </c>
      <c r="X11" s="19">
        <f t="shared" ref="X11:Z11" si="13">SUM(X12:X16)</f>
        <v>48.593185955999957</v>
      </c>
      <c r="Y11" s="19">
        <f t="shared" si="13"/>
        <v>44.756747423999983</v>
      </c>
      <c r="Z11" s="19">
        <f t="shared" si="13"/>
        <v>35.485976231999999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15.984440423999995</v>
      </c>
      <c r="D13" s="8">
        <f>FC_IND_NMM_CM_E!D13+FC_IND_NMM_CR_E!D13+FC_IND_NMM_GL_E!D13</f>
        <v>19.181407067999995</v>
      </c>
      <c r="E13" s="8">
        <f>FC_IND_NMM_CM_E!E13+FC_IND_NMM_CR_E!E13+FC_IND_NMM_GL_E!E13</f>
        <v>19.181407067999992</v>
      </c>
      <c r="F13" s="8">
        <f>FC_IND_NMM_CM_E!F13+FC_IND_NMM_CR_E!F13+FC_IND_NMM_GL_E!F13</f>
        <v>25.575340355999991</v>
      </c>
      <c r="G13" s="8">
        <f>FC_IND_NMM_CM_E!G13+FC_IND_NMM_CR_E!G13+FC_IND_NMM_GL_E!G13</f>
        <v>28.772306999999987</v>
      </c>
      <c r="H13" s="8">
        <f>FC_IND_NMM_CM_E!H13+FC_IND_NMM_CR_E!H13+FC_IND_NMM_GL_E!H13</f>
        <v>44.75674742399999</v>
      </c>
      <c r="I13" s="8">
        <f>FC_IND_NMM_CM_E!I13+FC_IND_NMM_CR_E!I13+FC_IND_NMM_GL_E!I13</f>
        <v>63.938547287999967</v>
      </c>
      <c r="J13" s="8">
        <f>FC_IND_NMM_CM_E!J13+FC_IND_NMM_CR_E!J13+FC_IND_NMM_GL_E!J13</f>
        <v>63.938547287999974</v>
      </c>
      <c r="K13" s="8">
        <f>FC_IND_NMM_CM_E!K13+FC_IND_NMM_CR_E!K13+FC_IND_NMM_GL_E!K13</f>
        <v>44.756747423999975</v>
      </c>
      <c r="L13" s="8">
        <f>FC_IND_NMM_CM_E!L13+FC_IND_NMM_CR_E!L13+FC_IND_NMM_GL_E!L13</f>
        <v>25.575340355999991</v>
      </c>
      <c r="M13" s="8">
        <f>FC_IND_NMM_CM_E!M13+FC_IND_NMM_CR_E!M13+FC_IND_NMM_GL_E!M13</f>
        <v>41.560173575999983</v>
      </c>
      <c r="N13" s="8">
        <f>FC_IND_NMM_CM_E!N13+FC_IND_NMM_CR_E!N13+FC_IND_NMM_GL_E!N13</f>
        <v>47.953714067999975</v>
      </c>
      <c r="O13" s="8">
        <f>FC_IND_NMM_CM_E!O13+FC_IND_NMM_CR_E!O13+FC_IND_NMM_GL_E!O13</f>
        <v>51.150680711999989</v>
      </c>
      <c r="P13" s="8">
        <f>FC_IND_NMM_CM_E!P13+FC_IND_NMM_CR_E!P13+FC_IND_NMM_GL_E!P13</f>
        <v>54.347647355999996</v>
      </c>
      <c r="Q13" s="8">
        <f>FC_IND_NMM_CM_E!Q13+FC_IND_NMM_CR_E!Q13+FC_IND_NMM_GL_E!Q13</f>
        <v>41.560173575999976</v>
      </c>
      <c r="R13" s="8">
        <f>FC_IND_NMM_CM_E!R13+FC_IND_NMM_CR_E!R13+FC_IND_NMM_GL_E!R13</f>
        <v>35.166240287999997</v>
      </c>
      <c r="S13" s="8">
        <f>FC_IND_NMM_CM_E!S13+FC_IND_NMM_CR_E!S13+FC_IND_NMM_GL_E!S13</f>
        <v>41.560173575999983</v>
      </c>
      <c r="T13" s="8">
        <f>FC_IND_NMM_CM_E!T13+FC_IND_NMM_CR_E!T13+FC_IND_NMM_GL_E!T13</f>
        <v>47.953714067999975</v>
      </c>
      <c r="U13" s="8">
        <f>FC_IND_NMM_CM_E!U13+FC_IND_NMM_CR_E!U13+FC_IND_NMM_GL_E!U13</f>
        <v>51.470416655999983</v>
      </c>
      <c r="V13" s="8">
        <f>FC_IND_NMM_CM_E!V13+FC_IND_NMM_CR_E!V13+FC_IND_NMM_GL_E!V13</f>
        <v>46.675163087999977</v>
      </c>
      <c r="W13" s="8">
        <f>FC_IND_NMM_CM_E!W13+FC_IND_NMM_CR_E!W13+FC_IND_NMM_GL_E!W13</f>
        <v>49.552393787999982</v>
      </c>
      <c r="X13" s="8">
        <f>FC_IND_NMM_CM_E!X13+FC_IND_NMM_CR_E!X13+FC_IND_NMM_GL_E!X13</f>
        <v>48.593185955999957</v>
      </c>
      <c r="Y13" s="8">
        <f>FC_IND_NMM_CM_E!Y13+FC_IND_NMM_CR_E!Y13+FC_IND_NMM_GL_E!Y13</f>
        <v>44.756747423999983</v>
      </c>
      <c r="Z13" s="8">
        <f>FC_IND_NMM_CM_E!Z13+FC_IND_NMM_CR_E!Z13+FC_IND_NMM_GL_E!Z13</f>
        <v>35.485976231999999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4.8913757279999999</v>
      </c>
      <c r="D22" s="27">
        <f t="shared" ref="D22:W22" si="18">SUM(D23:D24)</f>
        <v>3.6687196079999991</v>
      </c>
      <c r="E22" s="27">
        <f t="shared" si="18"/>
        <v>1.2230317439999998</v>
      </c>
      <c r="F22" s="27">
        <f t="shared" si="18"/>
        <v>1.2230317439999996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1.2230317439999996</v>
      </c>
      <c r="L22" s="27">
        <f t="shared" si="18"/>
        <v>0</v>
      </c>
      <c r="M22" s="27">
        <f t="shared" si="18"/>
        <v>1.2230317439999998</v>
      </c>
      <c r="N22" s="27">
        <f t="shared" si="18"/>
        <v>3.6687196079999991</v>
      </c>
      <c r="O22" s="27">
        <f t="shared" si="18"/>
        <v>3.6687196079999991</v>
      </c>
      <c r="P22" s="27">
        <f t="shared" si="18"/>
        <v>3.6687196079999991</v>
      </c>
      <c r="Q22" s="27">
        <f t="shared" si="18"/>
        <v>3.6687196079999986</v>
      </c>
      <c r="R22" s="27">
        <f t="shared" si="18"/>
        <v>3.6687196079999991</v>
      </c>
      <c r="S22" s="27">
        <f t="shared" si="18"/>
        <v>3.6687196079999991</v>
      </c>
      <c r="T22" s="27">
        <f t="shared" si="18"/>
        <v>3.790797408</v>
      </c>
      <c r="U22" s="27">
        <f t="shared" si="18"/>
        <v>3.7907974079999995</v>
      </c>
      <c r="V22" s="27">
        <f t="shared" si="18"/>
        <v>2.2011566399999998</v>
      </c>
      <c r="W22" s="27">
        <f t="shared" si="18"/>
        <v>0.13860525599999995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4.8913757279999999</v>
      </c>
      <c r="D23" s="8">
        <f>FC_IND_NMM_CM_E!D23+FC_IND_NMM_CR_E!D23+FC_IND_NMM_GL_E!D23</f>
        <v>3.6687196079999991</v>
      </c>
      <c r="E23" s="8">
        <f>FC_IND_NMM_CM_E!E23+FC_IND_NMM_CR_E!E23+FC_IND_NMM_GL_E!E23</f>
        <v>1.2230317439999998</v>
      </c>
      <c r="F23" s="8">
        <f>FC_IND_NMM_CM_E!F23+FC_IND_NMM_CR_E!F23+FC_IND_NMM_GL_E!F23</f>
        <v>1.2230317439999996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1.2230317439999996</v>
      </c>
      <c r="L23" s="8">
        <f>FC_IND_NMM_CM_E!L23+FC_IND_NMM_CR_E!L23+FC_IND_NMM_GL_E!L23</f>
        <v>0</v>
      </c>
      <c r="M23" s="8">
        <f>FC_IND_NMM_CM_E!M23+FC_IND_NMM_CR_E!M23+FC_IND_NMM_GL_E!M23</f>
        <v>1.2230317439999998</v>
      </c>
      <c r="N23" s="8">
        <f>FC_IND_NMM_CM_E!N23+FC_IND_NMM_CR_E!N23+FC_IND_NMM_GL_E!N23</f>
        <v>3.6687196079999991</v>
      </c>
      <c r="O23" s="8">
        <f>FC_IND_NMM_CM_E!O23+FC_IND_NMM_CR_E!O23+FC_IND_NMM_GL_E!O23</f>
        <v>3.6687196079999991</v>
      </c>
      <c r="P23" s="8">
        <f>FC_IND_NMM_CM_E!P23+FC_IND_NMM_CR_E!P23+FC_IND_NMM_GL_E!P23</f>
        <v>3.6687196079999991</v>
      </c>
      <c r="Q23" s="8">
        <f>FC_IND_NMM_CM_E!Q23+FC_IND_NMM_CR_E!Q23+FC_IND_NMM_GL_E!Q23</f>
        <v>3.6687196079999986</v>
      </c>
      <c r="R23" s="8">
        <f>FC_IND_NMM_CM_E!R23+FC_IND_NMM_CR_E!R23+FC_IND_NMM_GL_E!R23</f>
        <v>3.6687196079999991</v>
      </c>
      <c r="S23" s="8">
        <f>FC_IND_NMM_CM_E!S23+FC_IND_NMM_CR_E!S23+FC_IND_NMM_GL_E!S23</f>
        <v>3.6687196079999991</v>
      </c>
      <c r="T23" s="8">
        <f>FC_IND_NMM_CM_E!T23+FC_IND_NMM_CR_E!T23+FC_IND_NMM_GL_E!T23</f>
        <v>3.790797408</v>
      </c>
      <c r="U23" s="8">
        <f>FC_IND_NMM_CM_E!U23+FC_IND_NMM_CR_E!U23+FC_IND_NMM_GL_E!U23</f>
        <v>3.7907974079999995</v>
      </c>
      <c r="V23" s="8">
        <f>FC_IND_NMM_CM_E!V23+FC_IND_NMM_CR_E!V23+FC_IND_NMM_GL_E!V23</f>
        <v>2.2011566399999998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0.13860525599999995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278.57601324000007</v>
      </c>
      <c r="D26" s="27">
        <f t="shared" ref="D26:W26" si="21">SUM(D27,D33)</f>
        <v>275.48171603999998</v>
      </c>
      <c r="E26" s="27">
        <f t="shared" si="21"/>
        <v>160.98686820000003</v>
      </c>
      <c r="F26" s="27">
        <f t="shared" si="21"/>
        <v>43.397723159999998</v>
      </c>
      <c r="G26" s="27">
        <f t="shared" si="21"/>
        <v>83.701415879999999</v>
      </c>
      <c r="H26" s="27">
        <f t="shared" si="21"/>
        <v>108.37825812000003</v>
      </c>
      <c r="I26" s="27">
        <f t="shared" si="21"/>
        <v>101.08038384000001</v>
      </c>
      <c r="J26" s="27">
        <f t="shared" si="21"/>
        <v>85.975666919999981</v>
      </c>
      <c r="K26" s="27">
        <f t="shared" si="21"/>
        <v>38.059547760000001</v>
      </c>
      <c r="L26" s="27">
        <f t="shared" si="21"/>
        <v>79.52601383999999</v>
      </c>
      <c r="M26" s="27">
        <f t="shared" si="21"/>
        <v>15.933041279999998</v>
      </c>
      <c r="N26" s="27">
        <f t="shared" si="21"/>
        <v>3.1915166399999997</v>
      </c>
      <c r="O26" s="27">
        <f t="shared" si="21"/>
        <v>18.68415336</v>
      </c>
      <c r="P26" s="27">
        <f t="shared" si="21"/>
        <v>15.617720159999999</v>
      </c>
      <c r="Q26" s="27">
        <f t="shared" si="21"/>
        <v>15.549453360000001</v>
      </c>
      <c r="R26" s="27">
        <f t="shared" si="21"/>
        <v>12.448744200000002</v>
      </c>
      <c r="S26" s="27">
        <f t="shared" si="21"/>
        <v>6.2399700000000013</v>
      </c>
      <c r="T26" s="27">
        <f t="shared" si="21"/>
        <v>12.427574040000001</v>
      </c>
      <c r="U26" s="27">
        <f t="shared" si="21"/>
        <v>10.410234119999997</v>
      </c>
      <c r="V26" s="27">
        <f t="shared" si="21"/>
        <v>10.36132488</v>
      </c>
      <c r="W26" s="27">
        <f t="shared" si="21"/>
        <v>10.723139639999999</v>
      </c>
      <c r="X26" s="27">
        <f t="shared" ref="X26:Z26" si="22">SUM(X27,X33)</f>
        <v>12.917458799999999</v>
      </c>
      <c r="Y26" s="27">
        <f t="shared" si="22"/>
        <v>19.504726920000003</v>
      </c>
      <c r="Z26" s="27">
        <f t="shared" si="22"/>
        <v>18.855452159999999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278.57601324000007</v>
      </c>
      <c r="D33" s="19">
        <f t="shared" ref="D33:W33" si="27">SUM(D34:D50)</f>
        <v>275.48171603999998</v>
      </c>
      <c r="E33" s="19">
        <f t="shared" si="27"/>
        <v>160.98686820000003</v>
      </c>
      <c r="F33" s="19">
        <f t="shared" si="27"/>
        <v>43.397723159999998</v>
      </c>
      <c r="G33" s="19">
        <f t="shared" si="27"/>
        <v>83.701415879999999</v>
      </c>
      <c r="H33" s="19">
        <f t="shared" si="27"/>
        <v>108.37825812000003</v>
      </c>
      <c r="I33" s="19">
        <f t="shared" si="27"/>
        <v>101.08038384000001</v>
      </c>
      <c r="J33" s="19">
        <f t="shared" si="27"/>
        <v>85.975666919999981</v>
      </c>
      <c r="K33" s="19">
        <f t="shared" si="27"/>
        <v>38.059547760000001</v>
      </c>
      <c r="L33" s="19">
        <f t="shared" si="27"/>
        <v>79.52601383999999</v>
      </c>
      <c r="M33" s="19">
        <f t="shared" si="27"/>
        <v>15.933041279999998</v>
      </c>
      <c r="N33" s="19">
        <f t="shared" si="27"/>
        <v>3.1915166399999997</v>
      </c>
      <c r="O33" s="19">
        <f t="shared" si="27"/>
        <v>18.68415336</v>
      </c>
      <c r="P33" s="19">
        <f t="shared" si="27"/>
        <v>15.617720159999999</v>
      </c>
      <c r="Q33" s="19">
        <f t="shared" si="27"/>
        <v>15.549453360000001</v>
      </c>
      <c r="R33" s="19">
        <f t="shared" si="27"/>
        <v>12.448744200000002</v>
      </c>
      <c r="S33" s="19">
        <f t="shared" si="27"/>
        <v>6.2399700000000013</v>
      </c>
      <c r="T33" s="19">
        <f t="shared" si="27"/>
        <v>12.427574040000001</v>
      </c>
      <c r="U33" s="19">
        <f t="shared" si="27"/>
        <v>10.410234119999997</v>
      </c>
      <c r="V33" s="19">
        <f t="shared" si="27"/>
        <v>10.36132488</v>
      </c>
      <c r="W33" s="19">
        <f t="shared" si="27"/>
        <v>10.723139639999999</v>
      </c>
      <c r="X33" s="19">
        <f t="shared" ref="X33:Z33" si="28">SUM(X34:X50)</f>
        <v>12.917458799999999</v>
      </c>
      <c r="Y33" s="19">
        <f t="shared" si="28"/>
        <v>19.504726920000003</v>
      </c>
      <c r="Z33" s="19">
        <f t="shared" si="28"/>
        <v>18.855452159999999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0.2889475199999999</v>
      </c>
      <c r="U36" s="8">
        <f>FC_IND_NMM_CM_E!U36+FC_IND_NMM_CR_E!U36+FC_IND_NMM_GL_E!U36</f>
        <v>0.28872035999999995</v>
      </c>
      <c r="V36" s="8">
        <f>FC_IND_NMM_CM_E!V36+FC_IND_NMM_CR_E!V36+FC_IND_NMM_GL_E!V36</f>
        <v>0.57744072000000013</v>
      </c>
      <c r="W36" s="8">
        <f>FC_IND_NMM_CM_E!W36+FC_IND_NMM_CR_E!W36+FC_IND_NMM_GL_E!W36</f>
        <v>0.28894751999999985</v>
      </c>
      <c r="X36" s="8">
        <f>FC_IND_NMM_CM_E!X36+FC_IND_NMM_CR_E!X36+FC_IND_NMM_GL_E!X36</f>
        <v>0.57789504000000025</v>
      </c>
      <c r="Y36" s="8">
        <f>FC_IND_NMM_CM_E!Y36+FC_IND_NMM_CR_E!Y36+FC_IND_NMM_GL_E!Y36</f>
        <v>8.0989354799999997</v>
      </c>
      <c r="Z36" s="8">
        <f>FC_IND_NMM_CM_E!Z36+FC_IND_NMM_CR_E!Z36+FC_IND_NMM_GL_E!Z36</f>
        <v>11.542226759999998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3.1699090799999996</v>
      </c>
      <c r="D43" s="8">
        <f>FC_IND_NMM_CM_E!D43+FC_IND_NMM_CR_E!D43+FC_IND_NMM_GL_E!D43</f>
        <v>3.1699090799999996</v>
      </c>
      <c r="E43" s="8">
        <f>FC_IND_NMM_CM_E!E43+FC_IND_NMM_CR_E!E43+FC_IND_NMM_GL_E!E43</f>
        <v>3.1699090799999992</v>
      </c>
      <c r="F43" s="8">
        <f>FC_IND_NMM_CM_E!F43+FC_IND_NMM_CR_E!F43+FC_IND_NMM_GL_E!F43</f>
        <v>3.1699090799999992</v>
      </c>
      <c r="G43" s="8">
        <f>FC_IND_NMM_CM_E!G43+FC_IND_NMM_CR_E!G43+FC_IND_NMM_GL_E!G43</f>
        <v>6.3400849199999998</v>
      </c>
      <c r="H43" s="8">
        <f>FC_IND_NMM_CM_E!H43+FC_IND_NMM_CR_E!H43+FC_IND_NMM_GL_E!H43</f>
        <v>12.679903080000003</v>
      </c>
      <c r="I43" s="8">
        <f>FC_IND_NMM_CM_E!I43+FC_IND_NMM_CR_E!I43+FC_IND_NMM_GL_E!I43</f>
        <v>9.5099939999999972</v>
      </c>
      <c r="J43" s="8">
        <f>FC_IND_NMM_CM_E!J43+FC_IND_NMM_CR_E!J43+FC_IND_NMM_GL_E!J43</f>
        <v>9.5745499200000026</v>
      </c>
      <c r="K43" s="8">
        <f>FC_IND_NMM_CM_E!K43+FC_IND_NMM_CR_E!K43+FC_IND_NMM_GL_E!K43</f>
        <v>9.5745499200000026</v>
      </c>
      <c r="L43" s="8">
        <f>FC_IND_NMM_CM_E!L43+FC_IND_NMM_CR_E!L43+FC_IND_NMM_GL_E!L43</f>
        <v>9.5745499200000044</v>
      </c>
      <c r="M43" s="8">
        <f>FC_IND_NMM_CM_E!M43+FC_IND_NMM_CR_E!M43+FC_IND_NMM_GL_E!M43</f>
        <v>6.3830332799999985</v>
      </c>
      <c r="N43" s="8">
        <f>FC_IND_NMM_CM_E!N43+FC_IND_NMM_CR_E!N43+FC_IND_NMM_GL_E!N43</f>
        <v>3.1915166399999997</v>
      </c>
      <c r="O43" s="8">
        <f>FC_IND_NMM_CM_E!O43+FC_IND_NMM_CR_E!O43+FC_IND_NMM_GL_E!O43</f>
        <v>6.3830332800000003</v>
      </c>
      <c r="P43" s="8">
        <f>FC_IND_NMM_CM_E!P43+FC_IND_NMM_CR_E!P43+FC_IND_NMM_GL_E!P43</f>
        <v>6.3830332799999994</v>
      </c>
      <c r="Q43" s="8">
        <f>FC_IND_NMM_CM_E!Q43+FC_IND_NMM_CR_E!Q43+FC_IND_NMM_GL_E!Q43</f>
        <v>6.3830332799999985</v>
      </c>
      <c r="R43" s="8">
        <f>FC_IND_NMM_CM_E!R43+FC_IND_NMM_CR_E!R43+FC_IND_NMM_GL_E!R43</f>
        <v>6.3518223599999999</v>
      </c>
      <c r="S43" s="8">
        <f>FC_IND_NMM_CM_E!S43+FC_IND_NMM_CR_E!S43+FC_IND_NMM_GL_E!S43</f>
        <v>3.1760445600000007</v>
      </c>
      <c r="T43" s="8">
        <f>FC_IND_NMM_CM_E!T43+FC_IND_NMM_CR_E!T43+FC_IND_NMM_GL_E!T43</f>
        <v>5.0815112400000002</v>
      </c>
      <c r="U43" s="8">
        <f>FC_IND_NMM_CM_E!U43+FC_IND_NMM_CR_E!U43+FC_IND_NMM_GL_E!U43</f>
        <v>8.8927113599999981</v>
      </c>
      <c r="V43" s="8">
        <f>FC_IND_NMM_CM_E!V43+FC_IND_NMM_CR_E!V43+FC_IND_NMM_GL_E!V43</f>
        <v>7.9398446400000013</v>
      </c>
      <c r="W43" s="8">
        <f>FC_IND_NMM_CM_E!W43+FC_IND_NMM_CR_E!W43+FC_IND_NMM_GL_E!W43</f>
        <v>8.5851370799999991</v>
      </c>
      <c r="X43" s="8">
        <f>FC_IND_NMM_CM_E!X43+FC_IND_NMM_CR_E!X43+FC_IND_NMM_GL_E!X43</f>
        <v>10.492737839999998</v>
      </c>
      <c r="Y43" s="8">
        <f>FC_IND_NMM_CM_E!Y43+FC_IND_NMM_CR_E!Y43+FC_IND_NMM_GL_E!Y43</f>
        <v>10.174759920000001</v>
      </c>
      <c r="Z43" s="8">
        <f>FC_IND_NMM_CM_E!Z43+FC_IND_NMM_CR_E!Z43+FC_IND_NMM_GL_E!Z43</f>
        <v>7.3132253999999994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275.40610416000004</v>
      </c>
      <c r="D44" s="8">
        <f>FC_IND_NMM_CM_E!D44+FC_IND_NMM_CR_E!D44+FC_IND_NMM_GL_E!D44</f>
        <v>272.31180695999996</v>
      </c>
      <c r="E44" s="8">
        <f>FC_IND_NMM_CM_E!E44+FC_IND_NMM_CR_E!E44+FC_IND_NMM_GL_E!E44</f>
        <v>157.81695912000004</v>
      </c>
      <c r="F44" s="8">
        <f>FC_IND_NMM_CM_E!F44+FC_IND_NMM_CR_E!F44+FC_IND_NMM_GL_E!F44</f>
        <v>40.227814080000002</v>
      </c>
      <c r="G44" s="8">
        <f>FC_IND_NMM_CM_E!G44+FC_IND_NMM_CR_E!G44+FC_IND_NMM_GL_E!G44</f>
        <v>77.361330960000004</v>
      </c>
      <c r="H44" s="8">
        <f>FC_IND_NMM_CM_E!H44+FC_IND_NMM_CR_E!H44+FC_IND_NMM_GL_E!H44</f>
        <v>89.739077040000026</v>
      </c>
      <c r="I44" s="8">
        <f>FC_IND_NMM_CM_E!I44+FC_IND_NMM_CR_E!I44+FC_IND_NMM_GL_E!I44</f>
        <v>58.794711840000012</v>
      </c>
      <c r="J44" s="8">
        <f>FC_IND_NMM_CM_E!J44+FC_IND_NMM_CR_E!J44+FC_IND_NMM_GL_E!J44</f>
        <v>0</v>
      </c>
      <c r="K44" s="8">
        <f>FC_IND_NMM_CM_E!K44+FC_IND_NMM_CR_E!K44+FC_IND_NMM_GL_E!K44</f>
        <v>6.2014118400000022</v>
      </c>
      <c r="L44" s="8">
        <f>FC_IND_NMM_CM_E!L44+FC_IND_NMM_CR_E!L44+FC_IND_NMM_GL_E!L44</f>
        <v>3.1007059200000002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12.30112008</v>
      </c>
      <c r="P44" s="8">
        <f>FC_IND_NMM_CM_E!P44+FC_IND_NMM_CR_E!P44+FC_IND_NMM_GL_E!P44</f>
        <v>9.2346868799999999</v>
      </c>
      <c r="Q44" s="8">
        <f>FC_IND_NMM_CM_E!Q44+FC_IND_NMM_CR_E!Q44+FC_IND_NMM_GL_E!Q44</f>
        <v>9.1664200800000017</v>
      </c>
      <c r="R44" s="8">
        <f>FC_IND_NMM_CM_E!R44+FC_IND_NMM_CR_E!R44+FC_IND_NMM_GL_E!R44</f>
        <v>6.096921840000002</v>
      </c>
      <c r="S44" s="8">
        <f>FC_IND_NMM_CM_E!S44+FC_IND_NMM_CR_E!S44+FC_IND_NMM_GL_E!S44</f>
        <v>3.0639254400000007</v>
      </c>
      <c r="T44" s="8">
        <f>FC_IND_NMM_CM_E!T44+FC_IND_NMM_CR_E!T44+FC_IND_NMM_GL_E!T44</f>
        <v>7.0571152800000014</v>
      </c>
      <c r="U44" s="8">
        <f>FC_IND_NMM_CM_E!U44+FC_IND_NMM_CR_E!U44+FC_IND_NMM_GL_E!U44</f>
        <v>1.2288024</v>
      </c>
      <c r="V44" s="8">
        <f>FC_IND_NMM_CM_E!V44+FC_IND_NMM_CR_E!V44+FC_IND_NMM_GL_E!V44</f>
        <v>1.8440395199999997</v>
      </c>
      <c r="W44" s="8">
        <f>FC_IND_NMM_CM_E!W44+FC_IND_NMM_CR_E!W44+FC_IND_NMM_GL_E!W44</f>
        <v>1.8490550400000003</v>
      </c>
      <c r="X44" s="8">
        <f>FC_IND_NMM_CM_E!X44+FC_IND_NMM_CR_E!X44+FC_IND_NMM_GL_E!X44</f>
        <v>1.8468259200000003</v>
      </c>
      <c r="Y44" s="8">
        <f>FC_IND_NMM_CM_E!Y44+FC_IND_NMM_CR_E!Y44+FC_IND_NMM_GL_E!Y44</f>
        <v>1.2310315200000002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5.9592780000000038</v>
      </c>
      <c r="I48" s="8">
        <f>FC_IND_NMM_CM_E!I48+FC_IND_NMM_CR_E!I48+FC_IND_NMM_GL_E!I48</f>
        <v>32.775677999999999</v>
      </c>
      <c r="J48" s="8">
        <f>FC_IND_NMM_CM_E!J48+FC_IND_NMM_CR_E!J48+FC_IND_NMM_GL_E!J48</f>
        <v>76.401116999999985</v>
      </c>
      <c r="K48" s="8">
        <f>FC_IND_NMM_CM_E!K48+FC_IND_NMM_CR_E!K48+FC_IND_NMM_GL_E!K48</f>
        <v>22.283586</v>
      </c>
      <c r="L48" s="8">
        <f>FC_IND_NMM_CM_E!L48+FC_IND_NMM_CR_E!L48+FC_IND_NMM_GL_E!L48</f>
        <v>66.850757999999985</v>
      </c>
      <c r="M48" s="8">
        <f>FC_IND_NMM_CM_E!M48+FC_IND_NMM_CR_E!M48+FC_IND_NMM_GL_E!M48</f>
        <v>9.5500080000000001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  <c r="Y48" s="8">
        <f>FC_IND_NMM_CM_E!Y48+FC_IND_NMM_CR_E!Y48+FC_IND_NMM_GL_E!Y48</f>
        <v>0</v>
      </c>
      <c r="Z48" s="8">
        <f>FC_IND_NMM_CM_E!Z48+FC_IND_NMM_CR_E!Z48+FC_IND_NMM_GL_E!Z48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99.616770000000002</v>
      </c>
      <c r="D51" s="27">
        <f>FC_IND_NMM_CM_E!D51+FC_IND_NMM_CR_E!D51+FC_IND_NMM_GL_E!D51</f>
        <v>103.60548000000001</v>
      </c>
      <c r="E51" s="27">
        <f>FC_IND_NMM_CM_E!E51+FC_IND_NMM_CR_E!E51+FC_IND_NMM_GL_E!E51</f>
        <v>71.796780000000012</v>
      </c>
      <c r="F51" s="27">
        <f>FC_IND_NMM_CM_E!F51+FC_IND_NMM_CR_E!F51+FC_IND_NMM_GL_E!F51</f>
        <v>71.897760000000019</v>
      </c>
      <c r="G51" s="27">
        <f>FC_IND_NMM_CM_E!G51+FC_IND_NMM_CR_E!G51+FC_IND_NMM_GL_E!G51</f>
        <v>66.54582000000002</v>
      </c>
      <c r="H51" s="27">
        <f>FC_IND_NMM_CM_E!H51+FC_IND_NMM_CR_E!H51+FC_IND_NMM_GL_E!H51</f>
        <v>90.528569999999988</v>
      </c>
      <c r="I51" s="27">
        <f>FC_IND_NMM_CM_E!I51+FC_IND_NMM_CR_E!I51+FC_IND_NMM_GL_E!I51</f>
        <v>94.870709999999988</v>
      </c>
      <c r="J51" s="27">
        <f>FC_IND_NMM_CM_E!J51+FC_IND_NMM_CR_E!J51+FC_IND_NMM_GL_E!J51</f>
        <v>99.56628000000002</v>
      </c>
      <c r="K51" s="27">
        <f>FC_IND_NMM_CM_E!K51+FC_IND_NMM_CR_E!K51+FC_IND_NMM_GL_E!K51</f>
        <v>86.186430000000016</v>
      </c>
      <c r="L51" s="27">
        <f>FC_IND_NMM_CM_E!L51+FC_IND_NMM_CR_E!L51+FC_IND_NMM_GL_E!L51</f>
        <v>45.642960000000002</v>
      </c>
      <c r="M51" s="27">
        <f>FC_IND_NMM_CM_E!M51+FC_IND_NMM_CR_E!M51+FC_IND_NMM_GL_E!M51</f>
        <v>50.742450000000005</v>
      </c>
      <c r="N51" s="27">
        <f>FC_IND_NMM_CM_E!N51+FC_IND_NMM_CR_E!N51+FC_IND_NMM_GL_E!N51</f>
        <v>56.34684</v>
      </c>
      <c r="O51" s="27">
        <f>FC_IND_NMM_CM_E!O51+FC_IND_NMM_CR_E!O51+FC_IND_NMM_GL_E!O51</f>
        <v>56.498310000000004</v>
      </c>
      <c r="P51" s="27">
        <f>FC_IND_NMM_CM_E!P51+FC_IND_NMM_CR_E!P51+FC_IND_NMM_GL_E!P51</f>
        <v>52.610580000000013</v>
      </c>
      <c r="Q51" s="27">
        <f>FC_IND_NMM_CM_E!Q51+FC_IND_NMM_CR_E!Q51+FC_IND_NMM_GL_E!Q51</f>
        <v>54.478710000000007</v>
      </c>
      <c r="R51" s="27">
        <f>FC_IND_NMM_CM_E!R51+FC_IND_NMM_CR_E!R51+FC_IND_NMM_GL_E!R51</f>
        <v>52.964010000000009</v>
      </c>
      <c r="S51" s="27">
        <f>FC_IND_NMM_CM_E!S51+FC_IND_NMM_CR_E!S51+FC_IND_NMM_GL_E!S51</f>
        <v>59.174279999999996</v>
      </c>
      <c r="T51" s="27">
        <f>FC_IND_NMM_CM_E!T51+FC_IND_NMM_CR_E!T51+FC_IND_NMM_GL_E!T51</f>
        <v>55.337847839999995</v>
      </c>
      <c r="U51" s="27">
        <f>FC_IND_NMM_CM_E!U51+FC_IND_NMM_CR_E!U51+FC_IND_NMM_GL_E!U51</f>
        <v>56.194966079999986</v>
      </c>
      <c r="V51" s="27">
        <f>FC_IND_NMM_CM_E!V51+FC_IND_NMM_CR_E!V51+FC_IND_NMM_GL_E!V51</f>
        <v>53.116489799999997</v>
      </c>
      <c r="W51" s="27">
        <f>FC_IND_NMM_CM_E!W51+FC_IND_NMM_CR_E!W51+FC_IND_NMM_GL_E!W51</f>
        <v>50.590374120000007</v>
      </c>
      <c r="X51" s="27">
        <f>FC_IND_NMM_CM_E!X51+FC_IND_NMM_CR_E!X51+FC_IND_NMM_GL_E!X51</f>
        <v>52.307640000000006</v>
      </c>
      <c r="Y51" s="27">
        <f>FC_IND_NMM_CM_E!Y51+FC_IND_NMM_CR_E!Y51+FC_IND_NMM_GL_E!Y51</f>
        <v>38.069863919999996</v>
      </c>
      <c r="Z51" s="27">
        <f>FC_IND_NMM_CM_E!Z51+FC_IND_NMM_CR_E!Z51+FC_IND_NMM_GL_E!Z51</f>
        <v>27.184898475199525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6.2918856000000005</v>
      </c>
      <c r="V52" s="27">
        <f t="shared" si="30"/>
        <v>12.011828399999997</v>
      </c>
      <c r="W52" s="27">
        <f t="shared" si="30"/>
        <v>9.5809428000000043</v>
      </c>
      <c r="X52" s="27">
        <f t="shared" ref="X52:Z52" si="31">SUM(X53:X54)</f>
        <v>15.587114400000001</v>
      </c>
      <c r="Y52" s="27">
        <f t="shared" si="31"/>
        <v>15.443999999999999</v>
      </c>
      <c r="Z52" s="27">
        <f t="shared" si="31"/>
        <v>50.791438440000015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6.2918856000000005</v>
      </c>
      <c r="V53" s="8">
        <f>FC_IND_NMM_CM_E!V53+FC_IND_NMM_CR_E!V53+FC_IND_NMM_GL_E!V53</f>
        <v>12.011828399999997</v>
      </c>
      <c r="W53" s="8">
        <f>FC_IND_NMM_CM_E!W53+FC_IND_NMM_CR_E!W53+FC_IND_NMM_GL_E!W53</f>
        <v>9.5809428000000043</v>
      </c>
      <c r="X53" s="8">
        <f>FC_IND_NMM_CM_E!X53+FC_IND_NMM_CR_E!X53+FC_IND_NMM_GL_E!X53</f>
        <v>15.587114400000001</v>
      </c>
      <c r="Y53" s="8">
        <f>FC_IND_NMM_CM_E!Y53+FC_IND_NMM_CR_E!Y53+FC_IND_NMM_GL_E!Y53</f>
        <v>15.443999999999999</v>
      </c>
      <c r="Z53" s="8">
        <f>FC_IND_NMM_CM_E!Z53+FC_IND_NMM_CR_E!Z53+FC_IND_NMM_GL_E!Z53</f>
        <v>8.1508283999999964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42.64061004000002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16.800134399999997</v>
      </c>
      <c r="D61" s="49">
        <f t="shared" si="32"/>
        <v>17.808134399999993</v>
      </c>
      <c r="E61" s="49">
        <f t="shared" si="32"/>
        <v>41.103820800000001</v>
      </c>
      <c r="F61" s="49">
        <f t="shared" si="32"/>
        <v>67.983955199999997</v>
      </c>
      <c r="G61" s="49">
        <f t="shared" si="32"/>
        <v>65.184134400000005</v>
      </c>
      <c r="H61" s="49">
        <f t="shared" si="32"/>
        <v>63.3919104</v>
      </c>
      <c r="I61" s="49">
        <f t="shared" si="32"/>
        <v>51.743865600000021</v>
      </c>
      <c r="J61" s="49">
        <f t="shared" si="32"/>
        <v>58.239820800000004</v>
      </c>
      <c r="K61" s="49">
        <f t="shared" si="32"/>
        <v>56.112134399999995</v>
      </c>
      <c r="L61" s="49">
        <f t="shared" si="32"/>
        <v>40.320000000000007</v>
      </c>
      <c r="M61" s="49">
        <f t="shared" si="32"/>
        <v>38.6398656</v>
      </c>
      <c r="N61" s="49">
        <f t="shared" si="32"/>
        <v>56.22382079999997</v>
      </c>
      <c r="O61" s="49">
        <f t="shared" si="32"/>
        <v>51.855955200000011</v>
      </c>
      <c r="P61" s="49">
        <f t="shared" si="32"/>
        <v>51.072134399999989</v>
      </c>
      <c r="Q61" s="49">
        <f t="shared" si="32"/>
        <v>48.048134399999988</v>
      </c>
      <c r="R61" s="49">
        <f t="shared" si="32"/>
        <v>29.792044799999996</v>
      </c>
      <c r="S61" s="49">
        <f t="shared" si="32"/>
        <v>33.824044800000003</v>
      </c>
      <c r="T61" s="49">
        <f t="shared" si="32"/>
        <v>18.591955199999997</v>
      </c>
      <c r="U61" s="49">
        <f t="shared" si="32"/>
        <v>52.751865599999981</v>
      </c>
      <c r="V61" s="49">
        <f t="shared" si="32"/>
        <v>53.759865600000005</v>
      </c>
      <c r="W61" s="49">
        <f t="shared" si="32"/>
        <v>51.968044800000015</v>
      </c>
      <c r="X61" s="49">
        <f t="shared" si="32"/>
        <v>54.992044800000009</v>
      </c>
      <c r="Y61" s="49">
        <f t="shared" ref="Y61:Z61" si="33">SUM(Y62:Y72)</f>
        <v>41.4400896</v>
      </c>
      <c r="Z61" s="49">
        <f t="shared" si="33"/>
        <v>82.782892627987593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16.800134399999997</v>
      </c>
      <c r="D62" s="52">
        <f>FC_IND_NMM_CM_E!D62+FC_IND_NMM_CR_E!D62+FC_IND_NMM_GL_E!D62</f>
        <v>17.808134399999993</v>
      </c>
      <c r="E62" s="52">
        <f>FC_IND_NMM_CM_E!E62+FC_IND_NMM_CR_E!E62+FC_IND_NMM_GL_E!E62</f>
        <v>41.103820800000001</v>
      </c>
      <c r="F62" s="52">
        <f>FC_IND_NMM_CM_E!F62+FC_IND_NMM_CR_E!F62+FC_IND_NMM_GL_E!F62</f>
        <v>67.983955199999997</v>
      </c>
      <c r="G62" s="52">
        <f>FC_IND_NMM_CM_E!G62+FC_IND_NMM_CR_E!G62+FC_IND_NMM_GL_E!G62</f>
        <v>65.184134400000005</v>
      </c>
      <c r="H62" s="52">
        <f>FC_IND_NMM_CM_E!H62+FC_IND_NMM_CR_E!H62+FC_IND_NMM_GL_E!H62</f>
        <v>63.3919104</v>
      </c>
      <c r="I62" s="52">
        <f>FC_IND_NMM_CM_E!I62+FC_IND_NMM_CR_E!I62+FC_IND_NMM_GL_E!I62</f>
        <v>51.743865600000021</v>
      </c>
      <c r="J62" s="52">
        <f>FC_IND_NMM_CM_E!J62+FC_IND_NMM_CR_E!J62+FC_IND_NMM_GL_E!J62</f>
        <v>58.239820800000004</v>
      </c>
      <c r="K62" s="52">
        <f>FC_IND_NMM_CM_E!K62+FC_IND_NMM_CR_E!K62+FC_IND_NMM_GL_E!K62</f>
        <v>56.112134399999995</v>
      </c>
      <c r="L62" s="52">
        <f>FC_IND_NMM_CM_E!L62+FC_IND_NMM_CR_E!L62+FC_IND_NMM_GL_E!L62</f>
        <v>40.320000000000007</v>
      </c>
      <c r="M62" s="52">
        <f>FC_IND_NMM_CM_E!M62+FC_IND_NMM_CR_E!M62+FC_IND_NMM_GL_E!M62</f>
        <v>38.6398656</v>
      </c>
      <c r="N62" s="52">
        <f>FC_IND_NMM_CM_E!N62+FC_IND_NMM_CR_E!N62+FC_IND_NMM_GL_E!N62</f>
        <v>56.22382079999997</v>
      </c>
      <c r="O62" s="52">
        <f>FC_IND_NMM_CM_E!O62+FC_IND_NMM_CR_E!O62+FC_IND_NMM_GL_E!O62</f>
        <v>51.855955200000011</v>
      </c>
      <c r="P62" s="52">
        <f>FC_IND_NMM_CM_E!P62+FC_IND_NMM_CR_E!P62+FC_IND_NMM_GL_E!P62</f>
        <v>51.072134399999989</v>
      </c>
      <c r="Q62" s="52">
        <f>FC_IND_NMM_CM_E!Q62+FC_IND_NMM_CR_E!Q62+FC_IND_NMM_GL_E!Q62</f>
        <v>48.048134399999988</v>
      </c>
      <c r="R62" s="52">
        <f>FC_IND_NMM_CM_E!R62+FC_IND_NMM_CR_E!R62+FC_IND_NMM_GL_E!R62</f>
        <v>29.792044799999996</v>
      </c>
      <c r="S62" s="52">
        <f>FC_IND_NMM_CM_E!S62+FC_IND_NMM_CR_E!S62+FC_IND_NMM_GL_E!S62</f>
        <v>33.824044800000003</v>
      </c>
      <c r="T62" s="52">
        <f>FC_IND_NMM_CM_E!T62+FC_IND_NMM_CR_E!T62+FC_IND_NMM_GL_E!T62</f>
        <v>18.591955199999997</v>
      </c>
      <c r="U62" s="52">
        <f>FC_IND_NMM_CM_E!U62+FC_IND_NMM_CR_E!U62+FC_IND_NMM_GL_E!U62</f>
        <v>52.751865599999981</v>
      </c>
      <c r="V62" s="52">
        <f>FC_IND_NMM_CM_E!V62+FC_IND_NMM_CR_E!V62+FC_IND_NMM_GL_E!V62</f>
        <v>53.759865600000005</v>
      </c>
      <c r="W62" s="52">
        <f>FC_IND_NMM_CM_E!W62+FC_IND_NMM_CR_E!W62+FC_IND_NMM_GL_E!W62</f>
        <v>51.968044800000015</v>
      </c>
      <c r="X62" s="52">
        <f>FC_IND_NMM_CM_E!X62+FC_IND_NMM_CR_E!X62+FC_IND_NMM_GL_E!X62</f>
        <v>54.992044800000009</v>
      </c>
      <c r="Y62" s="52">
        <f>FC_IND_NMM_CM_E!Y62+FC_IND_NMM_CR_E!Y62+FC_IND_NMM_GL_E!Y62</f>
        <v>41.4400896</v>
      </c>
      <c r="Z62" s="52">
        <f>FC_IND_NMM_CM_E!Z62+FC_IND_NMM_CR_E!Z62+FC_IND_NMM_GL_E!Z62</f>
        <v>40.655865599999998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0.12690702798762915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42.000119999999974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182.8488595609476</v>
      </c>
      <c r="D2" s="21">
        <f t="shared" ref="D2:X2" si="0">SUM(D3,D17,D22,D25,D26,D51,D52)</f>
        <v>157.91388262368275</v>
      </c>
      <c r="E2" s="21">
        <f t="shared" si="0"/>
        <v>191.54892603399384</v>
      </c>
      <c r="F2" s="21">
        <f t="shared" si="0"/>
        <v>198.28656647585819</v>
      </c>
      <c r="G2" s="21">
        <f t="shared" si="0"/>
        <v>237.96449868385392</v>
      </c>
      <c r="H2" s="21">
        <f t="shared" si="0"/>
        <v>255.41289807466288</v>
      </c>
      <c r="I2" s="21">
        <f t="shared" si="0"/>
        <v>322.1020560940575</v>
      </c>
      <c r="J2" s="21">
        <f t="shared" si="0"/>
        <v>337.33349932855958</v>
      </c>
      <c r="K2" s="21">
        <f t="shared" si="0"/>
        <v>321.77811814404856</v>
      </c>
      <c r="L2" s="21">
        <f t="shared" si="0"/>
        <v>173.30622703512151</v>
      </c>
      <c r="M2" s="21">
        <f t="shared" si="0"/>
        <v>239.38276422593009</v>
      </c>
      <c r="N2" s="21">
        <f t="shared" si="0"/>
        <v>281.67816921905234</v>
      </c>
      <c r="O2" s="21">
        <f t="shared" si="0"/>
        <v>314.09212431440284</v>
      </c>
      <c r="P2" s="21">
        <f t="shared" si="0"/>
        <v>342.45133774596587</v>
      </c>
      <c r="Q2" s="21">
        <f t="shared" si="0"/>
        <v>285.85754151908509</v>
      </c>
      <c r="R2" s="21">
        <f t="shared" si="0"/>
        <v>314.74830193524332</v>
      </c>
      <c r="S2" s="21">
        <f t="shared" si="0"/>
        <v>315.26057174398886</v>
      </c>
      <c r="T2" s="21">
        <f t="shared" si="0"/>
        <v>328.23929561834944</v>
      </c>
      <c r="U2" s="21">
        <f t="shared" si="0"/>
        <v>343.20864300860893</v>
      </c>
      <c r="V2" s="21">
        <f t="shared" si="0"/>
        <v>362.4008100141242</v>
      </c>
      <c r="W2" s="21">
        <f t="shared" si="0"/>
        <v>336.35201855268599</v>
      </c>
      <c r="X2" s="21">
        <f t="shared" si="0"/>
        <v>379.36674435126127</v>
      </c>
      <c r="Y2" s="21">
        <f t="shared" ref="Y2:Z2" si="1">SUM(Y3,Y17,Y22,Y25,Y26,Y51,Y52)</f>
        <v>403.13617908134512</v>
      </c>
      <c r="Z2" s="21">
        <f t="shared" si="1"/>
        <v>273.46726883282469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7.3381782445533261</v>
      </c>
      <c r="D3" s="24">
        <f t="shared" ref="D3:W3" si="3">SUM(D4,D8,D11)</f>
        <v>7.5525172504091191</v>
      </c>
      <c r="E3" s="24">
        <f t="shared" si="3"/>
        <v>83.735800129895424</v>
      </c>
      <c r="F3" s="24">
        <f t="shared" si="3"/>
        <v>144.68944255046966</v>
      </c>
      <c r="G3" s="24">
        <f t="shared" si="3"/>
        <v>160.1340594714674</v>
      </c>
      <c r="H3" s="24">
        <f t="shared" si="3"/>
        <v>158.43032499531245</v>
      </c>
      <c r="I3" s="24">
        <f t="shared" si="3"/>
        <v>226.38137499261379</v>
      </c>
      <c r="J3" s="24">
        <f t="shared" si="3"/>
        <v>239.79381306477623</v>
      </c>
      <c r="K3" s="24">
        <f t="shared" si="3"/>
        <v>247.66621078087894</v>
      </c>
      <c r="L3" s="24">
        <f t="shared" si="3"/>
        <v>109.04232941948426</v>
      </c>
      <c r="M3" s="24">
        <f t="shared" si="3"/>
        <v>197.72224301807299</v>
      </c>
      <c r="N3" s="24">
        <f t="shared" si="3"/>
        <v>243.99381861177542</v>
      </c>
      <c r="O3" s="24">
        <f t="shared" si="3"/>
        <v>268.67734977104158</v>
      </c>
      <c r="P3" s="24">
        <f t="shared" si="3"/>
        <v>301.89755201274517</v>
      </c>
      <c r="Q3" s="24">
        <f t="shared" si="3"/>
        <v>246.16289640661753</v>
      </c>
      <c r="R3" s="24">
        <f t="shared" si="3"/>
        <v>265.59787651518184</v>
      </c>
      <c r="S3" s="24">
        <f t="shared" si="3"/>
        <v>262.19139247741225</v>
      </c>
      <c r="T3" s="24">
        <f t="shared" si="3"/>
        <v>269.55964745744086</v>
      </c>
      <c r="U3" s="24">
        <f t="shared" si="3"/>
        <v>283.85230032518916</v>
      </c>
      <c r="V3" s="24">
        <f t="shared" si="3"/>
        <v>304.28404694180097</v>
      </c>
      <c r="W3" s="24">
        <f t="shared" si="3"/>
        <v>278.50519281142425</v>
      </c>
      <c r="X3" s="24">
        <f t="shared" ref="X3:Z3" si="4">SUM(X4,X8,X11)</f>
        <v>315.87994344491148</v>
      </c>
      <c r="Y3" s="24">
        <f t="shared" si="4"/>
        <v>342.80113171664084</v>
      </c>
      <c r="Z3" s="24">
        <f t="shared" si="4"/>
        <v>198.11983368686299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4.4042371607926389</v>
      </c>
      <c r="F4" s="19">
        <f t="shared" si="6"/>
        <v>52.269634262048399</v>
      </c>
      <c r="G4" s="19">
        <f t="shared" si="6"/>
        <v>34.08219504296985</v>
      </c>
      <c r="H4" s="19">
        <f t="shared" si="6"/>
        <v>0</v>
      </c>
      <c r="I4" s="19">
        <f t="shared" si="6"/>
        <v>5.6321308400153729</v>
      </c>
      <c r="J4" s="19">
        <f t="shared" si="6"/>
        <v>0</v>
      </c>
      <c r="K4" s="19">
        <f t="shared" si="6"/>
        <v>20.987877003079412</v>
      </c>
      <c r="L4" s="19">
        <f t="shared" si="6"/>
        <v>68.249275207726569</v>
      </c>
      <c r="M4" s="19">
        <f t="shared" si="6"/>
        <v>162.19854446051735</v>
      </c>
      <c r="N4" s="19">
        <f t="shared" si="6"/>
        <v>215.20447555668801</v>
      </c>
      <c r="O4" s="19">
        <f t="shared" si="6"/>
        <v>237.75389904507847</v>
      </c>
      <c r="P4" s="19">
        <f t="shared" si="6"/>
        <v>271.00574808232619</v>
      </c>
      <c r="Q4" s="19">
        <f t="shared" si="6"/>
        <v>223.62650432618614</v>
      </c>
      <c r="R4" s="19">
        <f t="shared" si="6"/>
        <v>240.49033681502161</v>
      </c>
      <c r="S4" s="19">
        <f t="shared" si="6"/>
        <v>230.1856814082162</v>
      </c>
      <c r="T4" s="19">
        <f t="shared" si="6"/>
        <v>225.68488136137947</v>
      </c>
      <c r="U4" s="19">
        <f t="shared" si="6"/>
        <v>242.59580908633899</v>
      </c>
      <c r="V4" s="19">
        <f t="shared" si="6"/>
        <v>268.55021129447061</v>
      </c>
      <c r="W4" s="19">
        <f t="shared" si="6"/>
        <v>238.84001854668807</v>
      </c>
      <c r="X4" s="19">
        <f t="shared" ref="X4:Z4" si="7">SUM(X5:X7)</f>
        <v>278.68348256314459</v>
      </c>
      <c r="Y4" s="19">
        <f t="shared" si="7"/>
        <v>306.70681570221223</v>
      </c>
      <c r="Z4" s="19">
        <f t="shared" si="7"/>
        <v>173.08496228729896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34.639809868097416</v>
      </c>
      <c r="G5" s="8">
        <v>5.5677775056258261</v>
      </c>
      <c r="H5" s="8">
        <v>0</v>
      </c>
      <c r="I5" s="8">
        <v>0</v>
      </c>
      <c r="J5" s="8">
        <v>0</v>
      </c>
      <c r="K5" s="8">
        <v>4.5998918873074395</v>
      </c>
      <c r="L5" s="8">
        <v>18.004233854349575</v>
      </c>
      <c r="M5" s="8">
        <v>0</v>
      </c>
      <c r="N5" s="8">
        <v>4.8205537943666643</v>
      </c>
      <c r="O5" s="8">
        <v>0</v>
      </c>
      <c r="P5" s="8">
        <v>0</v>
      </c>
      <c r="Q5" s="8">
        <v>0</v>
      </c>
      <c r="R5" s="8">
        <v>0</v>
      </c>
      <c r="S5" s="8">
        <v>2.0612802757538065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2.577280186250106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4.4042371607926389</v>
      </c>
      <c r="F7" s="8">
        <v>17.62982439395098</v>
      </c>
      <c r="G7" s="8">
        <v>28.514417537344023</v>
      </c>
      <c r="H7" s="8">
        <v>0</v>
      </c>
      <c r="I7" s="8">
        <v>5.6321308400153729</v>
      </c>
      <c r="J7" s="8">
        <v>0</v>
      </c>
      <c r="K7" s="8">
        <v>16.387985115771972</v>
      </c>
      <c r="L7" s="8">
        <v>50.24504135337699</v>
      </c>
      <c r="M7" s="8">
        <v>162.19854446051735</v>
      </c>
      <c r="N7" s="8">
        <v>210.38392176232134</v>
      </c>
      <c r="O7" s="8">
        <v>237.75389904507847</v>
      </c>
      <c r="P7" s="8">
        <v>271.00574808232619</v>
      </c>
      <c r="Q7" s="8">
        <v>221.04922413993603</v>
      </c>
      <c r="R7" s="8">
        <v>240.49033681502161</v>
      </c>
      <c r="S7" s="8">
        <v>228.1244011324624</v>
      </c>
      <c r="T7" s="8">
        <v>225.68488136137947</v>
      </c>
      <c r="U7" s="8">
        <v>242.59580908633899</v>
      </c>
      <c r="V7" s="8">
        <v>268.55021129447061</v>
      </c>
      <c r="W7" s="8">
        <v>238.84001854668807</v>
      </c>
      <c r="X7" s="8">
        <v>278.68348256314459</v>
      </c>
      <c r="Y7" s="8">
        <v>306.70681570221223</v>
      </c>
      <c r="Z7" s="8">
        <v>173.08496228729896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70.472107102245701</v>
      </c>
      <c r="F8" s="19">
        <f t="shared" si="8"/>
        <v>80.598506432003276</v>
      </c>
      <c r="G8" s="19">
        <f t="shared" si="8"/>
        <v>111.08863943991065</v>
      </c>
      <c r="H8" s="19">
        <f t="shared" si="8"/>
        <v>136.67502219548629</v>
      </c>
      <c r="I8" s="19">
        <f t="shared" si="8"/>
        <v>190.53732839127042</v>
      </c>
      <c r="J8" s="19">
        <f t="shared" si="8"/>
        <v>208.98765356371473</v>
      </c>
      <c r="K8" s="19">
        <f t="shared" si="8"/>
        <v>201.03829285505984</v>
      </c>
      <c r="L8" s="19">
        <f t="shared" si="8"/>
        <v>29.323927892477432</v>
      </c>
      <c r="M8" s="19">
        <f t="shared" si="8"/>
        <v>10.49951291830498</v>
      </c>
      <c r="N8" s="19">
        <f t="shared" si="8"/>
        <v>0</v>
      </c>
      <c r="O8" s="19">
        <f t="shared" si="8"/>
        <v>1.263891630246095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4.481048772671806</v>
      </c>
      <c r="U8" s="19">
        <f t="shared" si="8"/>
        <v>1.8382304606397799</v>
      </c>
      <c r="V8" s="19">
        <f t="shared" si="8"/>
        <v>1.5958805374097673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70.472107102245701</v>
      </c>
      <c r="F9" s="8">
        <v>80.598506432003276</v>
      </c>
      <c r="G9" s="8">
        <v>111.08863943991065</v>
      </c>
      <c r="H9" s="8">
        <v>136.67502219548629</v>
      </c>
      <c r="I9" s="8">
        <v>190.53732839127042</v>
      </c>
      <c r="J9" s="8">
        <v>208.98765356371473</v>
      </c>
      <c r="K9" s="8">
        <v>201.03829285505984</v>
      </c>
      <c r="L9" s="8">
        <v>29.323927892477432</v>
      </c>
      <c r="M9" s="8">
        <v>10.49951291830498</v>
      </c>
      <c r="N9" s="8">
        <v>0</v>
      </c>
      <c r="O9" s="8">
        <v>1.263891630246095</v>
      </c>
      <c r="P9" s="8">
        <v>0</v>
      </c>
      <c r="Q9" s="8">
        <v>0</v>
      </c>
      <c r="R9" s="8">
        <v>0</v>
      </c>
      <c r="S9" s="8">
        <v>0</v>
      </c>
      <c r="T9" s="8">
        <v>4.481048772671806</v>
      </c>
      <c r="U9" s="8">
        <v>1.8382304606397799</v>
      </c>
      <c r="V9" s="8">
        <v>1.5958805374097673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7.3381782445533261</v>
      </c>
      <c r="D11" s="19">
        <f t="shared" si="10"/>
        <v>7.5525172504091191</v>
      </c>
      <c r="E11" s="19">
        <f t="shared" si="10"/>
        <v>8.8594558668570844</v>
      </c>
      <c r="F11" s="19">
        <f t="shared" si="10"/>
        <v>11.821301856417991</v>
      </c>
      <c r="G11" s="19">
        <f t="shared" si="10"/>
        <v>14.963224988586875</v>
      </c>
      <c r="H11" s="19">
        <f t="shared" si="10"/>
        <v>21.755302799826147</v>
      </c>
      <c r="I11" s="19">
        <f t="shared" si="10"/>
        <v>30.211915761327997</v>
      </c>
      <c r="J11" s="19">
        <f t="shared" si="10"/>
        <v>30.80615950106149</v>
      </c>
      <c r="K11" s="19">
        <f t="shared" si="10"/>
        <v>25.640040922739697</v>
      </c>
      <c r="L11" s="19">
        <f t="shared" si="10"/>
        <v>11.46912631928026</v>
      </c>
      <c r="M11" s="19">
        <f t="shared" si="10"/>
        <v>25.024185639250653</v>
      </c>
      <c r="N11" s="19">
        <f t="shared" si="10"/>
        <v>28.789343055087421</v>
      </c>
      <c r="O11" s="19">
        <f t="shared" si="10"/>
        <v>29.659559095717039</v>
      </c>
      <c r="P11" s="19">
        <f t="shared" si="10"/>
        <v>30.89180393041897</v>
      </c>
      <c r="Q11" s="19">
        <f t="shared" si="10"/>
        <v>22.536392080431405</v>
      </c>
      <c r="R11" s="19">
        <f t="shared" si="10"/>
        <v>25.107539700160221</v>
      </c>
      <c r="S11" s="19">
        <f t="shared" si="10"/>
        <v>32.005711069196067</v>
      </c>
      <c r="T11" s="19">
        <f t="shared" si="10"/>
        <v>39.393717323389566</v>
      </c>
      <c r="U11" s="19">
        <f t="shared" si="10"/>
        <v>39.418260778210417</v>
      </c>
      <c r="V11" s="19">
        <f t="shared" si="10"/>
        <v>34.137955109920568</v>
      </c>
      <c r="W11" s="19">
        <f t="shared" si="10"/>
        <v>39.665174264736201</v>
      </c>
      <c r="X11" s="19">
        <f t="shared" si="10"/>
        <v>37.19646088176686</v>
      </c>
      <c r="Y11" s="19">
        <f t="shared" ref="Y11:Z11" si="11">SUM(Y12:Y16)</f>
        <v>36.094316014428628</v>
      </c>
      <c r="Z11" s="19">
        <f t="shared" si="11"/>
        <v>25.034871399564025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7.3381782445533261</v>
      </c>
      <c r="D13" s="8">
        <v>7.5525172504091191</v>
      </c>
      <c r="E13" s="8">
        <v>8.8594558668570844</v>
      </c>
      <c r="F13" s="8">
        <v>11.821301856417991</v>
      </c>
      <c r="G13" s="8">
        <v>14.963224988586875</v>
      </c>
      <c r="H13" s="8">
        <v>21.755302799826147</v>
      </c>
      <c r="I13" s="8">
        <v>30.211915761327997</v>
      </c>
      <c r="J13" s="8">
        <v>30.80615950106149</v>
      </c>
      <c r="K13" s="8">
        <v>25.640040922739697</v>
      </c>
      <c r="L13" s="8">
        <v>11.46912631928026</v>
      </c>
      <c r="M13" s="8">
        <v>25.024185639250653</v>
      </c>
      <c r="N13" s="8">
        <v>28.789343055087421</v>
      </c>
      <c r="O13" s="8">
        <v>29.659559095717039</v>
      </c>
      <c r="P13" s="8">
        <v>30.89180393041897</v>
      </c>
      <c r="Q13" s="8">
        <v>22.536392080431405</v>
      </c>
      <c r="R13" s="8">
        <v>25.107539700160221</v>
      </c>
      <c r="S13" s="8">
        <v>32.005711069196067</v>
      </c>
      <c r="T13" s="8">
        <v>39.393717323389566</v>
      </c>
      <c r="U13" s="8">
        <v>39.418260778210417</v>
      </c>
      <c r="V13" s="8">
        <v>34.137955109920568</v>
      </c>
      <c r="W13" s="8">
        <v>39.665174264736201</v>
      </c>
      <c r="X13" s="8">
        <v>37.19646088176686</v>
      </c>
      <c r="Y13" s="8">
        <v>36.094316014428628</v>
      </c>
      <c r="Z13" s="8">
        <v>25.034871399564025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2.245545417983648</v>
      </c>
      <c r="D22" s="27">
        <f t="shared" si="14"/>
        <v>1.444527402400998</v>
      </c>
      <c r="E22" s="27">
        <f t="shared" si="14"/>
        <v>0.56489055893140139</v>
      </c>
      <c r="F22" s="27">
        <f t="shared" si="14"/>
        <v>0.56530342214638463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0.70064483616059714</v>
      </c>
      <c r="L22" s="27">
        <f t="shared" si="14"/>
        <v>0</v>
      </c>
      <c r="M22" s="27">
        <f t="shared" si="14"/>
        <v>0.73641110638253826</v>
      </c>
      <c r="N22" s="27">
        <f t="shared" si="14"/>
        <v>2.2025411257585819</v>
      </c>
      <c r="O22" s="27">
        <f t="shared" si="14"/>
        <v>2.1272953654664524</v>
      </c>
      <c r="P22" s="27">
        <f t="shared" si="14"/>
        <v>2.0853408071859709</v>
      </c>
      <c r="Q22" s="27">
        <f t="shared" si="14"/>
        <v>1.9893974544610702</v>
      </c>
      <c r="R22" s="27">
        <f t="shared" si="14"/>
        <v>2.6193452143943969</v>
      </c>
      <c r="S22" s="27">
        <f t="shared" si="14"/>
        <v>2.8253005140322487</v>
      </c>
      <c r="T22" s="27">
        <f t="shared" si="14"/>
        <v>3.1141196135346219</v>
      </c>
      <c r="U22" s="27">
        <f t="shared" si="14"/>
        <v>2.9031558416282843</v>
      </c>
      <c r="V22" s="27">
        <f t="shared" si="14"/>
        <v>1.609913744158777</v>
      </c>
      <c r="W22" s="27">
        <f t="shared" si="14"/>
        <v>0.11094926426298631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2.245545417983648</v>
      </c>
      <c r="D23" s="8">
        <v>1.444527402400998</v>
      </c>
      <c r="E23" s="8">
        <v>0.56489055893140139</v>
      </c>
      <c r="F23" s="8">
        <v>0.56530342214638463</v>
      </c>
      <c r="G23" s="8">
        <v>0</v>
      </c>
      <c r="H23" s="8">
        <v>0</v>
      </c>
      <c r="I23" s="8">
        <v>0</v>
      </c>
      <c r="J23" s="8">
        <v>0</v>
      </c>
      <c r="K23" s="8">
        <v>0.70064483616059714</v>
      </c>
      <c r="L23" s="8">
        <v>0</v>
      </c>
      <c r="M23" s="8">
        <v>0.73641110638253826</v>
      </c>
      <c r="N23" s="8">
        <v>2.2025411257585819</v>
      </c>
      <c r="O23" s="8">
        <v>2.1272953654664524</v>
      </c>
      <c r="P23" s="8">
        <v>2.0853408071859709</v>
      </c>
      <c r="Q23" s="8">
        <v>1.9893974544610702</v>
      </c>
      <c r="R23" s="8">
        <v>2.6193452143943969</v>
      </c>
      <c r="S23" s="8">
        <v>2.8253005140322487</v>
      </c>
      <c r="T23" s="8">
        <v>3.1141196135346219</v>
      </c>
      <c r="U23" s="8">
        <v>2.9031558416282843</v>
      </c>
      <c r="V23" s="8">
        <v>1.609913744158777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0.11094926426298631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127.87839956689723</v>
      </c>
      <c r="D26" s="27">
        <f t="shared" si="16"/>
        <v>108.45834367539304</v>
      </c>
      <c r="E26" s="27">
        <f t="shared" si="16"/>
        <v>74.344790049917393</v>
      </c>
      <c r="F26" s="27">
        <f t="shared" si="16"/>
        <v>20.048115247953184</v>
      </c>
      <c r="G26" s="27">
        <f t="shared" si="16"/>
        <v>43.502793563287071</v>
      </c>
      <c r="H26" s="27">
        <f t="shared" si="16"/>
        <v>53.318054971105923</v>
      </c>
      <c r="I26" s="27">
        <f t="shared" si="16"/>
        <v>51.292842483804463</v>
      </c>
      <c r="J26" s="27">
        <f t="shared" si="16"/>
        <v>49.953623348858137</v>
      </c>
      <c r="K26" s="27">
        <f t="shared" si="16"/>
        <v>24.347614148570749</v>
      </c>
      <c r="L26" s="27">
        <f t="shared" si="16"/>
        <v>43.963656441571132</v>
      </c>
      <c r="M26" s="27">
        <f t="shared" si="16"/>
        <v>10.561701891702883</v>
      </c>
      <c r="N26" s="27">
        <f t="shared" si="16"/>
        <v>1.9019803664096486</v>
      </c>
      <c r="O26" s="27">
        <f t="shared" si="16"/>
        <v>10.802800434667645</v>
      </c>
      <c r="P26" s="27">
        <f t="shared" si="16"/>
        <v>8.8433888781687617</v>
      </c>
      <c r="Q26" s="27">
        <f t="shared" si="16"/>
        <v>8.4037104118832939</v>
      </c>
      <c r="R26" s="27">
        <f t="shared" si="16"/>
        <v>8.8696316890102</v>
      </c>
      <c r="S26" s="27">
        <f t="shared" si="16"/>
        <v>4.7987110629091756</v>
      </c>
      <c r="T26" s="27">
        <f t="shared" si="16"/>
        <v>10.200488666393397</v>
      </c>
      <c r="U26" s="27">
        <f t="shared" si="16"/>
        <v>7.9553829337595001</v>
      </c>
      <c r="V26" s="27">
        <f t="shared" si="16"/>
        <v>7.5568849005919887</v>
      </c>
      <c r="W26" s="27">
        <f t="shared" si="16"/>
        <v>8.5688411267364089</v>
      </c>
      <c r="X26" s="27">
        <f t="shared" si="16"/>
        <v>9.8662528428276044</v>
      </c>
      <c r="Y26" s="27">
        <f t="shared" ref="Y26:Z26" si="17">SUM(Y27,Y33)</f>
        <v>15.710969222354585</v>
      </c>
      <c r="Z26" s="27">
        <f t="shared" si="17"/>
        <v>13.289087513748283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127.87839956689723</v>
      </c>
      <c r="D33" s="19">
        <f t="shared" si="20"/>
        <v>108.45834367539304</v>
      </c>
      <c r="E33" s="19">
        <f t="shared" si="20"/>
        <v>74.344790049917393</v>
      </c>
      <c r="F33" s="19">
        <f t="shared" si="20"/>
        <v>20.048115247953184</v>
      </c>
      <c r="G33" s="19">
        <f t="shared" si="20"/>
        <v>43.502793563287071</v>
      </c>
      <c r="H33" s="19">
        <f t="shared" si="20"/>
        <v>53.318054971105923</v>
      </c>
      <c r="I33" s="19">
        <f t="shared" si="20"/>
        <v>51.292842483804463</v>
      </c>
      <c r="J33" s="19">
        <f t="shared" si="20"/>
        <v>49.953623348858137</v>
      </c>
      <c r="K33" s="19">
        <f t="shared" si="20"/>
        <v>24.347614148570749</v>
      </c>
      <c r="L33" s="19">
        <f t="shared" si="20"/>
        <v>43.963656441571132</v>
      </c>
      <c r="M33" s="19">
        <f t="shared" si="20"/>
        <v>10.561701891702883</v>
      </c>
      <c r="N33" s="19">
        <f t="shared" si="20"/>
        <v>1.9019803664096486</v>
      </c>
      <c r="O33" s="19">
        <f t="shared" si="20"/>
        <v>10.802800434667645</v>
      </c>
      <c r="P33" s="19">
        <f t="shared" si="20"/>
        <v>8.8433888781687617</v>
      </c>
      <c r="Q33" s="19">
        <f t="shared" si="20"/>
        <v>8.4037104118832939</v>
      </c>
      <c r="R33" s="19">
        <f t="shared" si="20"/>
        <v>8.8696316890102</v>
      </c>
      <c r="S33" s="19">
        <f t="shared" si="20"/>
        <v>4.7987110629091756</v>
      </c>
      <c r="T33" s="19">
        <f t="shared" si="20"/>
        <v>10.200488666393397</v>
      </c>
      <c r="U33" s="19">
        <f t="shared" si="20"/>
        <v>7.9553829337595001</v>
      </c>
      <c r="V33" s="19">
        <f t="shared" si="20"/>
        <v>7.5568849005919887</v>
      </c>
      <c r="W33" s="19">
        <f t="shared" si="20"/>
        <v>8.5688411267364089</v>
      </c>
      <c r="X33" s="19">
        <f t="shared" si="20"/>
        <v>9.8662528428276044</v>
      </c>
      <c r="Y33" s="19">
        <f t="shared" ref="Y33:Z33" si="21">SUM(Y34:Y50)</f>
        <v>15.710969222354585</v>
      </c>
      <c r="Z33" s="19">
        <f t="shared" si="21"/>
        <v>13.289087513748283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0.23736882836714954</v>
      </c>
      <c r="U36" s="8">
        <v>0.22111448054757696</v>
      </c>
      <c r="V36" s="8">
        <v>0.42233693625953872</v>
      </c>
      <c r="W36" s="8">
        <v>0.23129364412136375</v>
      </c>
      <c r="X36" s="8">
        <v>0.44235935195916015</v>
      </c>
      <c r="Y36" s="8">
        <v>6.5314294138995912</v>
      </c>
      <c r="Z36" s="8">
        <v>8.1428832818930381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1.4442530871943564</v>
      </c>
      <c r="D43" s="8">
        <v>1.237866456777855</v>
      </c>
      <c r="E43" s="8">
        <v>1.4527243422991261</v>
      </c>
      <c r="F43" s="8">
        <v>1.4542225902557215</v>
      </c>
      <c r="G43" s="8">
        <v>3.2705313199079806</v>
      </c>
      <c r="H43" s="8">
        <v>6.1158798559111833</v>
      </c>
      <c r="I43" s="8">
        <v>4.4535186749073326</v>
      </c>
      <c r="J43" s="8">
        <v>4.575998368877614</v>
      </c>
      <c r="K43" s="8">
        <v>5.4505372905767722</v>
      </c>
      <c r="L43" s="8">
        <v>4.2583932441965962</v>
      </c>
      <c r="M43" s="8">
        <v>3.8193713954276478</v>
      </c>
      <c r="N43" s="8">
        <v>1.9019803664096486</v>
      </c>
      <c r="O43" s="8">
        <v>3.6700351834971281</v>
      </c>
      <c r="P43" s="8">
        <v>3.5942907049379387</v>
      </c>
      <c r="Q43" s="8">
        <v>3.4331335561573257</v>
      </c>
      <c r="R43" s="8">
        <v>4.5166298926023538</v>
      </c>
      <c r="S43" s="8">
        <v>2.4391657594981093</v>
      </c>
      <c r="T43" s="8">
        <v>4.1657377194134657</v>
      </c>
      <c r="U43" s="8">
        <v>6.7931986776975952</v>
      </c>
      <c r="V43" s="8">
        <v>5.7858276987815378</v>
      </c>
      <c r="W43" s="8">
        <v>6.8574355287814415</v>
      </c>
      <c r="X43" s="8">
        <v>8.0102099313892356</v>
      </c>
      <c r="Y43" s="8">
        <v>8.1867679189861917</v>
      </c>
      <c r="Z43" s="8">
        <v>5.1462042318552452</v>
      </c>
    </row>
    <row r="44" spans="1:26" ht="11.25" customHeight="1" x14ac:dyDescent="0.2">
      <c r="A44" s="28" t="s">
        <v>74</v>
      </c>
      <c r="B44" s="7" t="s">
        <v>75</v>
      </c>
      <c r="C44" s="8">
        <v>126.43414647970287</v>
      </c>
      <c r="D44" s="8">
        <v>107.22047721861519</v>
      </c>
      <c r="E44" s="8">
        <v>72.892065707618272</v>
      </c>
      <c r="F44" s="8">
        <v>18.593892657697463</v>
      </c>
      <c r="G44" s="8">
        <v>40.23226224337909</v>
      </c>
      <c r="H44" s="8">
        <v>43.620256304309578</v>
      </c>
      <c r="I44" s="8">
        <v>27.781376910560674</v>
      </c>
      <c r="J44" s="8">
        <v>0</v>
      </c>
      <c r="K44" s="8">
        <v>3.5526364740056908</v>
      </c>
      <c r="L44" s="8">
        <v>1.3904951949965805</v>
      </c>
      <c r="M44" s="8">
        <v>0</v>
      </c>
      <c r="N44" s="8">
        <v>0</v>
      </c>
      <c r="O44" s="8">
        <v>7.1327652511705173</v>
      </c>
      <c r="P44" s="8">
        <v>5.2490981732308235</v>
      </c>
      <c r="Q44" s="8">
        <v>4.9705768557259686</v>
      </c>
      <c r="R44" s="8">
        <v>4.3530017964078462</v>
      </c>
      <c r="S44" s="8">
        <v>2.3595453034110658</v>
      </c>
      <c r="T44" s="8">
        <v>5.7973821186127825</v>
      </c>
      <c r="U44" s="8">
        <v>0.9410697755143278</v>
      </c>
      <c r="V44" s="8">
        <v>1.3487202655509123</v>
      </c>
      <c r="W44" s="8">
        <v>1.4801119538336036</v>
      </c>
      <c r="X44" s="8">
        <v>1.4136835594792085</v>
      </c>
      <c r="Y44" s="8">
        <v>0.99277188946880257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3.5819188108851598</v>
      </c>
      <c r="I48" s="8">
        <v>19.05794689833645</v>
      </c>
      <c r="J48" s="8">
        <v>45.377624979980524</v>
      </c>
      <c r="K48" s="8">
        <v>15.344440383988285</v>
      </c>
      <c r="L48" s="8">
        <v>38.314768002377953</v>
      </c>
      <c r="M48" s="8">
        <v>6.7423304962752351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45.386736331513383</v>
      </c>
      <c r="D51" s="27">
        <v>40.458494295479603</v>
      </c>
      <c r="E51" s="27">
        <v>32.903445295249625</v>
      </c>
      <c r="F51" s="27">
        <v>32.983705255288989</v>
      </c>
      <c r="G51" s="27">
        <v>34.327645649099445</v>
      </c>
      <c r="H51" s="27">
        <v>43.664518108244501</v>
      </c>
      <c r="I51" s="27">
        <v>44.427838617639289</v>
      </c>
      <c r="J51" s="27">
        <v>47.586062914925186</v>
      </c>
      <c r="K51" s="27">
        <v>49.063648378438288</v>
      </c>
      <c r="L51" s="27">
        <v>20.300241174066112</v>
      </c>
      <c r="M51" s="27">
        <v>30.362408209771665</v>
      </c>
      <c r="N51" s="27">
        <v>33.579829115108687</v>
      </c>
      <c r="O51" s="27">
        <v>32.484678743227164</v>
      </c>
      <c r="P51" s="27">
        <v>29.625056047865986</v>
      </c>
      <c r="Q51" s="27">
        <v>29.301537246123168</v>
      </c>
      <c r="R51" s="27">
        <v>37.66144851665689</v>
      </c>
      <c r="S51" s="27">
        <v>45.445167689635234</v>
      </c>
      <c r="T51" s="27">
        <v>45.365039880980547</v>
      </c>
      <c r="U51" s="27">
        <v>42.92769143334899</v>
      </c>
      <c r="V51" s="27">
        <v>38.70640697408998</v>
      </c>
      <c r="W51" s="27">
        <v>40.409398903253539</v>
      </c>
      <c r="X51" s="27">
        <v>39.931920896589645</v>
      </c>
      <c r="Y51" s="27">
        <v>30.631596526203424</v>
      </c>
      <c r="Z51" s="27">
        <v>19.129594935721112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5.5701124746830395</v>
      </c>
      <c r="V52" s="27">
        <f t="shared" si="22"/>
        <v>10.24355745348249</v>
      </c>
      <c r="W52" s="27">
        <f t="shared" si="22"/>
        <v>8.7576364470087729</v>
      </c>
      <c r="X52" s="27">
        <f t="shared" si="22"/>
        <v>13.688627166932589</v>
      </c>
      <c r="Y52" s="27">
        <f t="shared" ref="Y52:Z52" si="23">SUM(Y53:Y54)</f>
        <v>13.992481616146227</v>
      </c>
      <c r="Z52" s="27">
        <f t="shared" si="23"/>
        <v>42.928752696492289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5.5701124746830395</v>
      </c>
      <c r="V53" s="8">
        <v>10.24355745348249</v>
      </c>
      <c r="W53" s="8">
        <v>8.7576364470087729</v>
      </c>
      <c r="X53" s="8">
        <v>13.688627166932589</v>
      </c>
      <c r="Y53" s="8">
        <v>13.992481616146227</v>
      </c>
      <c r="Z53" s="8">
        <v>6.8890527104974355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36.039699985994851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10.035635865172861</v>
      </c>
      <c r="D61" s="49">
        <f t="shared" si="24"/>
        <v>9.2127291678908918</v>
      </c>
      <c r="E61" s="49">
        <f t="shared" si="24"/>
        <v>23.736703394627433</v>
      </c>
      <c r="F61" s="49">
        <f t="shared" si="24"/>
        <v>40.120191648531069</v>
      </c>
      <c r="G61" s="49">
        <f t="shared" si="24"/>
        <v>42.467896874505904</v>
      </c>
      <c r="H61" s="49">
        <f t="shared" si="24"/>
        <v>38.102715852441598</v>
      </c>
      <c r="I61" s="49">
        <f t="shared" si="24"/>
        <v>30.087305681958995</v>
      </c>
      <c r="J61" s="49">
        <f t="shared" si="24"/>
        <v>34.590917658490135</v>
      </c>
      <c r="K61" s="49">
        <f t="shared" si="24"/>
        <v>38.638722740547145</v>
      </c>
      <c r="L61" s="49">
        <f t="shared" si="24"/>
        <v>23.108959300893481</v>
      </c>
      <c r="M61" s="49">
        <f t="shared" si="24"/>
        <v>27.279845651109021</v>
      </c>
      <c r="N61" s="49">
        <f t="shared" si="24"/>
        <v>39.847212139356479</v>
      </c>
      <c r="O61" s="49">
        <f t="shared" si="24"/>
        <v>35.840094906250265</v>
      </c>
      <c r="P61" s="49">
        <f t="shared" si="24"/>
        <v>34.567429272934831</v>
      </c>
      <c r="Q61" s="49">
        <f t="shared" si="24"/>
        <v>31.877811719602409</v>
      </c>
      <c r="R61" s="49">
        <f t="shared" si="24"/>
        <v>24.833093815499616</v>
      </c>
      <c r="S61" s="49">
        <f t="shared" si="24"/>
        <v>30.179608130842642</v>
      </c>
      <c r="T61" s="49">
        <f t="shared" si="24"/>
        <v>17.225573193037459</v>
      </c>
      <c r="U61" s="49">
        <f t="shared" si="24"/>
        <v>46.700439792065353</v>
      </c>
      <c r="V61" s="49">
        <f t="shared" si="24"/>
        <v>45.845832426735058</v>
      </c>
      <c r="W61" s="49">
        <f t="shared" si="24"/>
        <v>47.502344259926552</v>
      </c>
      <c r="X61" s="49">
        <f t="shared" si="24"/>
        <v>48.294095949822122</v>
      </c>
      <c r="Y61" s="49">
        <f t="shared" ref="Y61:Z61" si="25">SUM(Y62:Y72)</f>
        <v>37.545305095794646</v>
      </c>
      <c r="Z61" s="49">
        <f t="shared" si="25"/>
        <v>69.949863155350386</v>
      </c>
    </row>
    <row r="62" spans="1:26" ht="11.25" customHeight="1" x14ac:dyDescent="0.2">
      <c r="A62" s="50" t="s">
        <v>92</v>
      </c>
      <c r="B62" s="51" t="s">
        <v>93</v>
      </c>
      <c r="C62" s="52">
        <v>10.035635865172861</v>
      </c>
      <c r="D62" s="52">
        <v>9.2127291678908918</v>
      </c>
      <c r="E62" s="52">
        <v>23.736703394627433</v>
      </c>
      <c r="F62" s="52">
        <v>40.120191648531069</v>
      </c>
      <c r="G62" s="52">
        <v>42.467896874505904</v>
      </c>
      <c r="H62" s="52">
        <v>38.102715852441598</v>
      </c>
      <c r="I62" s="52">
        <v>30.087305681958995</v>
      </c>
      <c r="J62" s="52">
        <v>34.590917658490135</v>
      </c>
      <c r="K62" s="52">
        <v>38.638722740547145</v>
      </c>
      <c r="L62" s="52">
        <v>23.108959300893481</v>
      </c>
      <c r="M62" s="52">
        <v>27.279845651109021</v>
      </c>
      <c r="N62" s="52">
        <v>39.847212139356479</v>
      </c>
      <c r="O62" s="52">
        <v>35.840094906250265</v>
      </c>
      <c r="P62" s="52">
        <v>34.567429272934831</v>
      </c>
      <c r="Q62" s="52">
        <v>31.877811719602409</v>
      </c>
      <c r="R62" s="52">
        <v>24.833093815499616</v>
      </c>
      <c r="S62" s="52">
        <v>30.179608130842642</v>
      </c>
      <c r="T62" s="52">
        <v>17.225573193037459</v>
      </c>
      <c r="U62" s="52">
        <v>46.700439792065353</v>
      </c>
      <c r="V62" s="52">
        <v>45.845832426735058</v>
      </c>
      <c r="W62" s="52">
        <v>47.502344259926552</v>
      </c>
      <c r="X62" s="52">
        <v>48.294095949822122</v>
      </c>
      <c r="Y62" s="52">
        <v>37.545305095794646</v>
      </c>
      <c r="Z62" s="52">
        <v>34.362200670216481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8.9302523682930554E-2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35.498359961450973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163.30286024265811</v>
      </c>
      <c r="D2" s="21">
        <f t="shared" ref="D2:X2" si="0">SUM(D3,D17,D22,D25,D26,D51,D52)</f>
        <v>195.29288434565075</v>
      </c>
      <c r="E2" s="21">
        <f t="shared" si="0"/>
        <v>187.55194760714781</v>
      </c>
      <c r="F2" s="21">
        <f t="shared" si="0"/>
        <v>186.78151100579521</v>
      </c>
      <c r="G2" s="21">
        <f t="shared" si="0"/>
        <v>171.98205923121955</v>
      </c>
      <c r="H2" s="21">
        <f t="shared" si="0"/>
        <v>227.7565693877919</v>
      </c>
      <c r="I2" s="21">
        <f t="shared" si="0"/>
        <v>308.42065023884163</v>
      </c>
      <c r="J2" s="21">
        <f t="shared" si="0"/>
        <v>306.16788516465516</v>
      </c>
      <c r="K2" s="21">
        <f t="shared" si="0"/>
        <v>194.5798642539101</v>
      </c>
      <c r="L2" s="21">
        <f t="shared" si="0"/>
        <v>171.28403060829706</v>
      </c>
      <c r="M2" s="21">
        <f t="shared" si="0"/>
        <v>133.2594937858826</v>
      </c>
      <c r="N2" s="21">
        <f t="shared" si="0"/>
        <v>155.62797252433083</v>
      </c>
      <c r="O2" s="21">
        <f t="shared" si="0"/>
        <v>187.78496669818398</v>
      </c>
      <c r="P2" s="21">
        <f t="shared" si="0"/>
        <v>218.22937845837365</v>
      </c>
      <c r="Q2" s="21">
        <f t="shared" si="0"/>
        <v>193.78396899563859</v>
      </c>
      <c r="R2" s="21">
        <f t="shared" si="0"/>
        <v>83.596818597380079</v>
      </c>
      <c r="S2" s="21">
        <f t="shared" si="0"/>
        <v>50.788274146647382</v>
      </c>
      <c r="T2" s="21">
        <f t="shared" si="0"/>
        <v>34.445094481845047</v>
      </c>
      <c r="U2" s="21">
        <f t="shared" si="0"/>
        <v>59.592999895015247</v>
      </c>
      <c r="V2" s="21">
        <f t="shared" si="0"/>
        <v>83.589777312940527</v>
      </c>
      <c r="W2" s="21">
        <f t="shared" si="0"/>
        <v>42.361758254422362</v>
      </c>
      <c r="X2" s="21">
        <f t="shared" si="0"/>
        <v>70.255648094722162</v>
      </c>
      <c r="Y2" s="21">
        <f t="shared" ref="Y2:Z2" si="1">SUM(Y3,Y17,Y22,Y25,Y26,Y51,Y52)</f>
        <v>55.529209032578471</v>
      </c>
      <c r="Z2" s="21">
        <f t="shared" si="1"/>
        <v>68.279481304732968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6.5311847598424553</v>
      </c>
      <c r="D3" s="24">
        <f t="shared" ref="D3:W3" si="3">SUM(D4,D8,D11)</f>
        <v>9.3077790392886648</v>
      </c>
      <c r="E3" s="24">
        <f t="shared" si="3"/>
        <v>81.778759174553855</v>
      </c>
      <c r="F3" s="24">
        <f t="shared" si="3"/>
        <v>135.96577559389925</v>
      </c>
      <c r="G3" s="24">
        <f t="shared" si="3"/>
        <v>115.42646441296982</v>
      </c>
      <c r="H3" s="24">
        <f t="shared" si="3"/>
        <v>141.3711169334552</v>
      </c>
      <c r="I3" s="24">
        <f t="shared" si="3"/>
        <v>219.55064113144536</v>
      </c>
      <c r="J3" s="24">
        <f t="shared" si="3"/>
        <v>225.3523847954331</v>
      </c>
      <c r="K3" s="24">
        <f t="shared" si="3"/>
        <v>151.2600188650031</v>
      </c>
      <c r="L3" s="24">
        <f t="shared" si="3"/>
        <v>114.98536238184488</v>
      </c>
      <c r="M3" s="24">
        <f t="shared" si="3"/>
        <v>110.61818385516703</v>
      </c>
      <c r="N3" s="24">
        <f t="shared" si="3"/>
        <v>134.49826118707688</v>
      </c>
      <c r="O3" s="24">
        <f t="shared" si="3"/>
        <v>160.26771420908034</v>
      </c>
      <c r="P3" s="24">
        <f t="shared" si="3"/>
        <v>191.98745652667094</v>
      </c>
      <c r="Q3" s="24">
        <f t="shared" si="3"/>
        <v>166.54131501755825</v>
      </c>
      <c r="R3" s="24">
        <f t="shared" si="3"/>
        <v>70.414677810182113</v>
      </c>
      <c r="S3" s="24">
        <f t="shared" si="3"/>
        <v>42.166319518787027</v>
      </c>
      <c r="T3" s="24">
        <f t="shared" si="3"/>
        <v>28.241648786198052</v>
      </c>
      <c r="U3" s="24">
        <f t="shared" si="3"/>
        <v>49.41669443358073</v>
      </c>
      <c r="V3" s="24">
        <f t="shared" si="3"/>
        <v>70.579410095029147</v>
      </c>
      <c r="W3" s="24">
        <f t="shared" si="3"/>
        <v>35.26099841699078</v>
      </c>
      <c r="X3" s="24">
        <f t="shared" ref="X3:Z3" si="4">SUM(X4,X8,X11)</f>
        <v>58.961526121650138</v>
      </c>
      <c r="Y3" s="24">
        <f t="shared" si="4"/>
        <v>47.583831579705674</v>
      </c>
      <c r="Z3" s="24">
        <f t="shared" si="4"/>
        <v>51.869053793592272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4.3013030216629256</v>
      </c>
      <c r="F4" s="19">
        <f t="shared" si="6"/>
        <v>49.118175017986417</v>
      </c>
      <c r="G4" s="19">
        <f t="shared" si="6"/>
        <v>24.566836600705876</v>
      </c>
      <c r="H4" s="19">
        <f t="shared" si="6"/>
        <v>0</v>
      </c>
      <c r="I4" s="19">
        <f t="shared" si="6"/>
        <v>5.462189355912809</v>
      </c>
      <c r="J4" s="19">
        <f t="shared" si="6"/>
        <v>0</v>
      </c>
      <c r="K4" s="19">
        <f t="shared" si="6"/>
        <v>12.8181662787698</v>
      </c>
      <c r="L4" s="19">
        <f t="shared" si="6"/>
        <v>71.969002164919246</v>
      </c>
      <c r="M4" s="19">
        <f t="shared" si="6"/>
        <v>90.744006027354132</v>
      </c>
      <c r="N4" s="19">
        <f t="shared" si="6"/>
        <v>118.62852889771702</v>
      </c>
      <c r="O4" s="19">
        <f t="shared" si="6"/>
        <v>141.82168305859219</v>
      </c>
      <c r="P4" s="19">
        <f t="shared" si="6"/>
        <v>172.34225296479715</v>
      </c>
      <c r="Q4" s="19">
        <f t="shared" si="6"/>
        <v>151.29433658329964</v>
      </c>
      <c r="R4" s="19">
        <f t="shared" si="6"/>
        <v>63.75822655466132</v>
      </c>
      <c r="S4" s="19">
        <f t="shared" si="6"/>
        <v>37.019075642403998</v>
      </c>
      <c r="T4" s="19">
        <f t="shared" si="6"/>
        <v>23.644908338029939</v>
      </c>
      <c r="U4" s="19">
        <f t="shared" si="6"/>
        <v>42.234228698350471</v>
      </c>
      <c r="V4" s="19">
        <f t="shared" si="6"/>
        <v>62.290861727905309</v>
      </c>
      <c r="W4" s="19">
        <f t="shared" si="6"/>
        <v>30.239068187109783</v>
      </c>
      <c r="X4" s="19">
        <f t="shared" ref="X4:Z4" si="7">SUM(X5:X7)</f>
        <v>52.018508226955234</v>
      </c>
      <c r="Y4" s="19">
        <f t="shared" si="7"/>
        <v>42.573621007720355</v>
      </c>
      <c r="Z4" s="19">
        <f t="shared" si="7"/>
        <v>45.314762548869936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32.551294221057056</v>
      </c>
      <c r="G5" s="8">
        <v>4.0133178053040233</v>
      </c>
      <c r="H5" s="8">
        <v>0</v>
      </c>
      <c r="I5" s="8">
        <v>0</v>
      </c>
      <c r="J5" s="8">
        <v>0</v>
      </c>
      <c r="K5" s="8">
        <v>2.8093446072330175</v>
      </c>
      <c r="L5" s="8">
        <v>18.985501916285614</v>
      </c>
      <c r="M5" s="8">
        <v>0</v>
      </c>
      <c r="N5" s="8">
        <v>2.6572644626407422</v>
      </c>
      <c r="O5" s="8">
        <v>0</v>
      </c>
      <c r="P5" s="8">
        <v>0</v>
      </c>
      <c r="Q5" s="8">
        <v>0</v>
      </c>
      <c r="R5" s="8">
        <v>0</v>
      </c>
      <c r="S5" s="8">
        <v>0.33150059543886934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1.7436568940828052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4.3013030216629256</v>
      </c>
      <c r="F7" s="8">
        <v>16.566880796929357</v>
      </c>
      <c r="G7" s="8">
        <v>20.553518795401853</v>
      </c>
      <c r="H7" s="8">
        <v>0</v>
      </c>
      <c r="I7" s="8">
        <v>5.462189355912809</v>
      </c>
      <c r="J7" s="8">
        <v>0</v>
      </c>
      <c r="K7" s="8">
        <v>10.008821671536783</v>
      </c>
      <c r="L7" s="8">
        <v>52.983500248633632</v>
      </c>
      <c r="M7" s="8">
        <v>90.744006027354132</v>
      </c>
      <c r="N7" s="8">
        <v>115.97126443507628</v>
      </c>
      <c r="O7" s="8">
        <v>141.82168305859219</v>
      </c>
      <c r="P7" s="8">
        <v>172.34225296479715</v>
      </c>
      <c r="Q7" s="8">
        <v>149.55067968921682</v>
      </c>
      <c r="R7" s="8">
        <v>63.75822655466132</v>
      </c>
      <c r="S7" s="8">
        <v>36.687575046965129</v>
      </c>
      <c r="T7" s="8">
        <v>23.644908338029939</v>
      </c>
      <c r="U7" s="8">
        <v>42.234228698350471</v>
      </c>
      <c r="V7" s="8">
        <v>62.290861727905309</v>
      </c>
      <c r="W7" s="8">
        <v>30.239068187109783</v>
      </c>
      <c r="X7" s="8">
        <v>52.018508226955234</v>
      </c>
      <c r="Y7" s="8">
        <v>42.573621007720355</v>
      </c>
      <c r="Z7" s="8">
        <v>45.314762548869936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68.8250600853859</v>
      </c>
      <c r="F8" s="19">
        <f t="shared" si="8"/>
        <v>75.739032824835718</v>
      </c>
      <c r="G8" s="19">
        <f t="shared" si="8"/>
        <v>80.073963835787254</v>
      </c>
      <c r="H8" s="19">
        <f t="shared" si="8"/>
        <v>121.95834695947485</v>
      </c>
      <c r="I8" s="19">
        <f t="shared" si="8"/>
        <v>184.78813731536462</v>
      </c>
      <c r="J8" s="19">
        <f t="shared" si="8"/>
        <v>196.40150645030511</v>
      </c>
      <c r="K8" s="19">
        <f t="shared" si="8"/>
        <v>122.78241700378169</v>
      </c>
      <c r="L8" s="19">
        <f t="shared" si="8"/>
        <v>30.922142741505954</v>
      </c>
      <c r="M8" s="19">
        <f t="shared" si="8"/>
        <v>5.8740839303577967</v>
      </c>
      <c r="N8" s="19">
        <f t="shared" si="8"/>
        <v>0</v>
      </c>
      <c r="O8" s="19">
        <f t="shared" si="8"/>
        <v>0.75391923718224085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0.46947756025538495</v>
      </c>
      <c r="U8" s="19">
        <f t="shared" si="8"/>
        <v>0.32002302911714414</v>
      </c>
      <c r="V8" s="19">
        <f t="shared" si="8"/>
        <v>0.37016829519841016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68.8250600853859</v>
      </c>
      <c r="F9" s="8">
        <v>75.739032824835718</v>
      </c>
      <c r="G9" s="8">
        <v>80.073963835787254</v>
      </c>
      <c r="H9" s="8">
        <v>121.95834695947485</v>
      </c>
      <c r="I9" s="8">
        <v>184.78813731536462</v>
      </c>
      <c r="J9" s="8">
        <v>196.40150645030511</v>
      </c>
      <c r="K9" s="8">
        <v>122.78241700378169</v>
      </c>
      <c r="L9" s="8">
        <v>30.922142741505954</v>
      </c>
      <c r="M9" s="8">
        <v>5.8740839303577967</v>
      </c>
      <c r="N9" s="8">
        <v>0</v>
      </c>
      <c r="O9" s="8">
        <v>0.75391923718224085</v>
      </c>
      <c r="P9" s="8">
        <v>0</v>
      </c>
      <c r="Q9" s="8">
        <v>0</v>
      </c>
      <c r="R9" s="8">
        <v>0</v>
      </c>
      <c r="S9" s="8">
        <v>0</v>
      </c>
      <c r="T9" s="8">
        <v>0.46947756025538495</v>
      </c>
      <c r="U9" s="8">
        <v>0.32002302911714414</v>
      </c>
      <c r="V9" s="8">
        <v>0.37016829519841016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6.5311847598424553</v>
      </c>
      <c r="D11" s="19">
        <f t="shared" si="10"/>
        <v>9.3077790392886648</v>
      </c>
      <c r="E11" s="19">
        <f t="shared" si="10"/>
        <v>8.6523960675050215</v>
      </c>
      <c r="F11" s="19">
        <f t="shared" si="10"/>
        <v>11.108567751077123</v>
      </c>
      <c r="G11" s="19">
        <f t="shared" si="10"/>
        <v>10.785663976476703</v>
      </c>
      <c r="H11" s="19">
        <f t="shared" si="10"/>
        <v>19.412769973980332</v>
      </c>
      <c r="I11" s="19">
        <f t="shared" si="10"/>
        <v>29.300314460167936</v>
      </c>
      <c r="J11" s="19">
        <f t="shared" si="10"/>
        <v>28.950878345127983</v>
      </c>
      <c r="K11" s="19">
        <f t="shared" si="10"/>
        <v>15.659435582451618</v>
      </c>
      <c r="L11" s="19">
        <f t="shared" si="10"/>
        <v>12.094217475419676</v>
      </c>
      <c r="M11" s="19">
        <f t="shared" si="10"/>
        <v>14.000093897455107</v>
      </c>
      <c r="N11" s="19">
        <f t="shared" si="10"/>
        <v>15.869732289359863</v>
      </c>
      <c r="O11" s="19">
        <f t="shared" si="10"/>
        <v>17.692111913305926</v>
      </c>
      <c r="P11" s="19">
        <f t="shared" si="10"/>
        <v>19.645203561873771</v>
      </c>
      <c r="Q11" s="19">
        <f t="shared" si="10"/>
        <v>15.246978434258603</v>
      </c>
      <c r="R11" s="19">
        <f t="shared" si="10"/>
        <v>6.6564512555207926</v>
      </c>
      <c r="S11" s="19">
        <f t="shared" si="10"/>
        <v>5.1472438763830315</v>
      </c>
      <c r="T11" s="19">
        <f t="shared" si="10"/>
        <v>4.1272628879127291</v>
      </c>
      <c r="U11" s="19">
        <f t="shared" si="10"/>
        <v>6.8624427061131161</v>
      </c>
      <c r="V11" s="19">
        <f t="shared" si="10"/>
        <v>7.9183800719254327</v>
      </c>
      <c r="W11" s="19">
        <f t="shared" si="10"/>
        <v>5.0219302298809954</v>
      </c>
      <c r="X11" s="19">
        <f t="shared" si="10"/>
        <v>6.9430178946949042</v>
      </c>
      <c r="Y11" s="19">
        <f t="shared" ref="Y11:Z11" si="11">SUM(Y12:Y16)</f>
        <v>5.0102105719853176</v>
      </c>
      <c r="Z11" s="19">
        <f t="shared" si="11"/>
        <v>6.5542912447223332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6.5311847598424553</v>
      </c>
      <c r="D13" s="8">
        <v>9.3077790392886648</v>
      </c>
      <c r="E13" s="8">
        <v>8.6523960675050215</v>
      </c>
      <c r="F13" s="8">
        <v>11.108567751077123</v>
      </c>
      <c r="G13" s="8">
        <v>10.785663976476703</v>
      </c>
      <c r="H13" s="8">
        <v>19.412769973980332</v>
      </c>
      <c r="I13" s="8">
        <v>29.300314460167936</v>
      </c>
      <c r="J13" s="8">
        <v>28.950878345127983</v>
      </c>
      <c r="K13" s="8">
        <v>15.659435582451618</v>
      </c>
      <c r="L13" s="8">
        <v>12.094217475419676</v>
      </c>
      <c r="M13" s="8">
        <v>14.000093897455107</v>
      </c>
      <c r="N13" s="8">
        <v>15.869732289359863</v>
      </c>
      <c r="O13" s="8">
        <v>17.692111913305926</v>
      </c>
      <c r="P13" s="8">
        <v>19.645203561873771</v>
      </c>
      <c r="Q13" s="8">
        <v>15.246978434258603</v>
      </c>
      <c r="R13" s="8">
        <v>6.6564512555207926</v>
      </c>
      <c r="S13" s="8">
        <v>5.1472438763830315</v>
      </c>
      <c r="T13" s="8">
        <v>4.1272628879127291</v>
      </c>
      <c r="U13" s="8">
        <v>6.8624427061131161</v>
      </c>
      <c r="V13" s="8">
        <v>7.9183800719254327</v>
      </c>
      <c r="W13" s="8">
        <v>5.0219302298809954</v>
      </c>
      <c r="X13" s="8">
        <v>6.9430178946949042</v>
      </c>
      <c r="Y13" s="8">
        <v>5.0102105719853176</v>
      </c>
      <c r="Z13" s="8">
        <v>6.5542912447223332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1.9985984971616861</v>
      </c>
      <c r="D22" s="27">
        <f t="shared" si="14"/>
        <v>1.7802464306874346</v>
      </c>
      <c r="E22" s="27">
        <f t="shared" si="14"/>
        <v>0.55168815377853231</v>
      </c>
      <c r="F22" s="27">
        <f t="shared" si="14"/>
        <v>0.53121994862346744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0.4279128380135942</v>
      </c>
      <c r="L22" s="27">
        <f t="shared" si="14"/>
        <v>0</v>
      </c>
      <c r="M22" s="27">
        <f t="shared" si="14"/>
        <v>0.41199441153095062</v>
      </c>
      <c r="N22" s="27">
        <f t="shared" si="14"/>
        <v>1.2141207236028697</v>
      </c>
      <c r="O22" s="27">
        <f t="shared" si="14"/>
        <v>1.2689449481372885</v>
      </c>
      <c r="P22" s="27">
        <f t="shared" si="14"/>
        <v>1.3261428418141246</v>
      </c>
      <c r="Q22" s="27">
        <f t="shared" si="14"/>
        <v>1.3459252917273641</v>
      </c>
      <c r="R22" s="27">
        <f t="shared" si="14"/>
        <v>0.69443457818715315</v>
      </c>
      <c r="S22" s="27">
        <f t="shared" si="14"/>
        <v>0.45437236930476382</v>
      </c>
      <c r="T22" s="27">
        <f t="shared" si="14"/>
        <v>0.32626497783775732</v>
      </c>
      <c r="U22" s="27">
        <f t="shared" si="14"/>
        <v>0.50541906813667881</v>
      </c>
      <c r="V22" s="27">
        <f t="shared" si="14"/>
        <v>0.37342333095871777</v>
      </c>
      <c r="W22" s="27">
        <f t="shared" si="14"/>
        <v>1.4047069614936727E-2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1.9985984971616861</v>
      </c>
      <c r="D23" s="8">
        <v>1.7802464306874346</v>
      </c>
      <c r="E23" s="8">
        <v>0.55168815377853231</v>
      </c>
      <c r="F23" s="8">
        <v>0.53121994862346744</v>
      </c>
      <c r="G23" s="8">
        <v>0</v>
      </c>
      <c r="H23" s="8">
        <v>0</v>
      </c>
      <c r="I23" s="8">
        <v>0</v>
      </c>
      <c r="J23" s="8">
        <v>0</v>
      </c>
      <c r="K23" s="8">
        <v>0.4279128380135942</v>
      </c>
      <c r="L23" s="8">
        <v>0</v>
      </c>
      <c r="M23" s="8">
        <v>0.41199441153095062</v>
      </c>
      <c r="N23" s="8">
        <v>1.2141207236028697</v>
      </c>
      <c r="O23" s="8">
        <v>1.2689449481372885</v>
      </c>
      <c r="P23" s="8">
        <v>1.3261428418141246</v>
      </c>
      <c r="Q23" s="8">
        <v>1.3459252917273641</v>
      </c>
      <c r="R23" s="8">
        <v>0.69443457818715315</v>
      </c>
      <c r="S23" s="8">
        <v>0.45437236930476382</v>
      </c>
      <c r="T23" s="8">
        <v>0.32626497783775732</v>
      </c>
      <c r="U23" s="8">
        <v>0.50541906813667881</v>
      </c>
      <c r="V23" s="8">
        <v>0.37342333095871777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1.4047069614936727E-2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113.832706873665</v>
      </c>
      <c r="D26" s="27">
        <f t="shared" si="16"/>
        <v>133.68502500453377</v>
      </c>
      <c r="E26" s="27">
        <f t="shared" si="16"/>
        <v>72.627521397739216</v>
      </c>
      <c r="F26" s="27">
        <f t="shared" si="16"/>
        <v>18.858374083740543</v>
      </c>
      <c r="G26" s="27">
        <f t="shared" si="16"/>
        <v>31.396849234692379</v>
      </c>
      <c r="H26" s="27">
        <f t="shared" si="16"/>
        <v>46.839723798249906</v>
      </c>
      <c r="I26" s="27">
        <f t="shared" si="16"/>
        <v>45.053120767975258</v>
      </c>
      <c r="J26" s="27">
        <f t="shared" si="16"/>
        <v>35.391573790205229</v>
      </c>
      <c r="K26" s="27">
        <f t="shared" si="16"/>
        <v>12.486646265573594</v>
      </c>
      <c r="L26" s="27">
        <f t="shared" si="16"/>
        <v>34.561986306764084</v>
      </c>
      <c r="M26" s="27">
        <f t="shared" si="16"/>
        <v>4.9777941432140222</v>
      </c>
      <c r="N26" s="27">
        <f t="shared" si="16"/>
        <v>1.0675628691469918</v>
      </c>
      <c r="O26" s="27">
        <f t="shared" si="16"/>
        <v>6.4872879456861821</v>
      </c>
      <c r="P26" s="27">
        <f t="shared" si="16"/>
        <v>5.6727677123618854</v>
      </c>
      <c r="Q26" s="27">
        <f t="shared" si="16"/>
        <v>5.7261399538113178</v>
      </c>
      <c r="R26" s="27">
        <f t="shared" si="16"/>
        <v>2.3677186753116732</v>
      </c>
      <c r="S26" s="27">
        <f t="shared" si="16"/>
        <v>0.77618478030070626</v>
      </c>
      <c r="T26" s="27">
        <f t="shared" si="16"/>
        <v>1.0733773559699373</v>
      </c>
      <c r="U26" s="27">
        <f t="shared" si="16"/>
        <v>1.3973720837610248</v>
      </c>
      <c r="V26" s="27">
        <f t="shared" si="16"/>
        <v>1.7707561308349316</v>
      </c>
      <c r="W26" s="27">
        <f t="shared" si="16"/>
        <v>1.0939324096282776</v>
      </c>
      <c r="X26" s="27">
        <f t="shared" si="16"/>
        <v>1.8583911809409348</v>
      </c>
      <c r="Y26" s="27">
        <f t="shared" ref="Y26:Z26" si="17">SUM(Y27,Y33)</f>
        <v>2.193707703945122</v>
      </c>
      <c r="Z26" s="27">
        <f t="shared" si="17"/>
        <v>3.4919564584566949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113.832706873665</v>
      </c>
      <c r="D33" s="19">
        <f t="shared" si="20"/>
        <v>133.68502500453377</v>
      </c>
      <c r="E33" s="19">
        <f t="shared" si="20"/>
        <v>72.627521397739216</v>
      </c>
      <c r="F33" s="19">
        <f t="shared" si="20"/>
        <v>18.858374083740543</v>
      </c>
      <c r="G33" s="19">
        <f t="shared" si="20"/>
        <v>31.396849234692379</v>
      </c>
      <c r="H33" s="19">
        <f t="shared" si="20"/>
        <v>46.839723798249906</v>
      </c>
      <c r="I33" s="19">
        <f t="shared" si="20"/>
        <v>45.053120767975258</v>
      </c>
      <c r="J33" s="19">
        <f t="shared" si="20"/>
        <v>35.391573790205229</v>
      </c>
      <c r="K33" s="19">
        <f t="shared" si="20"/>
        <v>12.486646265573594</v>
      </c>
      <c r="L33" s="19">
        <f t="shared" si="20"/>
        <v>34.561986306764084</v>
      </c>
      <c r="M33" s="19">
        <f t="shared" si="20"/>
        <v>4.9777941432140222</v>
      </c>
      <c r="N33" s="19">
        <f t="shared" si="20"/>
        <v>1.0675628691469918</v>
      </c>
      <c r="O33" s="19">
        <f t="shared" si="20"/>
        <v>6.4872879456861821</v>
      </c>
      <c r="P33" s="19">
        <f t="shared" si="20"/>
        <v>5.6727677123618854</v>
      </c>
      <c r="Q33" s="19">
        <f t="shared" si="20"/>
        <v>5.7261399538113178</v>
      </c>
      <c r="R33" s="19">
        <f t="shared" si="20"/>
        <v>2.3677186753116732</v>
      </c>
      <c r="S33" s="19">
        <f t="shared" si="20"/>
        <v>0.77618478030070626</v>
      </c>
      <c r="T33" s="19">
        <f t="shared" si="20"/>
        <v>1.0733773559699373</v>
      </c>
      <c r="U33" s="19">
        <f t="shared" si="20"/>
        <v>1.3973720837610248</v>
      </c>
      <c r="V33" s="19">
        <f t="shared" si="20"/>
        <v>1.7707561308349316</v>
      </c>
      <c r="W33" s="19">
        <f t="shared" si="20"/>
        <v>1.0939324096282776</v>
      </c>
      <c r="X33" s="19">
        <f t="shared" si="20"/>
        <v>1.8583911809409348</v>
      </c>
      <c r="Y33" s="19">
        <f t="shared" ref="Y33:Z33" si="21">SUM(Y34:Y50)</f>
        <v>2.193707703945122</v>
      </c>
      <c r="Z33" s="19">
        <f t="shared" si="21"/>
        <v>3.4919564584566949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2.4869030460483769E-2</v>
      </c>
      <c r="U36" s="8">
        <v>3.8494480078341976E-2</v>
      </c>
      <c r="V36" s="8">
        <v>9.7962059207926375E-2</v>
      </c>
      <c r="W36" s="8">
        <v>2.928363646255466E-2</v>
      </c>
      <c r="X36" s="8">
        <v>8.2569922614428068E-2</v>
      </c>
      <c r="Y36" s="8">
        <v>0.90662021927813463</v>
      </c>
      <c r="Z36" s="8">
        <v>2.1318595070648869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1.3027650962438795</v>
      </c>
      <c r="D43" s="8">
        <v>1.5457027959160183</v>
      </c>
      <c r="E43" s="8">
        <v>1.4390610499308139</v>
      </c>
      <c r="F43" s="8">
        <v>1.3855509672115243</v>
      </c>
      <c r="G43" s="8">
        <v>2.3969737465167391</v>
      </c>
      <c r="H43" s="8">
        <v>5.5389807503549351</v>
      </c>
      <c r="I43" s="8">
        <v>4.3922760270958605</v>
      </c>
      <c r="J43" s="8">
        <v>4.3680817701857686</v>
      </c>
      <c r="K43" s="8">
        <v>3.3777583242592333</v>
      </c>
      <c r="L43" s="8">
        <v>4.5597162439774976</v>
      </c>
      <c r="M43" s="8">
        <v>2.1701166394892573</v>
      </c>
      <c r="N43" s="8">
        <v>1.0675628691469918</v>
      </c>
      <c r="O43" s="8">
        <v>2.2325490040924305</v>
      </c>
      <c r="P43" s="8">
        <v>2.3346783485407592</v>
      </c>
      <c r="Q43" s="8">
        <v>2.3633000700091178</v>
      </c>
      <c r="R43" s="8">
        <v>1.2136611842545797</v>
      </c>
      <c r="S43" s="8">
        <v>0.39671640705403033</v>
      </c>
      <c r="T43" s="8">
        <v>0.4411190845100309</v>
      </c>
      <c r="U43" s="8">
        <v>1.1950439568036793</v>
      </c>
      <c r="V43" s="8">
        <v>1.3599551907112357</v>
      </c>
      <c r="W43" s="8">
        <v>0.87725469000967282</v>
      </c>
      <c r="X43" s="8">
        <v>1.5119458782977737</v>
      </c>
      <c r="Y43" s="8">
        <v>1.1492819583287657</v>
      </c>
      <c r="Z43" s="8">
        <v>1.360096951391808</v>
      </c>
    </row>
    <row r="44" spans="1:26" ht="11.25" customHeight="1" x14ac:dyDescent="0.2">
      <c r="A44" s="28" t="s">
        <v>74</v>
      </c>
      <c r="B44" s="7" t="s">
        <v>75</v>
      </c>
      <c r="C44" s="8">
        <v>112.52994177742113</v>
      </c>
      <c r="D44" s="8">
        <v>132.13932220861776</v>
      </c>
      <c r="E44" s="8">
        <v>71.188460347808402</v>
      </c>
      <c r="F44" s="8">
        <v>17.472823116529018</v>
      </c>
      <c r="G44" s="8">
        <v>28.99987548817564</v>
      </c>
      <c r="H44" s="8">
        <v>38.923383858780127</v>
      </c>
      <c r="I44" s="8">
        <v>26.943113639215849</v>
      </c>
      <c r="J44" s="8">
        <v>0</v>
      </c>
      <c r="K44" s="8">
        <v>2.1697423253026433</v>
      </c>
      <c r="L44" s="8">
        <v>1.4662800651645509</v>
      </c>
      <c r="M44" s="8">
        <v>0</v>
      </c>
      <c r="N44" s="8">
        <v>0</v>
      </c>
      <c r="O44" s="8">
        <v>4.2547389415937511</v>
      </c>
      <c r="P44" s="8">
        <v>3.3380893638211266</v>
      </c>
      <c r="Q44" s="8">
        <v>3.3628398838022004</v>
      </c>
      <c r="R44" s="8">
        <v>1.1540574910570935</v>
      </c>
      <c r="S44" s="8">
        <v>0.37946837324667593</v>
      </c>
      <c r="T44" s="8">
        <v>0.6073892409994226</v>
      </c>
      <c r="U44" s="8">
        <v>0.16383364687900367</v>
      </c>
      <c r="V44" s="8">
        <v>0.31283888091576934</v>
      </c>
      <c r="W44" s="8">
        <v>0.18739408315605022</v>
      </c>
      <c r="X44" s="8">
        <v>0.26387538002873301</v>
      </c>
      <c r="Y44" s="8">
        <v>0.13780552633822149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2.377359189114844</v>
      </c>
      <c r="I48" s="8">
        <v>13.717731101663553</v>
      </c>
      <c r="J48" s="8">
        <v>31.023492020019457</v>
      </c>
      <c r="K48" s="8">
        <v>6.9391456160117162</v>
      </c>
      <c r="L48" s="8">
        <v>28.535989997622039</v>
      </c>
      <c r="M48" s="8">
        <v>2.807677503724765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40.940370111988962</v>
      </c>
      <c r="D51" s="27">
        <v>50.519833871140904</v>
      </c>
      <c r="E51" s="27">
        <v>32.593978881076204</v>
      </c>
      <c r="F51" s="27">
        <v>31.426141379531945</v>
      </c>
      <c r="G51" s="27">
        <v>25.158745583557355</v>
      </c>
      <c r="H51" s="27">
        <v>39.54572865608678</v>
      </c>
      <c r="I51" s="27">
        <v>43.816888339420991</v>
      </c>
      <c r="J51" s="27">
        <v>45.423926579016857</v>
      </c>
      <c r="K51" s="27">
        <v>30.405286285319807</v>
      </c>
      <c r="L51" s="27">
        <v>21.736681919688102</v>
      </c>
      <c r="M51" s="27">
        <v>17.251521375970594</v>
      </c>
      <c r="N51" s="27">
        <v>18.848027744504101</v>
      </c>
      <c r="O51" s="27">
        <v>19.761019595280171</v>
      </c>
      <c r="P51" s="27">
        <v>19.243011377526692</v>
      </c>
      <c r="Q51" s="27">
        <v>20.170588732541667</v>
      </c>
      <c r="R51" s="27">
        <v>10.119987533699133</v>
      </c>
      <c r="S51" s="27">
        <v>7.3913974782548904</v>
      </c>
      <c r="T51" s="27">
        <v>4.8038033618393028</v>
      </c>
      <c r="U51" s="27">
        <v>7.5517411842198499</v>
      </c>
      <c r="V51" s="27">
        <v>9.0979168096002425</v>
      </c>
      <c r="W51" s="27">
        <v>5.1694740051971317</v>
      </c>
      <c r="X51" s="27">
        <v>7.5372435590636817</v>
      </c>
      <c r="Y51" s="27">
        <v>4.3001513650739014</v>
      </c>
      <c r="Z51" s="27">
        <v>5.0557853091762599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0.72177312531696058</v>
      </c>
      <c r="V52" s="27">
        <f t="shared" si="22"/>
        <v>1.7682709465175066</v>
      </c>
      <c r="W52" s="27">
        <f t="shared" si="22"/>
        <v>0.82330635299123145</v>
      </c>
      <c r="X52" s="27">
        <f t="shared" si="22"/>
        <v>1.8984872330674127</v>
      </c>
      <c r="Y52" s="27">
        <f t="shared" ref="Y52:Z52" si="23">SUM(Y53:Y54)</f>
        <v>1.4515183838537722</v>
      </c>
      <c r="Z52" s="27">
        <f t="shared" si="23"/>
        <v>7.8626857435077326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0.72177312531696058</v>
      </c>
      <c r="V53" s="8">
        <v>1.7682709465175066</v>
      </c>
      <c r="W53" s="8">
        <v>0.82330635299123145</v>
      </c>
      <c r="X53" s="8">
        <v>1.8984872330674127</v>
      </c>
      <c r="Y53" s="8">
        <v>1.4515183838537722</v>
      </c>
      <c r="Z53" s="8">
        <v>1.2617756895025614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6.6009100540051717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6.7644985348271369</v>
      </c>
      <c r="D61" s="49">
        <f t="shared" si="24"/>
        <v>8.595405232109103</v>
      </c>
      <c r="E61" s="49">
        <f t="shared" si="24"/>
        <v>17.367117405372568</v>
      </c>
      <c r="F61" s="49">
        <f t="shared" si="24"/>
        <v>27.863763551468931</v>
      </c>
      <c r="G61" s="49">
        <f t="shared" si="24"/>
        <v>22.716237525494098</v>
      </c>
      <c r="H61" s="49">
        <f t="shared" si="24"/>
        <v>25.289194547558402</v>
      </c>
      <c r="I61" s="49">
        <f t="shared" si="24"/>
        <v>21.656559918041022</v>
      </c>
      <c r="J61" s="49">
        <f t="shared" si="24"/>
        <v>23.648903141509873</v>
      </c>
      <c r="K61" s="49">
        <f t="shared" si="24"/>
        <v>17.47341165945285</v>
      </c>
      <c r="L61" s="49">
        <f t="shared" si="24"/>
        <v>17.211040699106523</v>
      </c>
      <c r="M61" s="49">
        <f t="shared" si="24"/>
        <v>11.360019948890979</v>
      </c>
      <c r="N61" s="49">
        <f t="shared" si="24"/>
        <v>16.376608660643491</v>
      </c>
      <c r="O61" s="49">
        <f t="shared" si="24"/>
        <v>16.01586029374975</v>
      </c>
      <c r="P61" s="49">
        <f t="shared" si="24"/>
        <v>16.504705127065158</v>
      </c>
      <c r="Q61" s="49">
        <f t="shared" si="24"/>
        <v>16.170322680397579</v>
      </c>
      <c r="R61" s="49">
        <f t="shared" si="24"/>
        <v>4.9589509845003805</v>
      </c>
      <c r="S61" s="49">
        <f t="shared" si="24"/>
        <v>3.64443666915736</v>
      </c>
      <c r="T61" s="49">
        <f t="shared" si="24"/>
        <v>1.3663820069625401</v>
      </c>
      <c r="U61" s="49">
        <f t="shared" si="24"/>
        <v>6.0514258079346268</v>
      </c>
      <c r="V61" s="49">
        <f t="shared" si="24"/>
        <v>7.9140331732649454</v>
      </c>
      <c r="W61" s="49">
        <f t="shared" si="24"/>
        <v>4.4657005400734597</v>
      </c>
      <c r="X61" s="49">
        <f t="shared" si="24"/>
        <v>6.6979488501778892</v>
      </c>
      <c r="Y61" s="49">
        <f t="shared" ref="Y61:Z61" si="25">SUM(Y62:Y72)</f>
        <v>3.8947845042053553</v>
      </c>
      <c r="Z61" s="49">
        <f t="shared" si="25"/>
        <v>12.819026847453619</v>
      </c>
    </row>
    <row r="62" spans="1:26" ht="11.25" customHeight="1" x14ac:dyDescent="0.2">
      <c r="A62" s="50" t="s">
        <v>92</v>
      </c>
      <c r="B62" s="51" t="s">
        <v>93</v>
      </c>
      <c r="C62" s="52">
        <v>6.7644985348271369</v>
      </c>
      <c r="D62" s="52">
        <v>8.595405232109103</v>
      </c>
      <c r="E62" s="52">
        <v>17.367117405372568</v>
      </c>
      <c r="F62" s="52">
        <v>27.863763551468931</v>
      </c>
      <c r="G62" s="52">
        <v>22.716237525494098</v>
      </c>
      <c r="H62" s="52">
        <v>25.289194547558402</v>
      </c>
      <c r="I62" s="52">
        <v>21.656559918041022</v>
      </c>
      <c r="J62" s="52">
        <v>23.648903141509873</v>
      </c>
      <c r="K62" s="52">
        <v>17.47341165945285</v>
      </c>
      <c r="L62" s="52">
        <v>17.211040699106523</v>
      </c>
      <c r="M62" s="52">
        <v>11.360019948890979</v>
      </c>
      <c r="N62" s="52">
        <v>16.376608660643491</v>
      </c>
      <c r="O62" s="52">
        <v>16.01586029374975</v>
      </c>
      <c r="P62" s="52">
        <v>16.504705127065158</v>
      </c>
      <c r="Q62" s="52">
        <v>16.170322680397579</v>
      </c>
      <c r="R62" s="52">
        <v>4.9589509845003805</v>
      </c>
      <c r="S62" s="52">
        <v>3.64443666915736</v>
      </c>
      <c r="T62" s="52">
        <v>1.3663820069625401</v>
      </c>
      <c r="U62" s="52">
        <v>6.0514258079346268</v>
      </c>
      <c r="V62" s="52">
        <v>7.9140331732649454</v>
      </c>
      <c r="W62" s="52">
        <v>4.4657005400734597</v>
      </c>
      <c r="X62" s="52">
        <v>6.6979488501778892</v>
      </c>
      <c r="Y62" s="52">
        <v>3.8947845042053553</v>
      </c>
      <c r="Z62" s="52">
        <v>6.2936649297835148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2.360187912110151E-2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6.5017600385490031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52.916879588394352</v>
      </c>
      <c r="D2" s="21">
        <f t="shared" ref="D2:X2" si="0">SUM(D3,D17,D22,D25,D26,D51,D52)</f>
        <v>48.730555746666418</v>
      </c>
      <c r="E2" s="21">
        <f t="shared" si="0"/>
        <v>36.200289010858377</v>
      </c>
      <c r="F2" s="21">
        <f t="shared" si="0"/>
        <v>44.485480778346542</v>
      </c>
      <c r="G2" s="21">
        <f t="shared" si="0"/>
        <v>48.217341904926556</v>
      </c>
      <c r="H2" s="21">
        <f t="shared" si="0"/>
        <v>41.672885681545218</v>
      </c>
      <c r="I2" s="21">
        <f t="shared" si="0"/>
        <v>44.527308755100755</v>
      </c>
      <c r="J2" s="21">
        <f t="shared" si="0"/>
        <v>39.735448914785188</v>
      </c>
      <c r="K2" s="21">
        <f t="shared" si="0"/>
        <v>41.432257590041246</v>
      </c>
      <c r="L2" s="21">
        <f t="shared" si="0"/>
        <v>23.735397052581472</v>
      </c>
      <c r="M2" s="21">
        <f t="shared" si="0"/>
        <v>23.633414148187416</v>
      </c>
      <c r="N2" s="21">
        <f t="shared" si="0"/>
        <v>32.315550832616921</v>
      </c>
      <c r="O2" s="21">
        <f t="shared" si="0"/>
        <v>40.33328378741313</v>
      </c>
      <c r="P2" s="21">
        <f t="shared" si="0"/>
        <v>42.341702759660606</v>
      </c>
      <c r="Q2" s="21">
        <f t="shared" si="0"/>
        <v>48.013249389276339</v>
      </c>
      <c r="R2" s="21">
        <f t="shared" si="0"/>
        <v>42.739299683376601</v>
      </c>
      <c r="S2" s="21">
        <f t="shared" si="0"/>
        <v>43.495854373363692</v>
      </c>
      <c r="T2" s="21">
        <f t="shared" si="0"/>
        <v>37.005022415805428</v>
      </c>
      <c r="U2" s="21">
        <f t="shared" si="0"/>
        <v>44.526544520375687</v>
      </c>
      <c r="V2" s="21">
        <f t="shared" si="0"/>
        <v>47.73296744093512</v>
      </c>
      <c r="W2" s="21">
        <f t="shared" si="0"/>
        <v>40.246635436891609</v>
      </c>
      <c r="X2" s="21">
        <f t="shared" si="0"/>
        <v>43.853081390016435</v>
      </c>
      <c r="Y2" s="21">
        <f t="shared" ref="Y2:Z2" si="1">SUM(Y3,Y17,Y22,Y25,Y26,Y51,Y52)</f>
        <v>39.424664470076372</v>
      </c>
      <c r="Z2" s="21">
        <f t="shared" si="1"/>
        <v>35.912353649641879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2.1150774196042144</v>
      </c>
      <c r="D3" s="24">
        <f t="shared" ref="D3:W3" si="3">SUM(D4,D8,D11)</f>
        <v>2.3211107783022089</v>
      </c>
      <c r="E3" s="24">
        <f t="shared" si="3"/>
        <v>15.779923403550711</v>
      </c>
      <c r="F3" s="24">
        <f t="shared" si="3"/>
        <v>32.379825211631051</v>
      </c>
      <c r="G3" s="24">
        <f t="shared" si="3"/>
        <v>32.356140055562797</v>
      </c>
      <c r="H3" s="24">
        <f t="shared" si="3"/>
        <v>26.134083095232324</v>
      </c>
      <c r="I3" s="24">
        <f t="shared" si="3"/>
        <v>33.166905123940744</v>
      </c>
      <c r="J3" s="24">
        <f t="shared" si="3"/>
        <v>32.548688627790597</v>
      </c>
      <c r="K3" s="24">
        <f t="shared" si="3"/>
        <v>33.395000838117852</v>
      </c>
      <c r="L3" s="24">
        <f t="shared" si="3"/>
        <v>19.128989054670903</v>
      </c>
      <c r="M3" s="24">
        <f t="shared" si="3"/>
        <v>20.036722262760058</v>
      </c>
      <c r="N3" s="24">
        <f t="shared" si="3"/>
        <v>27.922536529147802</v>
      </c>
      <c r="O3" s="24">
        <f t="shared" si="3"/>
        <v>34.414127851878035</v>
      </c>
      <c r="P3" s="24">
        <f t="shared" si="3"/>
        <v>37.240390656584012</v>
      </c>
      <c r="Q3" s="24">
        <f t="shared" si="3"/>
        <v>41.253665511824217</v>
      </c>
      <c r="R3" s="24">
        <f t="shared" si="3"/>
        <v>35.990392082636035</v>
      </c>
      <c r="S3" s="24">
        <f t="shared" si="3"/>
        <v>36.104018659800708</v>
      </c>
      <c r="T3" s="24">
        <f t="shared" si="3"/>
        <v>30.331896984360991</v>
      </c>
      <c r="U3" s="24">
        <f t="shared" si="3"/>
        <v>37.371309457230034</v>
      </c>
      <c r="V3" s="24">
        <f t="shared" si="3"/>
        <v>41.169298011169758</v>
      </c>
      <c r="W3" s="24">
        <f t="shared" si="3"/>
        <v>34.161159199584887</v>
      </c>
      <c r="X3" s="24">
        <f t="shared" ref="X3:Z3" si="4">SUM(X4,X8,X11)</f>
        <v>37.821791069438298</v>
      </c>
      <c r="Y3" s="24">
        <f t="shared" si="4"/>
        <v>34.686498447653406</v>
      </c>
      <c r="Z3" s="24">
        <f t="shared" si="4"/>
        <v>30.83842723154471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0.82997385754443964</v>
      </c>
      <c r="F4" s="19">
        <f t="shared" si="6"/>
        <v>11.697340119965201</v>
      </c>
      <c r="G4" s="19">
        <f t="shared" si="6"/>
        <v>6.8865316963243002</v>
      </c>
      <c r="H4" s="19">
        <f t="shared" si="6"/>
        <v>0</v>
      </c>
      <c r="I4" s="19">
        <f t="shared" si="6"/>
        <v>0.82515776407182495</v>
      </c>
      <c r="J4" s="19">
        <f t="shared" si="6"/>
        <v>0</v>
      </c>
      <c r="K4" s="19">
        <f t="shared" si="6"/>
        <v>2.8299789781507956</v>
      </c>
      <c r="L4" s="19">
        <f t="shared" si="6"/>
        <v>11.972778327354249</v>
      </c>
      <c r="M4" s="19">
        <f t="shared" si="6"/>
        <v>16.43683147212862</v>
      </c>
      <c r="N4" s="19">
        <f t="shared" si="6"/>
        <v>24.627897805595111</v>
      </c>
      <c r="O4" s="19">
        <f t="shared" si="6"/>
        <v>30.453229816329351</v>
      </c>
      <c r="P4" s="19">
        <f t="shared" si="6"/>
        <v>33.42975079287676</v>
      </c>
      <c r="Q4" s="19">
        <f t="shared" si="6"/>
        <v>37.476862450514247</v>
      </c>
      <c r="R4" s="19">
        <f t="shared" si="6"/>
        <v>32.588142750317054</v>
      </c>
      <c r="S4" s="19">
        <f t="shared" si="6"/>
        <v>31.696800029379826</v>
      </c>
      <c r="T4" s="19">
        <f t="shared" si="6"/>
        <v>25.394938140590501</v>
      </c>
      <c r="U4" s="19">
        <f t="shared" si="6"/>
        <v>31.939579295310509</v>
      </c>
      <c r="V4" s="19">
        <f t="shared" si="6"/>
        <v>36.334549217623959</v>
      </c>
      <c r="W4" s="19">
        <f t="shared" si="6"/>
        <v>29.295869906202103</v>
      </c>
      <c r="X4" s="19">
        <f t="shared" ref="X4:Z4" si="7">SUM(X5:X7)</f>
        <v>33.368083889900106</v>
      </c>
      <c r="Y4" s="19">
        <f t="shared" si="7"/>
        <v>31.03427761006737</v>
      </c>
      <c r="Z4" s="19">
        <f t="shared" si="7"/>
        <v>26.941613643831065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7.7519891508455192</v>
      </c>
      <c r="G5" s="8">
        <v>1.1250060690701511</v>
      </c>
      <c r="H5" s="8">
        <v>0</v>
      </c>
      <c r="I5" s="8">
        <v>0</v>
      </c>
      <c r="J5" s="8">
        <v>0</v>
      </c>
      <c r="K5" s="8">
        <v>0.62024364545954114</v>
      </c>
      <c r="L5" s="8">
        <v>3.1584320893648163</v>
      </c>
      <c r="M5" s="8">
        <v>0</v>
      </c>
      <c r="N5" s="8">
        <v>0.55166188299259311</v>
      </c>
      <c r="O5" s="8">
        <v>0</v>
      </c>
      <c r="P5" s="8">
        <v>0</v>
      </c>
      <c r="Q5" s="8">
        <v>0</v>
      </c>
      <c r="R5" s="8">
        <v>0</v>
      </c>
      <c r="S5" s="8">
        <v>0.28384036880732422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0.43191827966708812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0.82997385754443964</v>
      </c>
      <c r="F7" s="8">
        <v>3.9453509691196822</v>
      </c>
      <c r="G7" s="8">
        <v>5.7615256272541489</v>
      </c>
      <c r="H7" s="8">
        <v>0</v>
      </c>
      <c r="I7" s="8">
        <v>0.82515776407182495</v>
      </c>
      <c r="J7" s="8">
        <v>0</v>
      </c>
      <c r="K7" s="8">
        <v>2.2097353326912543</v>
      </c>
      <c r="L7" s="8">
        <v>8.8143462379894313</v>
      </c>
      <c r="M7" s="8">
        <v>16.43683147212862</v>
      </c>
      <c r="N7" s="8">
        <v>24.076235922602518</v>
      </c>
      <c r="O7" s="8">
        <v>30.453229816329351</v>
      </c>
      <c r="P7" s="8">
        <v>33.42975079287676</v>
      </c>
      <c r="Q7" s="8">
        <v>37.04494417084716</v>
      </c>
      <c r="R7" s="8">
        <v>32.588142750317054</v>
      </c>
      <c r="S7" s="8">
        <v>31.412959660572501</v>
      </c>
      <c r="T7" s="8">
        <v>25.394938140590501</v>
      </c>
      <c r="U7" s="8">
        <v>31.939579295310509</v>
      </c>
      <c r="V7" s="8">
        <v>36.334549217623959</v>
      </c>
      <c r="W7" s="8">
        <v>29.295869906202103</v>
      </c>
      <c r="X7" s="8">
        <v>33.368083889900106</v>
      </c>
      <c r="Y7" s="8">
        <v>31.03427761006737</v>
      </c>
      <c r="Z7" s="8">
        <v>26.941613643831065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13.280394412368388</v>
      </c>
      <c r="F8" s="19">
        <f t="shared" si="8"/>
        <v>18.037014343160976</v>
      </c>
      <c r="G8" s="19">
        <f t="shared" si="8"/>
        <v>22.446190324302087</v>
      </c>
      <c r="H8" s="19">
        <f t="shared" si="8"/>
        <v>22.545408445038813</v>
      </c>
      <c r="I8" s="19">
        <f t="shared" si="8"/>
        <v>27.915430293364885</v>
      </c>
      <c r="J8" s="19">
        <f t="shared" si="8"/>
        <v>28.367179185980099</v>
      </c>
      <c r="K8" s="19">
        <f t="shared" si="8"/>
        <v>27.1077509411584</v>
      </c>
      <c r="L8" s="19">
        <f t="shared" si="8"/>
        <v>5.1442141660166003</v>
      </c>
      <c r="M8" s="19">
        <f t="shared" si="8"/>
        <v>1.0639967513372213</v>
      </c>
      <c r="N8" s="19">
        <f t="shared" si="8"/>
        <v>0</v>
      </c>
      <c r="O8" s="19">
        <f t="shared" si="8"/>
        <v>0.16188833257166399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0.50422498707280694</v>
      </c>
      <c r="U8" s="19">
        <f t="shared" si="8"/>
        <v>0.24201699024307508</v>
      </c>
      <c r="V8" s="19">
        <f t="shared" si="8"/>
        <v>0.21592088739182189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13.280394412368388</v>
      </c>
      <c r="F9" s="8">
        <v>18.037014343160976</v>
      </c>
      <c r="G9" s="8">
        <v>22.446190324302087</v>
      </c>
      <c r="H9" s="8">
        <v>22.545408445038813</v>
      </c>
      <c r="I9" s="8">
        <v>27.915430293364885</v>
      </c>
      <c r="J9" s="8">
        <v>28.367179185980099</v>
      </c>
      <c r="K9" s="8">
        <v>27.1077509411584</v>
      </c>
      <c r="L9" s="8">
        <v>5.1442141660166003</v>
      </c>
      <c r="M9" s="8">
        <v>1.0639967513372213</v>
      </c>
      <c r="N9" s="8">
        <v>0</v>
      </c>
      <c r="O9" s="8">
        <v>0.16188833257166399</v>
      </c>
      <c r="P9" s="8">
        <v>0</v>
      </c>
      <c r="Q9" s="8">
        <v>0</v>
      </c>
      <c r="R9" s="8">
        <v>0</v>
      </c>
      <c r="S9" s="8">
        <v>0</v>
      </c>
      <c r="T9" s="8">
        <v>0.50422498707280694</v>
      </c>
      <c r="U9" s="8">
        <v>0.24201699024307508</v>
      </c>
      <c r="V9" s="8">
        <v>0.21592088739182189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2.1150774196042144</v>
      </c>
      <c r="D11" s="19">
        <f t="shared" si="10"/>
        <v>2.3211107783022089</v>
      </c>
      <c r="E11" s="19">
        <f t="shared" si="10"/>
        <v>1.6695551336378847</v>
      </c>
      <c r="F11" s="19">
        <f t="shared" si="10"/>
        <v>2.6454707485048763</v>
      </c>
      <c r="G11" s="19">
        <f t="shared" si="10"/>
        <v>3.0234180349364088</v>
      </c>
      <c r="H11" s="19">
        <f t="shared" si="10"/>
        <v>3.5886746501935094</v>
      </c>
      <c r="I11" s="19">
        <f t="shared" si="10"/>
        <v>4.4263170665040326</v>
      </c>
      <c r="J11" s="19">
        <f t="shared" si="10"/>
        <v>4.1815094418104986</v>
      </c>
      <c r="K11" s="19">
        <f t="shared" si="10"/>
        <v>3.4572709188086588</v>
      </c>
      <c r="L11" s="19">
        <f t="shared" si="10"/>
        <v>2.0119965613000543</v>
      </c>
      <c r="M11" s="19">
        <f t="shared" si="10"/>
        <v>2.5358940392942184</v>
      </c>
      <c r="N11" s="19">
        <f t="shared" si="10"/>
        <v>3.2946387235526893</v>
      </c>
      <c r="O11" s="19">
        <f t="shared" si="10"/>
        <v>3.7990097029770222</v>
      </c>
      <c r="P11" s="19">
        <f t="shared" si="10"/>
        <v>3.8106398637072498</v>
      </c>
      <c r="Q11" s="19">
        <f t="shared" si="10"/>
        <v>3.7768030613099675</v>
      </c>
      <c r="R11" s="19">
        <f t="shared" si="10"/>
        <v>3.4022493323189811</v>
      </c>
      <c r="S11" s="19">
        <f t="shared" si="10"/>
        <v>4.4072186304208829</v>
      </c>
      <c r="T11" s="19">
        <f t="shared" si="10"/>
        <v>4.4327338566976833</v>
      </c>
      <c r="U11" s="19">
        <f t="shared" si="10"/>
        <v>5.1897131716764529</v>
      </c>
      <c r="V11" s="19">
        <f t="shared" si="10"/>
        <v>4.618827906153971</v>
      </c>
      <c r="W11" s="19">
        <f t="shared" si="10"/>
        <v>4.8652892933827854</v>
      </c>
      <c r="X11" s="19">
        <f t="shared" si="10"/>
        <v>4.4537071795381946</v>
      </c>
      <c r="Y11" s="19">
        <f t="shared" ref="Y11:Z11" si="11">SUM(Y12:Y16)</f>
        <v>3.6522208375860332</v>
      </c>
      <c r="Z11" s="19">
        <f t="shared" si="11"/>
        <v>3.8968135877136434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2.1150774196042144</v>
      </c>
      <c r="D13" s="8">
        <v>2.3211107783022089</v>
      </c>
      <c r="E13" s="8">
        <v>1.6695551336378847</v>
      </c>
      <c r="F13" s="8">
        <v>2.6454707485048763</v>
      </c>
      <c r="G13" s="8">
        <v>3.0234180349364088</v>
      </c>
      <c r="H13" s="8">
        <v>3.5886746501935094</v>
      </c>
      <c r="I13" s="8">
        <v>4.4263170665040326</v>
      </c>
      <c r="J13" s="8">
        <v>4.1815094418104986</v>
      </c>
      <c r="K13" s="8">
        <v>3.4572709188086588</v>
      </c>
      <c r="L13" s="8">
        <v>2.0119965613000543</v>
      </c>
      <c r="M13" s="8">
        <v>2.5358940392942184</v>
      </c>
      <c r="N13" s="8">
        <v>3.2946387235526893</v>
      </c>
      <c r="O13" s="8">
        <v>3.7990097029770222</v>
      </c>
      <c r="P13" s="8">
        <v>3.8106398637072498</v>
      </c>
      <c r="Q13" s="8">
        <v>3.7768030613099675</v>
      </c>
      <c r="R13" s="8">
        <v>3.4022493323189811</v>
      </c>
      <c r="S13" s="8">
        <v>4.4072186304208829</v>
      </c>
      <c r="T13" s="8">
        <v>4.4327338566976833</v>
      </c>
      <c r="U13" s="8">
        <v>5.1897131716764529</v>
      </c>
      <c r="V13" s="8">
        <v>4.618827906153971</v>
      </c>
      <c r="W13" s="8">
        <v>4.8652892933827854</v>
      </c>
      <c r="X13" s="8">
        <v>4.4537071795381946</v>
      </c>
      <c r="Y13" s="8">
        <v>3.6522208375860332</v>
      </c>
      <c r="Z13" s="8">
        <v>3.8968135877136434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0.64723181285466624</v>
      </c>
      <c r="D22" s="27">
        <f t="shared" si="14"/>
        <v>0.44394577491156639</v>
      </c>
      <c r="E22" s="27">
        <f t="shared" si="14"/>
        <v>0.10645303129006592</v>
      </c>
      <c r="F22" s="27">
        <f t="shared" si="14"/>
        <v>0.12650837323014763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9.4474069825808193E-2</v>
      </c>
      <c r="L22" s="27">
        <f t="shared" si="14"/>
        <v>0</v>
      </c>
      <c r="M22" s="27">
        <f t="shared" si="14"/>
        <v>7.4626226086510913E-2</v>
      </c>
      <c r="N22" s="27">
        <f t="shared" si="14"/>
        <v>0.25205775863854707</v>
      </c>
      <c r="O22" s="27">
        <f t="shared" si="14"/>
        <v>0.27247929439625829</v>
      </c>
      <c r="P22" s="27">
        <f t="shared" si="14"/>
        <v>0.25723595899990359</v>
      </c>
      <c r="Q22" s="27">
        <f t="shared" si="14"/>
        <v>0.33339686181156447</v>
      </c>
      <c r="R22" s="27">
        <f t="shared" si="14"/>
        <v>0.35493981541844927</v>
      </c>
      <c r="S22" s="27">
        <f t="shared" si="14"/>
        <v>0.38904672466298651</v>
      </c>
      <c r="T22" s="27">
        <f t="shared" si="14"/>
        <v>0.35041281662762042</v>
      </c>
      <c r="U22" s="27">
        <f t="shared" si="14"/>
        <v>0.38222249823503662</v>
      </c>
      <c r="V22" s="27">
        <f t="shared" si="14"/>
        <v>0.21781956488250492</v>
      </c>
      <c r="W22" s="27">
        <f t="shared" si="14"/>
        <v>1.360892212207692E-2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0.64723181285466624</v>
      </c>
      <c r="D23" s="8">
        <v>0.44394577491156639</v>
      </c>
      <c r="E23" s="8">
        <v>0.10645303129006592</v>
      </c>
      <c r="F23" s="8">
        <v>0.12650837323014763</v>
      </c>
      <c r="G23" s="8">
        <v>0</v>
      </c>
      <c r="H23" s="8">
        <v>0</v>
      </c>
      <c r="I23" s="8">
        <v>0</v>
      </c>
      <c r="J23" s="8">
        <v>0</v>
      </c>
      <c r="K23" s="8">
        <v>9.4474069825808193E-2</v>
      </c>
      <c r="L23" s="8">
        <v>0</v>
      </c>
      <c r="M23" s="8">
        <v>7.4626226086510913E-2</v>
      </c>
      <c r="N23" s="8">
        <v>0.25205775863854707</v>
      </c>
      <c r="O23" s="8">
        <v>0.27247929439625829</v>
      </c>
      <c r="P23" s="8">
        <v>0.25723595899990359</v>
      </c>
      <c r="Q23" s="8">
        <v>0.33339686181156447</v>
      </c>
      <c r="R23" s="8">
        <v>0.35493981541844927</v>
      </c>
      <c r="S23" s="8">
        <v>0.38904672466298651</v>
      </c>
      <c r="T23" s="8">
        <v>0.35041281662762042</v>
      </c>
      <c r="U23" s="8">
        <v>0.38222249823503662</v>
      </c>
      <c r="V23" s="8">
        <v>0.21781956488250492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1.360892212207692E-2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36.864906799437819</v>
      </c>
      <c r="D26" s="27">
        <f t="shared" si="16"/>
        <v>33.338347360073136</v>
      </c>
      <c r="E26" s="27">
        <f t="shared" si="16"/>
        <v>14.014556752343424</v>
      </c>
      <c r="F26" s="27">
        <f t="shared" si="16"/>
        <v>4.4912338283062718</v>
      </c>
      <c r="G26" s="27">
        <f t="shared" si="16"/>
        <v>8.8017730820205475</v>
      </c>
      <c r="H26" s="27">
        <f t="shared" si="16"/>
        <v>8.2204793506442009</v>
      </c>
      <c r="I26" s="27">
        <f t="shared" si="16"/>
        <v>4.7344205882202948</v>
      </c>
      <c r="J26" s="27">
        <f t="shared" si="16"/>
        <v>0.63046978093661954</v>
      </c>
      <c r="K26" s="27">
        <f t="shared" si="16"/>
        <v>1.2252873458556652</v>
      </c>
      <c r="L26" s="27">
        <f t="shared" si="16"/>
        <v>1.0003710916647774</v>
      </c>
      <c r="M26" s="27">
        <f t="shared" si="16"/>
        <v>0.3935452450830938</v>
      </c>
      <c r="N26" s="27">
        <f t="shared" si="16"/>
        <v>0.221973404443359</v>
      </c>
      <c r="O26" s="27">
        <f t="shared" si="16"/>
        <v>1.3940649796461728</v>
      </c>
      <c r="P26" s="27">
        <f t="shared" si="16"/>
        <v>1.1015635694693522</v>
      </c>
      <c r="Q26" s="27">
        <f t="shared" si="16"/>
        <v>1.4196029943053878</v>
      </c>
      <c r="R26" s="27">
        <f t="shared" si="16"/>
        <v>1.2113938356781291</v>
      </c>
      <c r="S26" s="27">
        <f t="shared" si="16"/>
        <v>0.66507415679011983</v>
      </c>
      <c r="T26" s="27">
        <f t="shared" si="16"/>
        <v>1.1537080176366667</v>
      </c>
      <c r="U26" s="27">
        <f t="shared" si="16"/>
        <v>1.0574791024794725</v>
      </c>
      <c r="V26" s="27">
        <f t="shared" si="16"/>
        <v>1.033683848573081</v>
      </c>
      <c r="W26" s="27">
        <f t="shared" si="16"/>
        <v>1.0603661036353116</v>
      </c>
      <c r="X26" s="27">
        <f t="shared" si="16"/>
        <v>1.1928147762314611</v>
      </c>
      <c r="Y26" s="27">
        <f t="shared" ref="Y26:Z26" si="17">SUM(Y27,Y33)</f>
        <v>1.6000499937002928</v>
      </c>
      <c r="Z26" s="27">
        <f t="shared" si="17"/>
        <v>2.07440818779502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36.864906799437819</v>
      </c>
      <c r="D33" s="19">
        <f t="shared" si="20"/>
        <v>33.338347360073136</v>
      </c>
      <c r="E33" s="19">
        <f t="shared" si="20"/>
        <v>14.014556752343424</v>
      </c>
      <c r="F33" s="19">
        <f t="shared" si="20"/>
        <v>4.4912338283062718</v>
      </c>
      <c r="G33" s="19">
        <f t="shared" si="20"/>
        <v>8.8017730820205475</v>
      </c>
      <c r="H33" s="19">
        <f t="shared" si="20"/>
        <v>8.2204793506442009</v>
      </c>
      <c r="I33" s="19">
        <f t="shared" si="20"/>
        <v>4.7344205882202948</v>
      </c>
      <c r="J33" s="19">
        <f t="shared" si="20"/>
        <v>0.63046978093661954</v>
      </c>
      <c r="K33" s="19">
        <f t="shared" si="20"/>
        <v>1.2252873458556652</v>
      </c>
      <c r="L33" s="19">
        <f t="shared" si="20"/>
        <v>1.0003710916647774</v>
      </c>
      <c r="M33" s="19">
        <f t="shared" si="20"/>
        <v>0.3935452450830938</v>
      </c>
      <c r="N33" s="19">
        <f t="shared" si="20"/>
        <v>0.221973404443359</v>
      </c>
      <c r="O33" s="19">
        <f t="shared" si="20"/>
        <v>1.3940649796461728</v>
      </c>
      <c r="P33" s="19">
        <f t="shared" si="20"/>
        <v>1.1015635694693522</v>
      </c>
      <c r="Q33" s="19">
        <f t="shared" si="20"/>
        <v>1.4196029943053878</v>
      </c>
      <c r="R33" s="19">
        <f t="shared" si="20"/>
        <v>1.2113938356781291</v>
      </c>
      <c r="S33" s="19">
        <f t="shared" si="20"/>
        <v>0.66507415679011983</v>
      </c>
      <c r="T33" s="19">
        <f t="shared" si="20"/>
        <v>1.1537080176366667</v>
      </c>
      <c r="U33" s="19">
        <f t="shared" si="20"/>
        <v>1.0574791024794725</v>
      </c>
      <c r="V33" s="19">
        <f t="shared" si="20"/>
        <v>1.033683848573081</v>
      </c>
      <c r="W33" s="19">
        <f t="shared" si="20"/>
        <v>1.0603661036353116</v>
      </c>
      <c r="X33" s="19">
        <f t="shared" si="20"/>
        <v>1.1928147762314611</v>
      </c>
      <c r="Y33" s="19">
        <f t="shared" ref="Y33:Z33" si="21">SUM(Y34:Y50)</f>
        <v>1.6000499937002928</v>
      </c>
      <c r="Z33" s="19">
        <f t="shared" si="21"/>
        <v>2.07440818779502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2.6709661172366634E-2</v>
      </c>
      <c r="U36" s="8">
        <v>2.9111399374081023E-2</v>
      </c>
      <c r="V36" s="8">
        <v>5.7141724532535035E-2</v>
      </c>
      <c r="W36" s="8">
        <v>2.8370239416081484E-2</v>
      </c>
      <c r="X36" s="8">
        <v>5.2965765426412022E-2</v>
      </c>
      <c r="Y36" s="8">
        <v>0.66088584682227325</v>
      </c>
      <c r="Z36" s="8">
        <v>1.2674839710420742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0.42289089656176365</v>
      </c>
      <c r="D43" s="8">
        <v>0.38633982730612643</v>
      </c>
      <c r="E43" s="8">
        <v>0.27812368777005947</v>
      </c>
      <c r="F43" s="8">
        <v>0.33013552253275336</v>
      </c>
      <c r="G43" s="8">
        <v>0.67257985357527927</v>
      </c>
      <c r="H43" s="8">
        <v>1.0250424737338837</v>
      </c>
      <c r="I43" s="8">
        <v>0.66419929799680433</v>
      </c>
      <c r="J43" s="8">
        <v>0.63046978093661954</v>
      </c>
      <c r="K43" s="8">
        <v>0.74625430516399716</v>
      </c>
      <c r="L43" s="8">
        <v>0.75644043182590892</v>
      </c>
      <c r="M43" s="8">
        <v>0.3935452450830938</v>
      </c>
      <c r="N43" s="8">
        <v>0.221973404443359</v>
      </c>
      <c r="O43" s="8">
        <v>0.48044909241044148</v>
      </c>
      <c r="P43" s="8">
        <v>0.45406422652130157</v>
      </c>
      <c r="Q43" s="8">
        <v>0.58659965383355495</v>
      </c>
      <c r="R43" s="8">
        <v>0.62153128314306672</v>
      </c>
      <c r="S43" s="8">
        <v>0.34016239344786081</v>
      </c>
      <c r="T43" s="8">
        <v>0.47465443607650382</v>
      </c>
      <c r="U43" s="8">
        <v>0.90446872549872304</v>
      </c>
      <c r="V43" s="8">
        <v>0.79406175050722783</v>
      </c>
      <c r="W43" s="8">
        <v>0.85044686120888369</v>
      </c>
      <c r="X43" s="8">
        <v>0.97058203031299028</v>
      </c>
      <c r="Y43" s="8">
        <v>0.83871004268504346</v>
      </c>
      <c r="Z43" s="8">
        <v>0.8069242167529459</v>
      </c>
    </row>
    <row r="44" spans="1:26" ht="11.25" customHeight="1" x14ac:dyDescent="0.2">
      <c r="A44" s="28" t="s">
        <v>74</v>
      </c>
      <c r="B44" s="7" t="s">
        <v>75</v>
      </c>
      <c r="C44" s="8">
        <v>36.442015902876058</v>
      </c>
      <c r="D44" s="8">
        <v>32.952007532767013</v>
      </c>
      <c r="E44" s="8">
        <v>13.736433064573363</v>
      </c>
      <c r="F44" s="8">
        <v>4.1610983057735185</v>
      </c>
      <c r="G44" s="8">
        <v>8.1291932284452688</v>
      </c>
      <c r="H44" s="8">
        <v>7.1954368769103167</v>
      </c>
      <c r="I44" s="8">
        <v>4.0702212902234907</v>
      </c>
      <c r="J44" s="8">
        <v>0</v>
      </c>
      <c r="K44" s="8">
        <v>0.47903304069166802</v>
      </c>
      <c r="L44" s="8">
        <v>0.24393065983886855</v>
      </c>
      <c r="M44" s="8">
        <v>0</v>
      </c>
      <c r="N44" s="8">
        <v>0</v>
      </c>
      <c r="O44" s="8">
        <v>0.91361588723573128</v>
      </c>
      <c r="P44" s="8">
        <v>0.64749934294805067</v>
      </c>
      <c r="Q44" s="8">
        <v>0.83300334047183289</v>
      </c>
      <c r="R44" s="8">
        <v>0.58986255253506226</v>
      </c>
      <c r="S44" s="8">
        <v>0.32491176334225902</v>
      </c>
      <c r="T44" s="8">
        <v>0.65234392038779632</v>
      </c>
      <c r="U44" s="8">
        <v>0.12389897760666856</v>
      </c>
      <c r="V44" s="8">
        <v>0.18248037353331803</v>
      </c>
      <c r="W44" s="8">
        <v>0.1815490030103464</v>
      </c>
      <c r="X44" s="8">
        <v>0.16926698049205879</v>
      </c>
      <c r="Y44" s="8">
        <v>0.10045410419297615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13.289663556497651</v>
      </c>
      <c r="D51" s="27">
        <v>12.627151833379505</v>
      </c>
      <c r="E51" s="27">
        <v>6.2993558236741789</v>
      </c>
      <c r="F51" s="27">
        <v>7.487913365179077</v>
      </c>
      <c r="G51" s="27">
        <v>7.0594287673432161</v>
      </c>
      <c r="H51" s="27">
        <v>7.3183232356686938</v>
      </c>
      <c r="I51" s="27">
        <v>6.6259830429397146</v>
      </c>
      <c r="J51" s="27">
        <v>6.5562905060579704</v>
      </c>
      <c r="K51" s="27">
        <v>6.7174953362419245</v>
      </c>
      <c r="L51" s="27">
        <v>3.6060369062457895</v>
      </c>
      <c r="M51" s="27">
        <v>3.1285204142577525</v>
      </c>
      <c r="N51" s="27">
        <v>3.9189831403872124</v>
      </c>
      <c r="O51" s="27">
        <v>4.2526116614926641</v>
      </c>
      <c r="P51" s="27">
        <v>3.7425125746073284</v>
      </c>
      <c r="Q51" s="27">
        <v>5.0065840213351693</v>
      </c>
      <c r="R51" s="27">
        <v>5.1825739496439898</v>
      </c>
      <c r="S51" s="27">
        <v>6.3377148321098735</v>
      </c>
      <c r="T51" s="27">
        <v>5.1690045971801464</v>
      </c>
      <c r="U51" s="27">
        <v>5.7155334624311447</v>
      </c>
      <c r="V51" s="27">
        <v>5.3121660163097744</v>
      </c>
      <c r="W51" s="27">
        <v>5.0115012115493398</v>
      </c>
      <c r="X51" s="27">
        <v>4.8384755443466814</v>
      </c>
      <c r="Y51" s="27">
        <v>3.1381160287226697</v>
      </c>
      <c r="Z51" s="27">
        <v>2.9995182303021495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1.4002625183597078E-2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1.4002625183597078E-2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70.560149760000002</v>
      </c>
      <c r="D2" s="21">
        <f t="shared" ref="D2:X2" si="0">SUM(D3,D17,D22,D25,D26,D51,D52)</f>
        <v>78.223695840000005</v>
      </c>
      <c r="E2" s="21">
        <f t="shared" si="0"/>
        <v>54.442905839999995</v>
      </c>
      <c r="F2" s="21">
        <f t="shared" si="0"/>
        <v>26.723895840000004</v>
      </c>
      <c r="G2" s="21">
        <f t="shared" si="0"/>
        <v>2.9789099999999991</v>
      </c>
      <c r="H2" s="21">
        <f t="shared" si="0"/>
        <v>3.5847899999999999</v>
      </c>
      <c r="I2" s="21">
        <f t="shared" si="0"/>
        <v>2.4740099999999998</v>
      </c>
      <c r="J2" s="21">
        <f t="shared" si="0"/>
        <v>3.7362600000000006</v>
      </c>
      <c r="K2" s="21">
        <f t="shared" si="0"/>
        <v>33.777810000000002</v>
      </c>
      <c r="L2" s="21">
        <f t="shared" si="0"/>
        <v>49.581180000000003</v>
      </c>
      <c r="M2" s="21">
        <f t="shared" si="0"/>
        <v>65.737979999999993</v>
      </c>
      <c r="N2" s="21">
        <f t="shared" si="0"/>
        <v>54.691316640000011</v>
      </c>
      <c r="O2" s="21">
        <f t="shared" si="0"/>
        <v>43.572870000000009</v>
      </c>
      <c r="P2" s="21">
        <f t="shared" si="0"/>
        <v>43.774830000000009</v>
      </c>
      <c r="Q2" s="21">
        <f t="shared" si="0"/>
        <v>26.305289999999989</v>
      </c>
      <c r="R2" s="21">
        <f t="shared" si="0"/>
        <v>21.559229999999999</v>
      </c>
      <c r="S2" s="21">
        <f t="shared" si="0"/>
        <v>28.627830000000014</v>
      </c>
      <c r="T2" s="21">
        <f t="shared" si="0"/>
        <v>33.843986999999991</v>
      </c>
      <c r="U2" s="21">
        <f t="shared" si="0"/>
        <v>43.099967160000013</v>
      </c>
      <c r="V2" s="21">
        <f t="shared" si="0"/>
        <v>39.213907056000004</v>
      </c>
      <c r="W2" s="21">
        <f t="shared" si="0"/>
        <v>33.027249095999991</v>
      </c>
      <c r="X2" s="21">
        <f t="shared" si="0"/>
        <v>31.008053016000002</v>
      </c>
      <c r="Y2" s="21">
        <f t="shared" ref="Y2:Z2" si="1">SUM(Y3,Y17,Y22,Y25,Y26,Y51,Y52)</f>
        <v>29.254070736000013</v>
      </c>
      <c r="Z2" s="21">
        <f t="shared" si="1"/>
        <v>24.089429218817315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2.3839639200000011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2.3839639200000011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2.3839639200000011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0.26105867999999999</v>
      </c>
      <c r="V22" s="27">
        <f t="shared" si="18"/>
        <v>0.13860525599999998</v>
      </c>
      <c r="W22" s="27">
        <f t="shared" si="18"/>
        <v>0.27758613599999993</v>
      </c>
      <c r="X22" s="27">
        <f t="shared" ref="X22:Z22" si="19">SUM(X23:X24)</f>
        <v>0.27758613599999993</v>
      </c>
      <c r="Y22" s="27">
        <f t="shared" si="19"/>
        <v>0.13860525599999998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0.12245342399999998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0.13860525599999998</v>
      </c>
      <c r="V24" s="8">
        <f>FC_IND_PPP_PU_E!V24+FC_IND_PPP_PA_E!V24+FC_IND_PPP_PR_E!V24</f>
        <v>0.13860525599999998</v>
      </c>
      <c r="W24" s="8">
        <f>FC_IND_PPP_PU_E!W24+FC_IND_PPP_PA_E!W24+FC_IND_PPP_PR_E!W24</f>
        <v>0.27758613599999993</v>
      </c>
      <c r="X24" s="8">
        <f>FC_IND_PPP_PU_E!X24+FC_IND_PPP_PA_E!X24+FC_IND_PPP_PR_E!X24</f>
        <v>0.27758613599999993</v>
      </c>
      <c r="Y24" s="8">
        <f>FC_IND_PPP_PU_E!Y24+FC_IND_PPP_PA_E!Y24+FC_IND_PPP_PR_E!Y24</f>
        <v>0.13860525599999998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3.0945758400000005</v>
      </c>
      <c r="D26" s="27">
        <f t="shared" ref="D26:W26" si="21">SUM(D27,D33)</f>
        <v>3.0945758400000005</v>
      </c>
      <c r="E26" s="27">
        <f t="shared" si="21"/>
        <v>3.0945758400000001</v>
      </c>
      <c r="F26" s="27">
        <f t="shared" si="21"/>
        <v>3.0945758400000001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3.1915166399999997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0.92410307999999985</v>
      </c>
      <c r="U26" s="27">
        <f t="shared" si="21"/>
        <v>3.2044604400000014</v>
      </c>
      <c r="V26" s="27">
        <f t="shared" si="21"/>
        <v>4.3880659200000016</v>
      </c>
      <c r="W26" s="27">
        <f t="shared" si="21"/>
        <v>1.5472468799999997</v>
      </c>
      <c r="X26" s="27">
        <f t="shared" ref="X26:Z26" si="22">SUM(X27,X33)</f>
        <v>1.5472468799999994</v>
      </c>
      <c r="Y26" s="27">
        <f t="shared" si="22"/>
        <v>1.5477235199999995</v>
      </c>
      <c r="Z26" s="27">
        <f t="shared" si="22"/>
        <v>0.92444903999999983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3.0945758400000005</v>
      </c>
      <c r="D33" s="19">
        <f t="shared" ref="D33:W33" si="27">SUM(D34:D50)</f>
        <v>3.0945758400000005</v>
      </c>
      <c r="E33" s="19">
        <f t="shared" si="27"/>
        <v>3.0945758400000001</v>
      </c>
      <c r="F33" s="19">
        <f t="shared" si="27"/>
        <v>3.0945758400000001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3.1915166399999997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0.92410307999999985</v>
      </c>
      <c r="U33" s="19">
        <f t="shared" si="27"/>
        <v>3.2044604400000014</v>
      </c>
      <c r="V33" s="19">
        <f t="shared" si="27"/>
        <v>4.3880659200000016</v>
      </c>
      <c r="W33" s="19">
        <f t="shared" si="27"/>
        <v>1.5472468799999997</v>
      </c>
      <c r="X33" s="19">
        <f t="shared" ref="X33:Z33" si="28">SUM(X34:X50)</f>
        <v>1.5472468799999994</v>
      </c>
      <c r="Y33" s="19">
        <f t="shared" si="28"/>
        <v>1.5477235199999995</v>
      </c>
      <c r="Z33" s="19">
        <f t="shared" si="28"/>
        <v>0.92444903999999983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0.28894751999999996</v>
      </c>
      <c r="U36" s="8">
        <f>FC_IND_PPP_PU_E!U36+FC_IND_PPP_PA_E!U36+FC_IND_PPP_PR_E!U36</f>
        <v>2.8867492800000014</v>
      </c>
      <c r="V36" s="8">
        <f>FC_IND_PPP_PU_E!V36+FC_IND_PPP_PA_E!V36+FC_IND_PPP_PR_E!V36</f>
        <v>3.7529103600000013</v>
      </c>
      <c r="W36" s="8">
        <f>FC_IND_PPP_PU_E!W36+FC_IND_PPP_PA_E!W36+FC_IND_PPP_PR_E!W36</f>
        <v>0.28894751999999996</v>
      </c>
      <c r="X36" s="8">
        <f>FC_IND_PPP_PU_E!X36+FC_IND_PPP_PA_E!X36+FC_IND_PPP_PR_E!X36</f>
        <v>0.28894751999999996</v>
      </c>
      <c r="Y36" s="8">
        <f>FC_IND_PPP_PU_E!Y36+FC_IND_PPP_PA_E!Y36+FC_IND_PPP_PR_E!Y36</f>
        <v>0.28917467999999991</v>
      </c>
      <c r="Z36" s="8">
        <f>FC_IND_PPP_PU_E!Z36+FC_IND_PPP_PA_E!Z36+FC_IND_PPP_PR_E!Z36</f>
        <v>0.28849319999999989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0.30436559999999996</v>
      </c>
      <c r="X37" s="8">
        <f>FC_IND_PPP_PU_E!X37+FC_IND_PPP_PA_E!X37+FC_IND_PPP_PR_E!X37</f>
        <v>0.30436559999999996</v>
      </c>
      <c r="Y37" s="8">
        <f>FC_IND_PPP_PU_E!Y37+FC_IND_PPP_PA_E!Y37+FC_IND_PPP_PR_E!Y37</f>
        <v>0.30461507999999993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3.1915166399999997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0.63515555999999995</v>
      </c>
      <c r="U43" s="8">
        <f>FC_IND_PPP_PU_E!U43+FC_IND_PPP_PA_E!U43+FC_IND_PPP_PR_E!U43</f>
        <v>0.3177111600000001</v>
      </c>
      <c r="V43" s="8">
        <f>FC_IND_PPP_PU_E!V43+FC_IND_PPP_PA_E!V43+FC_IND_PPP_PR_E!V43</f>
        <v>0.63515555999999995</v>
      </c>
      <c r="W43" s="8">
        <f>FC_IND_PPP_PU_E!W43+FC_IND_PPP_PA_E!W43+FC_IND_PPP_PR_E!W43</f>
        <v>0.95393375999999974</v>
      </c>
      <c r="X43" s="8">
        <f>FC_IND_PPP_PU_E!X43+FC_IND_PPP_PA_E!X43+FC_IND_PPP_PR_E!X43</f>
        <v>0.95393375999999963</v>
      </c>
      <c r="Y43" s="8">
        <f>FC_IND_PPP_PU_E!Y43+FC_IND_PPP_PA_E!Y43+FC_IND_PPP_PR_E!Y43</f>
        <v>0.95393375999999974</v>
      </c>
      <c r="Z43" s="8">
        <f>FC_IND_PPP_PU_E!Z43+FC_IND_PPP_PA_E!Z43+FC_IND_PPP_PR_E!Z43</f>
        <v>0.63595583999999994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3.0945758400000005</v>
      </c>
      <c r="D44" s="8">
        <f>FC_IND_PPP_PU_E!D44+FC_IND_PPP_PA_E!D44+FC_IND_PPP_PR_E!D44</f>
        <v>3.0945758400000005</v>
      </c>
      <c r="E44" s="8">
        <f>FC_IND_PPP_PU_E!E44+FC_IND_PPP_PA_E!E44+FC_IND_PPP_PR_E!E44</f>
        <v>3.0945758400000001</v>
      </c>
      <c r="F44" s="8">
        <f>FC_IND_PPP_PU_E!F44+FC_IND_PPP_PA_E!F44+FC_IND_PPP_PR_E!F44</f>
        <v>3.0945758400000001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65.081609999999998</v>
      </c>
      <c r="D51" s="27">
        <f>FC_IND_PPP_PU_E!D51+FC_IND_PPP_PA_E!D51+FC_IND_PPP_PR_E!D51</f>
        <v>75.12912</v>
      </c>
      <c r="E51" s="27">
        <f>FC_IND_PPP_PU_E!E51+FC_IND_PPP_PA_E!E51+FC_IND_PPP_PR_E!E51</f>
        <v>51.348329999999997</v>
      </c>
      <c r="F51" s="27">
        <f>FC_IND_PPP_PU_E!F51+FC_IND_PPP_PA_E!F51+FC_IND_PPP_PR_E!F51</f>
        <v>23.629320000000003</v>
      </c>
      <c r="G51" s="27">
        <f>FC_IND_PPP_PU_E!G51+FC_IND_PPP_PA_E!G51+FC_IND_PPP_PR_E!G51</f>
        <v>2.9789099999999991</v>
      </c>
      <c r="H51" s="27">
        <f>FC_IND_PPP_PU_E!H51+FC_IND_PPP_PA_E!H51+FC_IND_PPP_PR_E!H51</f>
        <v>3.5847899999999999</v>
      </c>
      <c r="I51" s="27">
        <f>FC_IND_PPP_PU_E!I51+FC_IND_PPP_PA_E!I51+FC_IND_PPP_PR_E!I51</f>
        <v>2.4740099999999998</v>
      </c>
      <c r="J51" s="27">
        <f>FC_IND_PPP_PU_E!J51+FC_IND_PPP_PA_E!J51+FC_IND_PPP_PR_E!J51</f>
        <v>3.7362600000000006</v>
      </c>
      <c r="K51" s="27">
        <f>FC_IND_PPP_PU_E!K51+FC_IND_PPP_PA_E!K51+FC_IND_PPP_PR_E!K51</f>
        <v>33.777810000000002</v>
      </c>
      <c r="L51" s="27">
        <f>FC_IND_PPP_PU_E!L51+FC_IND_PPP_PA_E!L51+FC_IND_PPP_PR_E!L51</f>
        <v>49.581180000000003</v>
      </c>
      <c r="M51" s="27">
        <f>FC_IND_PPP_PU_E!M51+FC_IND_PPP_PA_E!M51+FC_IND_PPP_PR_E!M51</f>
        <v>65.737979999999993</v>
      </c>
      <c r="N51" s="27">
        <f>FC_IND_PPP_PU_E!N51+FC_IND_PPP_PA_E!N51+FC_IND_PPP_PR_E!N51</f>
        <v>51.499800000000008</v>
      </c>
      <c r="O51" s="27">
        <f>FC_IND_PPP_PU_E!O51+FC_IND_PPP_PA_E!O51+FC_IND_PPP_PR_E!O51</f>
        <v>43.572870000000009</v>
      </c>
      <c r="P51" s="27">
        <f>FC_IND_PPP_PU_E!P51+FC_IND_PPP_PA_E!P51+FC_IND_PPP_PR_E!P51</f>
        <v>43.774830000000009</v>
      </c>
      <c r="Q51" s="27">
        <f>FC_IND_PPP_PU_E!Q51+FC_IND_PPP_PA_E!Q51+FC_IND_PPP_PR_E!Q51</f>
        <v>26.305289999999989</v>
      </c>
      <c r="R51" s="27">
        <f>FC_IND_PPP_PU_E!R51+FC_IND_PPP_PA_E!R51+FC_IND_PPP_PR_E!R51</f>
        <v>21.559229999999999</v>
      </c>
      <c r="S51" s="27">
        <f>FC_IND_PPP_PU_E!S51+FC_IND_PPP_PA_E!S51+FC_IND_PPP_PR_E!S51</f>
        <v>28.627830000000014</v>
      </c>
      <c r="T51" s="27">
        <f>FC_IND_PPP_PU_E!T51+FC_IND_PPP_PA_E!T51+FC_IND_PPP_PR_E!T51</f>
        <v>32.91988391999999</v>
      </c>
      <c r="U51" s="27">
        <f>FC_IND_PPP_PU_E!U51+FC_IND_PPP_PA_E!U51+FC_IND_PPP_PR_E!U51</f>
        <v>39.634448040000009</v>
      </c>
      <c r="V51" s="27">
        <f>FC_IND_PPP_PU_E!V51+FC_IND_PPP_PA_E!V51+FC_IND_PPP_PR_E!V51</f>
        <v>34.687235880000003</v>
      </c>
      <c r="W51" s="27">
        <f>FC_IND_PPP_PU_E!W51+FC_IND_PPP_PA_E!W51+FC_IND_PPP_PR_E!W51</f>
        <v>31.202416079999995</v>
      </c>
      <c r="X51" s="27">
        <f>FC_IND_PPP_PU_E!X51+FC_IND_PPP_PA_E!X51+FC_IND_PPP_PR_E!X51</f>
        <v>29.183220000000002</v>
      </c>
      <c r="Y51" s="27">
        <f>FC_IND_PPP_PU_E!Y51+FC_IND_PPP_PA_E!Y51+FC_IND_PPP_PR_E!Y51</f>
        <v>27.567741960000014</v>
      </c>
      <c r="Z51" s="27">
        <f>FC_IND_PPP_PU_E!Z51+FC_IND_PPP_PA_E!Z51+FC_IND_PPP_PR_E!Z51</f>
        <v>23.164980178817316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0.11208959999999998</v>
      </c>
      <c r="D61" s="49">
        <f t="shared" si="32"/>
        <v>13.439865599999999</v>
      </c>
      <c r="E61" s="49">
        <f t="shared" si="32"/>
        <v>2.9119104</v>
      </c>
      <c r="F61" s="49">
        <f t="shared" si="32"/>
        <v>0.78382079999999965</v>
      </c>
      <c r="G61" s="49">
        <f t="shared" si="32"/>
        <v>0</v>
      </c>
      <c r="H61" s="49">
        <f t="shared" si="32"/>
        <v>0</v>
      </c>
      <c r="I61" s="49">
        <f t="shared" si="32"/>
        <v>0.11208959999999998</v>
      </c>
      <c r="J61" s="49">
        <f t="shared" si="32"/>
        <v>0</v>
      </c>
      <c r="K61" s="49">
        <f t="shared" si="32"/>
        <v>0</v>
      </c>
      <c r="L61" s="49">
        <f t="shared" si="32"/>
        <v>9.5199551999999983</v>
      </c>
      <c r="M61" s="49">
        <f t="shared" si="32"/>
        <v>14.336179199999997</v>
      </c>
      <c r="N61" s="49">
        <f t="shared" si="32"/>
        <v>15.680044799999997</v>
      </c>
      <c r="O61" s="49">
        <f t="shared" si="32"/>
        <v>9.6320447999999992</v>
      </c>
      <c r="P61" s="49">
        <f t="shared" si="32"/>
        <v>24.304089599999998</v>
      </c>
      <c r="Q61" s="49">
        <f t="shared" si="32"/>
        <v>24.527865599999998</v>
      </c>
      <c r="R61" s="49">
        <f t="shared" si="32"/>
        <v>18.031910399999997</v>
      </c>
      <c r="S61" s="49">
        <f t="shared" si="32"/>
        <v>21.8401344</v>
      </c>
      <c r="T61" s="49">
        <f t="shared" si="32"/>
        <v>28.896134399999998</v>
      </c>
      <c r="U61" s="49">
        <f t="shared" si="32"/>
        <v>87.248044800000002</v>
      </c>
      <c r="V61" s="49">
        <f t="shared" si="32"/>
        <v>88.928179200000017</v>
      </c>
      <c r="W61" s="49">
        <f t="shared" si="32"/>
        <v>85.792089600000011</v>
      </c>
      <c r="X61" s="49">
        <f t="shared" si="32"/>
        <v>85.344134400000016</v>
      </c>
      <c r="Y61" s="49">
        <f t="shared" ref="Y61:Z61" si="33">SUM(Y62:Y72)</f>
        <v>90.047865600000009</v>
      </c>
      <c r="Z61" s="49">
        <f t="shared" si="33"/>
        <v>92.956230477942484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13.439865599999999</v>
      </c>
      <c r="E62" s="52">
        <f>FC_IND_PPP_PU_E!E62+FC_IND_PPP_PA_E!E62+FC_IND_PPP_PR_E!E62</f>
        <v>2.9119104</v>
      </c>
      <c r="F62" s="52">
        <f>FC_IND_PPP_PU_E!F62+FC_IND_PPP_PA_E!F62+FC_IND_PPP_PR_E!F62</f>
        <v>0.78382079999999965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0.11208959999999998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9.5199551999999983</v>
      </c>
      <c r="M62" s="52">
        <f>FC_IND_PPP_PU_E!M62+FC_IND_PPP_PA_E!M62+FC_IND_PPP_PR_E!M62</f>
        <v>14.336179199999997</v>
      </c>
      <c r="N62" s="52">
        <f>FC_IND_PPP_PU_E!N62+FC_IND_PPP_PA_E!N62+FC_IND_PPP_PR_E!N62</f>
        <v>15.680044799999997</v>
      </c>
      <c r="O62" s="52">
        <f>FC_IND_PPP_PU_E!O62+FC_IND_PPP_PA_E!O62+FC_IND_PPP_PR_E!O62</f>
        <v>9.6320447999999992</v>
      </c>
      <c r="P62" s="52">
        <f>FC_IND_PPP_PU_E!P62+FC_IND_PPP_PA_E!P62+FC_IND_PPP_PR_E!P62</f>
        <v>24.304089599999998</v>
      </c>
      <c r="Q62" s="52">
        <f>FC_IND_PPP_PU_E!Q62+FC_IND_PPP_PA_E!Q62+FC_IND_PPP_PR_E!Q62</f>
        <v>24.527865599999998</v>
      </c>
      <c r="R62" s="52">
        <f>FC_IND_PPP_PU_E!R62+FC_IND_PPP_PA_E!R62+FC_IND_PPP_PR_E!R62</f>
        <v>18.031910399999997</v>
      </c>
      <c r="S62" s="52">
        <f>FC_IND_PPP_PU_E!S62+FC_IND_PPP_PA_E!S62+FC_IND_PPP_PR_E!S62</f>
        <v>21.8401344</v>
      </c>
      <c r="T62" s="52">
        <f>FC_IND_PPP_PU_E!T62+FC_IND_PPP_PA_E!T62+FC_IND_PPP_PR_E!T62</f>
        <v>28.896134399999998</v>
      </c>
      <c r="U62" s="52">
        <f>FC_IND_PPP_PU_E!U62+FC_IND_PPP_PA_E!U62+FC_IND_PPP_PR_E!U62</f>
        <v>87.248044800000002</v>
      </c>
      <c r="V62" s="52">
        <f>FC_IND_PPP_PU_E!V62+FC_IND_PPP_PA_E!V62+FC_IND_PPP_PR_E!V62</f>
        <v>88.928179200000017</v>
      </c>
      <c r="W62" s="52">
        <f>FC_IND_PPP_PU_E!W62+FC_IND_PPP_PA_E!W62+FC_IND_PPP_PR_E!W62</f>
        <v>85.792089600000011</v>
      </c>
      <c r="X62" s="52">
        <f>FC_IND_PPP_PU_E!X62+FC_IND_PPP_PA_E!X62+FC_IND_PPP_PR_E!X62</f>
        <v>85.344134400000016</v>
      </c>
      <c r="Y62" s="52">
        <f>FC_IND_PPP_PU_E!Y62+FC_IND_PPP_PA_E!Y62+FC_IND_PPP_PR_E!Y62</f>
        <v>90.047865600000009</v>
      </c>
      <c r="Z62" s="52">
        <f>FC_IND_PPP_PU_E!Z62+FC_IND_PPP_PA_E!Z62+FC_IND_PPP_PR_E!Z62</f>
        <v>92.84808959999998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0.10814087794250871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67.843569016945935</v>
      </c>
      <c r="D2" s="21">
        <f t="shared" ref="D2:X2" si="0">SUM(D3,D17,D22,D25,D26,D51,D52)</f>
        <v>74.357503851628096</v>
      </c>
      <c r="E2" s="21">
        <f t="shared" si="0"/>
        <v>52.112528116557627</v>
      </c>
      <c r="F2" s="21">
        <f t="shared" si="0"/>
        <v>24.67009791764783</v>
      </c>
      <c r="G2" s="21">
        <f t="shared" si="0"/>
        <v>2.8478939071885438</v>
      </c>
      <c r="H2" s="21">
        <f t="shared" si="0"/>
        <v>3.3900705866597476</v>
      </c>
      <c r="I2" s="21">
        <f t="shared" si="0"/>
        <v>2.3659752207499265</v>
      </c>
      <c r="J2" s="21">
        <f t="shared" si="0"/>
        <v>3.6104373286547466</v>
      </c>
      <c r="K2" s="21">
        <f t="shared" si="0"/>
        <v>33.215490615665722</v>
      </c>
      <c r="L2" s="21">
        <f t="shared" si="0"/>
        <v>47.949726827082301</v>
      </c>
      <c r="M2" s="21">
        <f t="shared" si="0"/>
        <v>64.881223437841498</v>
      </c>
      <c r="N2" s="21">
        <f t="shared" si="0"/>
        <v>53.30252000293288</v>
      </c>
      <c r="O2" s="21">
        <f t="shared" si="0"/>
        <v>42.773062326629777</v>
      </c>
      <c r="P2" s="21">
        <f t="shared" si="0"/>
        <v>42.960077062545565</v>
      </c>
      <c r="Q2" s="21">
        <f t="shared" si="0"/>
        <v>26.13117574303509</v>
      </c>
      <c r="R2" s="21">
        <f t="shared" si="0"/>
        <v>21.459478221571967</v>
      </c>
      <c r="S2" s="21">
        <f t="shared" si="0"/>
        <v>28.419244854950154</v>
      </c>
      <c r="T2" s="21">
        <f t="shared" si="0"/>
        <v>33.684224193747234</v>
      </c>
      <c r="U2" s="21">
        <f t="shared" si="0"/>
        <v>42.290026224023173</v>
      </c>
      <c r="V2" s="21">
        <f t="shared" si="0"/>
        <v>38.647982233728023</v>
      </c>
      <c r="W2" s="21">
        <f t="shared" si="0"/>
        <v>32.553008641525203</v>
      </c>
      <c r="X2" s="21">
        <f t="shared" si="0"/>
        <v>30.790796243145241</v>
      </c>
      <c r="Y2" s="21">
        <f t="shared" ref="Y2:Z2" si="1">SUM(Y3,Y17,Y22,Y25,Y26,Y51,Y52)</f>
        <v>29.047086977838628</v>
      </c>
      <c r="Z2" s="21">
        <f t="shared" si="1"/>
        <v>23.921423603427979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2.3839639200000011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2.3839639200000011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0.26105867999999999</v>
      </c>
      <c r="V22" s="27">
        <f t="shared" si="14"/>
        <v>0.13860525599999998</v>
      </c>
      <c r="W22" s="27">
        <f t="shared" si="14"/>
        <v>0.27758613599999993</v>
      </c>
      <c r="X22" s="27">
        <f t="shared" si="14"/>
        <v>0.27758613599999993</v>
      </c>
      <c r="Y22" s="27">
        <f t="shared" ref="Y22:Z22" si="15">SUM(Y23:Y24)</f>
        <v>0.13860525599999998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0.12245342399999998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0.13860525599999998</v>
      </c>
      <c r="V24" s="8">
        <v>0.13860525599999998</v>
      </c>
      <c r="W24" s="8">
        <v>0.27758613599999993</v>
      </c>
      <c r="X24" s="8">
        <v>0.27758613599999993</v>
      </c>
      <c r="Y24" s="8">
        <v>0.13860525599999998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3.0945758400000005</v>
      </c>
      <c r="D26" s="27">
        <f t="shared" si="16"/>
        <v>3.0945758400000005</v>
      </c>
      <c r="E26" s="27">
        <f t="shared" si="16"/>
        <v>3.0945758400000001</v>
      </c>
      <c r="F26" s="27">
        <f t="shared" si="16"/>
        <v>3.0945758400000001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3.1104732888963618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0.92107896689373692</v>
      </c>
      <c r="U26" s="27">
        <f t="shared" si="16"/>
        <v>3.1980195547148655</v>
      </c>
      <c r="V26" s="27">
        <f t="shared" si="16"/>
        <v>4.3778896470254312</v>
      </c>
      <c r="W26" s="27">
        <f t="shared" si="16"/>
        <v>1.5331783062305195</v>
      </c>
      <c r="X26" s="27">
        <f t="shared" si="16"/>
        <v>1.5403700338364483</v>
      </c>
      <c r="Y26" s="27">
        <f t="shared" ref="Y26:Z26" si="17">SUM(Y27,Y33)</f>
        <v>1.5408007572345788</v>
      </c>
      <c r="Z26" s="27">
        <f t="shared" si="17"/>
        <v>0.9199599664536835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3.0945758400000005</v>
      </c>
      <c r="D33" s="19">
        <f t="shared" si="20"/>
        <v>3.0945758400000005</v>
      </c>
      <c r="E33" s="19">
        <f t="shared" si="20"/>
        <v>3.0945758400000001</v>
      </c>
      <c r="F33" s="19">
        <f t="shared" si="20"/>
        <v>3.0945758400000001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3.1104732888963618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0.92107896689373692</v>
      </c>
      <c r="U33" s="19">
        <f t="shared" si="20"/>
        <v>3.1980195547148655</v>
      </c>
      <c r="V33" s="19">
        <f t="shared" si="20"/>
        <v>4.3778896470254312</v>
      </c>
      <c r="W33" s="19">
        <f t="shared" si="20"/>
        <v>1.5331783062305195</v>
      </c>
      <c r="X33" s="19">
        <f t="shared" si="20"/>
        <v>1.5403700338364483</v>
      </c>
      <c r="Y33" s="19">
        <f t="shared" ref="Y33:Z33" si="21">SUM(Y34:Y50)</f>
        <v>1.5408007572345788</v>
      </c>
      <c r="Z33" s="19">
        <f t="shared" si="21"/>
        <v>0.9199599664536835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0.28894751999999996</v>
      </c>
      <c r="U36" s="8">
        <v>2.8867492800000014</v>
      </c>
      <c r="V36" s="8">
        <v>3.7529103600000013</v>
      </c>
      <c r="W36" s="8">
        <v>0.28894751999999996</v>
      </c>
      <c r="X36" s="8">
        <v>0.28894751999999996</v>
      </c>
      <c r="Y36" s="8">
        <v>0.28917467999999991</v>
      </c>
      <c r="Z36" s="8">
        <v>0.28849319999999989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0.30436559999999996</v>
      </c>
      <c r="X37" s="8">
        <v>0.30436559999999996</v>
      </c>
      <c r="Y37" s="8">
        <v>0.30461507999999993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3.1104732888963618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0.6321314468937369</v>
      </c>
      <c r="U43" s="8">
        <v>0.31127027471486424</v>
      </c>
      <c r="V43" s="8">
        <v>0.62497928702542971</v>
      </c>
      <c r="W43" s="8">
        <v>0.93986518623051962</v>
      </c>
      <c r="X43" s="8">
        <v>0.94705691383644841</v>
      </c>
      <c r="Y43" s="8">
        <v>0.94701099723457893</v>
      </c>
      <c r="Z43" s="8">
        <v>0.6314667664536836</v>
      </c>
    </row>
    <row r="44" spans="1:26" ht="11.25" customHeight="1" x14ac:dyDescent="0.2">
      <c r="A44" s="28" t="s">
        <v>74</v>
      </c>
      <c r="B44" s="7" t="s">
        <v>75</v>
      </c>
      <c r="C44" s="8">
        <v>3.0945758400000005</v>
      </c>
      <c r="D44" s="8">
        <v>3.0945758400000005</v>
      </c>
      <c r="E44" s="8">
        <v>3.0945758400000001</v>
      </c>
      <c r="F44" s="8">
        <v>3.0945758400000001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62.365029256945938</v>
      </c>
      <c r="D51" s="27">
        <v>71.262928011628091</v>
      </c>
      <c r="E51" s="27">
        <v>49.017952276557629</v>
      </c>
      <c r="F51" s="27">
        <v>21.575522077647829</v>
      </c>
      <c r="G51" s="27">
        <v>2.8478939071885438</v>
      </c>
      <c r="H51" s="27">
        <v>3.3900705866597476</v>
      </c>
      <c r="I51" s="27">
        <v>2.3659752207499265</v>
      </c>
      <c r="J51" s="27">
        <v>3.6104373286547466</v>
      </c>
      <c r="K51" s="27">
        <v>33.215490615665722</v>
      </c>
      <c r="L51" s="27">
        <v>47.949726827082301</v>
      </c>
      <c r="M51" s="27">
        <v>64.881223437841498</v>
      </c>
      <c r="N51" s="27">
        <v>50.192046714036522</v>
      </c>
      <c r="O51" s="27">
        <v>42.773062326629777</v>
      </c>
      <c r="P51" s="27">
        <v>42.960077062545565</v>
      </c>
      <c r="Q51" s="27">
        <v>26.13117574303509</v>
      </c>
      <c r="R51" s="27">
        <v>21.459478221571967</v>
      </c>
      <c r="S51" s="27">
        <v>28.419244854950154</v>
      </c>
      <c r="T51" s="27">
        <v>32.763145226853496</v>
      </c>
      <c r="U51" s="27">
        <v>38.830947989308306</v>
      </c>
      <c r="V51" s="27">
        <v>34.131487330702591</v>
      </c>
      <c r="W51" s="27">
        <v>30.742244199294682</v>
      </c>
      <c r="X51" s="27">
        <v>28.972840073308792</v>
      </c>
      <c r="Y51" s="27">
        <v>27.367680964604048</v>
      </c>
      <c r="Z51" s="27">
        <v>23.001463636974297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0.11208959999999998</v>
      </c>
      <c r="D61" s="49">
        <f t="shared" si="24"/>
        <v>13.439865599999999</v>
      </c>
      <c r="E61" s="49">
        <f t="shared" si="24"/>
        <v>2.9119104</v>
      </c>
      <c r="F61" s="49">
        <f t="shared" si="24"/>
        <v>0.78382079999999965</v>
      </c>
      <c r="G61" s="49">
        <f t="shared" si="24"/>
        <v>0</v>
      </c>
      <c r="H61" s="49">
        <f t="shared" si="24"/>
        <v>0</v>
      </c>
      <c r="I61" s="49">
        <f t="shared" si="24"/>
        <v>0.11208959999999998</v>
      </c>
      <c r="J61" s="49">
        <f t="shared" si="24"/>
        <v>0</v>
      </c>
      <c r="K61" s="49">
        <f t="shared" si="24"/>
        <v>0</v>
      </c>
      <c r="L61" s="49">
        <f t="shared" si="24"/>
        <v>9.5199551999999983</v>
      </c>
      <c r="M61" s="49">
        <f t="shared" si="24"/>
        <v>14.336179199999997</v>
      </c>
      <c r="N61" s="49">
        <f t="shared" si="24"/>
        <v>15.680044799999997</v>
      </c>
      <c r="O61" s="49">
        <f t="shared" si="24"/>
        <v>9.6320447999999992</v>
      </c>
      <c r="P61" s="49">
        <f t="shared" si="24"/>
        <v>24.304089599999998</v>
      </c>
      <c r="Q61" s="49">
        <f t="shared" si="24"/>
        <v>24.527865599999998</v>
      </c>
      <c r="R61" s="49">
        <f t="shared" si="24"/>
        <v>18.031910399999997</v>
      </c>
      <c r="S61" s="49">
        <f t="shared" si="24"/>
        <v>21.8401344</v>
      </c>
      <c r="T61" s="49">
        <f t="shared" si="24"/>
        <v>28.896134399999998</v>
      </c>
      <c r="U61" s="49">
        <f t="shared" si="24"/>
        <v>87.248044800000002</v>
      </c>
      <c r="V61" s="49">
        <f t="shared" si="24"/>
        <v>88.928179200000017</v>
      </c>
      <c r="W61" s="49">
        <f t="shared" si="24"/>
        <v>85.792089600000011</v>
      </c>
      <c r="X61" s="49">
        <f t="shared" si="24"/>
        <v>85.344134400000016</v>
      </c>
      <c r="Y61" s="49">
        <f t="shared" ref="Y61:Z61" si="25">SUM(Y62:Y72)</f>
        <v>90.047865600000009</v>
      </c>
      <c r="Z61" s="49">
        <f t="shared" si="25"/>
        <v>92.955467135075082</v>
      </c>
    </row>
    <row r="62" spans="1:26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13.439865599999999</v>
      </c>
      <c r="E62" s="52">
        <v>2.9119104</v>
      </c>
      <c r="F62" s="52">
        <v>0.78382079999999965</v>
      </c>
      <c r="G62" s="52">
        <v>0</v>
      </c>
      <c r="H62" s="52">
        <v>0</v>
      </c>
      <c r="I62" s="52">
        <v>0.11208959999999998</v>
      </c>
      <c r="J62" s="52">
        <v>0</v>
      </c>
      <c r="K62" s="52">
        <v>0</v>
      </c>
      <c r="L62" s="52">
        <v>9.5199551999999983</v>
      </c>
      <c r="M62" s="52">
        <v>14.336179199999997</v>
      </c>
      <c r="N62" s="52">
        <v>15.680044799999997</v>
      </c>
      <c r="O62" s="52">
        <v>9.6320447999999992</v>
      </c>
      <c r="P62" s="52">
        <v>24.304089599999998</v>
      </c>
      <c r="Q62" s="52">
        <v>24.527865599999998</v>
      </c>
      <c r="R62" s="52">
        <v>18.031910399999997</v>
      </c>
      <c r="S62" s="52">
        <v>21.8401344</v>
      </c>
      <c r="T62" s="52">
        <v>28.896134399999998</v>
      </c>
      <c r="U62" s="52">
        <v>87.248044800000002</v>
      </c>
      <c r="V62" s="52">
        <v>88.928179200000017</v>
      </c>
      <c r="W62" s="52">
        <v>85.792089600000011</v>
      </c>
      <c r="X62" s="52">
        <v>85.344134400000016</v>
      </c>
      <c r="Y62" s="52">
        <v>90.047865600000009</v>
      </c>
      <c r="Z62" s="52">
        <v>92.84808959999998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0.10737753507510593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2.7165807430540601</v>
      </c>
      <c r="D2" s="21">
        <f t="shared" ref="D2:X2" si="0">SUM(D3,D17,D22,D25,D26,D51,D52)</f>
        <v>3.8661919883719054</v>
      </c>
      <c r="E2" s="21">
        <f t="shared" si="0"/>
        <v>2.3303777234423646</v>
      </c>
      <c r="F2" s="21">
        <f t="shared" si="0"/>
        <v>2.0537979223521758</v>
      </c>
      <c r="G2" s="21">
        <f t="shared" si="0"/>
        <v>0.13101609281145538</v>
      </c>
      <c r="H2" s="21">
        <f t="shared" si="0"/>
        <v>0.19471941334025217</v>
      </c>
      <c r="I2" s="21">
        <f t="shared" si="0"/>
        <v>0.10803477925007338</v>
      </c>
      <c r="J2" s="21">
        <f t="shared" si="0"/>
        <v>0.12582267134525399</v>
      </c>
      <c r="K2" s="21">
        <f t="shared" si="0"/>
        <v>0.56231938433428008</v>
      </c>
      <c r="L2" s="21">
        <f t="shared" si="0"/>
        <v>1.6314531729177018</v>
      </c>
      <c r="M2" s="21">
        <f t="shared" si="0"/>
        <v>0.85675656215850016</v>
      </c>
      <c r="N2" s="21">
        <f t="shared" si="0"/>
        <v>1.3887966370671205</v>
      </c>
      <c r="O2" s="21">
        <f t="shared" si="0"/>
        <v>0.79980767337023018</v>
      </c>
      <c r="P2" s="21">
        <f t="shared" si="0"/>
        <v>0.81475293745444677</v>
      </c>
      <c r="Q2" s="21">
        <f t="shared" si="0"/>
        <v>0.17411425696489799</v>
      </c>
      <c r="R2" s="21">
        <f t="shared" si="0"/>
        <v>9.9751778428032151E-2</v>
      </c>
      <c r="S2" s="21">
        <f t="shared" si="0"/>
        <v>0.20858514504986017</v>
      </c>
      <c r="T2" s="21">
        <f t="shared" si="0"/>
        <v>0.15976280625275932</v>
      </c>
      <c r="U2" s="21">
        <f t="shared" si="0"/>
        <v>0.80994093597683681</v>
      </c>
      <c r="V2" s="21">
        <f t="shared" si="0"/>
        <v>0.56592482227198604</v>
      </c>
      <c r="W2" s="21">
        <f t="shared" si="0"/>
        <v>0.47424045447479529</v>
      </c>
      <c r="X2" s="21">
        <f t="shared" si="0"/>
        <v>0.21725677285476341</v>
      </c>
      <c r="Y2" s="21">
        <f t="shared" ref="Y2:Z2" si="1">SUM(Y3,Y17,Y22,Y25,Y26,Y51,Y52)</f>
        <v>0.20698375816138648</v>
      </c>
      <c r="Z2" s="21">
        <f t="shared" si="1"/>
        <v>0.16800561538933487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8.1043351103637917E-2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3.0241131062630736E-3</v>
      </c>
      <c r="U26" s="27">
        <f t="shared" si="16"/>
        <v>6.4408852851358936E-3</v>
      </c>
      <c r="V26" s="27">
        <f t="shared" si="16"/>
        <v>1.0176272974570251E-2</v>
      </c>
      <c r="W26" s="27">
        <f t="shared" si="16"/>
        <v>1.4068573769480109E-2</v>
      </c>
      <c r="X26" s="27">
        <f t="shared" si="16"/>
        <v>6.876846163551254E-3</v>
      </c>
      <c r="Y26" s="27">
        <f t="shared" ref="Y26:Z26" si="17">SUM(Y27,Y33)</f>
        <v>6.9227627654207813E-3</v>
      </c>
      <c r="Z26" s="27">
        <f t="shared" si="17"/>
        <v>4.4890735463163755E-3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8.1043351103637917E-2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3.0241131062630736E-3</v>
      </c>
      <c r="U33" s="19">
        <f t="shared" si="20"/>
        <v>6.4408852851358936E-3</v>
      </c>
      <c r="V33" s="19">
        <f t="shared" si="20"/>
        <v>1.0176272974570251E-2</v>
      </c>
      <c r="W33" s="19">
        <f t="shared" si="20"/>
        <v>1.4068573769480109E-2</v>
      </c>
      <c r="X33" s="19">
        <f t="shared" si="20"/>
        <v>6.876846163551254E-3</v>
      </c>
      <c r="Y33" s="19">
        <f t="shared" ref="Y33:Z33" si="21">SUM(Y34:Y50)</f>
        <v>6.9227627654207813E-3</v>
      </c>
      <c r="Z33" s="19">
        <f t="shared" si="21"/>
        <v>4.4890735463163755E-3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8.1043351103637917E-2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3.0241131062630736E-3</v>
      </c>
      <c r="U43" s="8">
        <v>6.4408852851358936E-3</v>
      </c>
      <c r="V43" s="8">
        <v>1.0176272974570251E-2</v>
      </c>
      <c r="W43" s="8">
        <v>1.4068573769480109E-2</v>
      </c>
      <c r="X43" s="8">
        <v>6.876846163551254E-3</v>
      </c>
      <c r="Y43" s="8">
        <v>6.9227627654207813E-3</v>
      </c>
      <c r="Z43" s="8">
        <v>4.4890735463163755E-3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2.7165807430540601</v>
      </c>
      <c r="D51" s="27">
        <v>3.8661919883719054</v>
      </c>
      <c r="E51" s="27">
        <v>2.3303777234423646</v>
      </c>
      <c r="F51" s="27">
        <v>2.0537979223521758</v>
      </c>
      <c r="G51" s="27">
        <v>0.13101609281145538</v>
      </c>
      <c r="H51" s="27">
        <v>0.19471941334025217</v>
      </c>
      <c r="I51" s="27">
        <v>0.10803477925007338</v>
      </c>
      <c r="J51" s="27">
        <v>0.12582267134525399</v>
      </c>
      <c r="K51" s="27">
        <v>0.56231938433428008</v>
      </c>
      <c r="L51" s="27">
        <v>1.6314531729177018</v>
      </c>
      <c r="M51" s="27">
        <v>0.85675656215850016</v>
      </c>
      <c r="N51" s="27">
        <v>1.3077532859634826</v>
      </c>
      <c r="O51" s="27">
        <v>0.79980767337023018</v>
      </c>
      <c r="P51" s="27">
        <v>0.81475293745444677</v>
      </c>
      <c r="Q51" s="27">
        <v>0.17411425696489799</v>
      </c>
      <c r="R51" s="27">
        <v>9.9751778428032151E-2</v>
      </c>
      <c r="S51" s="27">
        <v>0.20858514504986017</v>
      </c>
      <c r="T51" s="27">
        <v>0.15673869314649624</v>
      </c>
      <c r="U51" s="27">
        <v>0.80350005069170094</v>
      </c>
      <c r="V51" s="27">
        <v>0.55574854929741579</v>
      </c>
      <c r="W51" s="27">
        <v>0.46017188070531517</v>
      </c>
      <c r="X51" s="27">
        <v>0.21037992669121217</v>
      </c>
      <c r="Y51" s="27">
        <v>0.2000609953959657</v>
      </c>
      <c r="Z51" s="27">
        <v>0.1635165418430185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7.6334286740278043E-4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7.6334286740278043E-4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325.29436113600002</v>
      </c>
      <c r="D2" s="21">
        <f t="shared" ref="D2:X2" si="0">SUM(D3,D17,D22,D25,D26,D51,D52)</f>
        <v>274.98307237200004</v>
      </c>
      <c r="E2" s="21">
        <f t="shared" si="0"/>
        <v>290.67124957200002</v>
      </c>
      <c r="F2" s="21">
        <f t="shared" si="0"/>
        <v>301.58197621200003</v>
      </c>
      <c r="G2" s="21">
        <f t="shared" si="0"/>
        <v>278.636479812</v>
      </c>
      <c r="H2" s="21">
        <f t="shared" si="0"/>
        <v>276.56080120800004</v>
      </c>
      <c r="I2" s="21">
        <f t="shared" si="0"/>
        <v>282.74554324799999</v>
      </c>
      <c r="J2" s="21">
        <f t="shared" si="0"/>
        <v>299.13201640800008</v>
      </c>
      <c r="K2" s="21">
        <f t="shared" si="0"/>
        <v>265.72086176400001</v>
      </c>
      <c r="L2" s="21">
        <f t="shared" si="0"/>
        <v>253.10687248800002</v>
      </c>
      <c r="M2" s="21">
        <f t="shared" si="0"/>
        <v>272.37356186400001</v>
      </c>
      <c r="N2" s="21">
        <f t="shared" si="0"/>
        <v>296.71985174400004</v>
      </c>
      <c r="O2" s="21">
        <f t="shared" si="0"/>
        <v>303.57099374400008</v>
      </c>
      <c r="P2" s="21">
        <f t="shared" si="0"/>
        <v>283.57016994000003</v>
      </c>
      <c r="Q2" s="21">
        <f t="shared" si="0"/>
        <v>250.58759522400004</v>
      </c>
      <c r="R2" s="21">
        <f t="shared" si="0"/>
        <v>244.20339126000002</v>
      </c>
      <c r="S2" s="21">
        <f t="shared" si="0"/>
        <v>249.61708166400004</v>
      </c>
      <c r="T2" s="21">
        <f t="shared" si="0"/>
        <v>249.24720164400003</v>
      </c>
      <c r="U2" s="21">
        <f t="shared" si="0"/>
        <v>256.655284704</v>
      </c>
      <c r="V2" s="21">
        <f t="shared" si="0"/>
        <v>236.71253865600002</v>
      </c>
      <c r="W2" s="21">
        <f t="shared" si="0"/>
        <v>246.14907152400002</v>
      </c>
      <c r="X2" s="21">
        <f t="shared" si="0"/>
        <v>240.34722724800002</v>
      </c>
      <c r="Y2" s="21">
        <f t="shared" ref="Y2:Z2" si="1">SUM(Y3,Y17,Y22,Y25,Y26,Y51,Y52)</f>
        <v>213.63774307200001</v>
      </c>
      <c r="Z2" s="21">
        <f t="shared" si="1"/>
        <v>267.99956373504722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19.939416695999999</v>
      </c>
      <c r="D3" s="24">
        <f t="shared" si="2"/>
        <v>13.950298331999999</v>
      </c>
      <c r="E3" s="24">
        <f t="shared" si="2"/>
        <v>16.129997531999997</v>
      </c>
      <c r="F3" s="24">
        <f t="shared" si="2"/>
        <v>13.950298331999999</v>
      </c>
      <c r="G3" s="24">
        <f t="shared" si="2"/>
        <v>11.770599131999999</v>
      </c>
      <c r="H3" s="24">
        <f t="shared" si="2"/>
        <v>10.753331687999996</v>
      </c>
      <c r="I3" s="24">
        <f t="shared" si="2"/>
        <v>10.753331687999996</v>
      </c>
      <c r="J3" s="24">
        <f t="shared" si="2"/>
        <v>10.753331687999996</v>
      </c>
      <c r="K3" s="24">
        <f t="shared" si="2"/>
        <v>5.3766658439999988</v>
      </c>
      <c r="L3" s="24">
        <f t="shared" si="2"/>
        <v>8.7778972079999988</v>
      </c>
      <c r="M3" s="24">
        <f t="shared" si="2"/>
        <v>6.3939332879999968</v>
      </c>
      <c r="N3" s="24">
        <f t="shared" si="2"/>
        <v>11.454518447999998</v>
      </c>
      <c r="O3" s="24">
        <f t="shared" si="2"/>
        <v>11.454518447999998</v>
      </c>
      <c r="P3" s="24">
        <f t="shared" si="2"/>
        <v>10.934173044</v>
      </c>
      <c r="Q3" s="24">
        <f t="shared" si="2"/>
        <v>11.454518447999998</v>
      </c>
      <c r="R3" s="24">
        <f t="shared" si="2"/>
        <v>7.9749428039999986</v>
      </c>
      <c r="S3" s="24">
        <f t="shared" si="2"/>
        <v>8.7829213679999967</v>
      </c>
      <c r="T3" s="24">
        <f t="shared" si="2"/>
        <v>10.425155075999998</v>
      </c>
      <c r="U3" s="24">
        <f t="shared" si="2"/>
        <v>8.7829213679999967</v>
      </c>
      <c r="V3" s="24">
        <f t="shared" si="2"/>
        <v>7.1879227200000004</v>
      </c>
      <c r="W3" s="24">
        <f t="shared" si="2"/>
        <v>10.384889363999998</v>
      </c>
      <c r="X3" s="24">
        <f t="shared" ref="X3:Z3" si="3">SUM(X4,X8,X11)</f>
        <v>8.0660195279999964</v>
      </c>
      <c r="Y3" s="24">
        <f t="shared" si="3"/>
        <v>5.5929240719999989</v>
      </c>
      <c r="Z3" s="24">
        <f t="shared" si="3"/>
        <v>7.9889319359999993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7.1515501200000022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2.3839639200000011</v>
      </c>
      <c r="M4" s="19">
        <f t="shared" si="4"/>
        <v>0</v>
      </c>
      <c r="N4" s="19">
        <f t="shared" si="4"/>
        <v>5.0605851600000005</v>
      </c>
      <c r="O4" s="19">
        <f t="shared" si="4"/>
        <v>5.0605851600000005</v>
      </c>
      <c r="P4" s="19">
        <f t="shared" si="4"/>
        <v>7.7372064000000007</v>
      </c>
      <c r="Q4" s="19">
        <f t="shared" si="4"/>
        <v>5.0605851600000005</v>
      </c>
      <c r="R4" s="19">
        <f t="shared" si="4"/>
        <v>4.7779761599999997</v>
      </c>
      <c r="S4" s="19">
        <f t="shared" si="4"/>
        <v>2.3889880799999998</v>
      </c>
      <c r="T4" s="19">
        <f t="shared" si="4"/>
        <v>6.268980599999999</v>
      </c>
      <c r="U4" s="19">
        <f t="shared" si="4"/>
        <v>2.3889880799999998</v>
      </c>
      <c r="V4" s="19">
        <f t="shared" si="4"/>
        <v>1.4334613199999999</v>
      </c>
      <c r="W4" s="19">
        <f t="shared" si="4"/>
        <v>1.4334613199999999</v>
      </c>
      <c r="X4" s="19">
        <f t="shared" ref="X4:Z4" si="5">SUM(X5:X7)</f>
        <v>1.6720862399999998</v>
      </c>
      <c r="Y4" s="19">
        <f t="shared" si="5"/>
        <v>0.47793455999999973</v>
      </c>
      <c r="Z4" s="19">
        <f t="shared" si="5"/>
        <v>0.95552675999999981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2.6766212399999998</v>
      </c>
      <c r="O5" s="8">
        <v>2.6766212399999998</v>
      </c>
      <c r="P5" s="8">
        <v>5.3532424799999996</v>
      </c>
      <c r="Q5" s="8">
        <v>2.6766212399999998</v>
      </c>
      <c r="R5" s="8">
        <v>0</v>
      </c>
      <c r="S5" s="8">
        <v>0</v>
      </c>
      <c r="T5" s="8">
        <v>0.53547767999999973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7.1515501200000022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2.3839639200000011</v>
      </c>
      <c r="M7" s="8">
        <v>0</v>
      </c>
      <c r="N7" s="8">
        <v>2.3839639200000011</v>
      </c>
      <c r="O7" s="8">
        <v>2.3839639200000011</v>
      </c>
      <c r="P7" s="8">
        <v>2.3839639200000011</v>
      </c>
      <c r="Q7" s="8">
        <v>2.3839639200000011</v>
      </c>
      <c r="R7" s="8">
        <v>4.7779761599999997</v>
      </c>
      <c r="S7" s="8">
        <v>2.3889880799999998</v>
      </c>
      <c r="T7" s="8">
        <v>5.7335029199999994</v>
      </c>
      <c r="U7" s="8">
        <v>2.3889880799999998</v>
      </c>
      <c r="V7" s="8">
        <v>1.4334613199999999</v>
      </c>
      <c r="W7" s="8">
        <v>1.4334613199999999</v>
      </c>
      <c r="X7" s="8">
        <v>1.6720862399999998</v>
      </c>
      <c r="Y7" s="8">
        <v>0.47793455999999973</v>
      </c>
      <c r="Z7" s="8">
        <v>0.95552675999999981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4.3593983999999999</v>
      </c>
      <c r="E8" s="19">
        <f t="shared" si="6"/>
        <v>6.539097599999999</v>
      </c>
      <c r="F8" s="19">
        <f t="shared" si="6"/>
        <v>4.3593983999999999</v>
      </c>
      <c r="G8" s="19">
        <f t="shared" si="6"/>
        <v>2.1796991999999999</v>
      </c>
      <c r="H8" s="19">
        <f t="shared" si="6"/>
        <v>4.3593983999999999</v>
      </c>
      <c r="I8" s="19">
        <f t="shared" si="6"/>
        <v>4.3593983999999999</v>
      </c>
      <c r="J8" s="19">
        <f t="shared" si="6"/>
        <v>4.3593983999999999</v>
      </c>
      <c r="K8" s="19">
        <f t="shared" si="6"/>
        <v>2.1796991999999999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4.3593983999999999</v>
      </c>
      <c r="E9" s="8">
        <v>6.539097599999999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4.3593983999999999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12.787866575999997</v>
      </c>
      <c r="D11" s="19">
        <f t="shared" si="8"/>
        <v>9.5908999319999992</v>
      </c>
      <c r="E11" s="19">
        <f t="shared" si="8"/>
        <v>9.5908999319999992</v>
      </c>
      <c r="F11" s="19">
        <f t="shared" si="8"/>
        <v>9.5908999319999992</v>
      </c>
      <c r="G11" s="19">
        <f t="shared" si="8"/>
        <v>9.5908999319999992</v>
      </c>
      <c r="H11" s="19">
        <f t="shared" si="8"/>
        <v>6.3939332879999968</v>
      </c>
      <c r="I11" s="19">
        <f t="shared" si="8"/>
        <v>6.3939332879999968</v>
      </c>
      <c r="J11" s="19">
        <f t="shared" si="8"/>
        <v>6.3939332879999968</v>
      </c>
      <c r="K11" s="19">
        <f t="shared" si="8"/>
        <v>3.1969666439999989</v>
      </c>
      <c r="L11" s="19">
        <f t="shared" si="8"/>
        <v>6.3939332879999968</v>
      </c>
      <c r="M11" s="19">
        <f t="shared" si="8"/>
        <v>6.3939332879999968</v>
      </c>
      <c r="N11" s="19">
        <f t="shared" si="8"/>
        <v>6.3939332879999968</v>
      </c>
      <c r="O11" s="19">
        <f t="shared" si="8"/>
        <v>6.3939332879999968</v>
      </c>
      <c r="P11" s="19">
        <f t="shared" si="8"/>
        <v>3.1969666439999989</v>
      </c>
      <c r="Q11" s="19">
        <f t="shared" si="8"/>
        <v>6.3939332879999968</v>
      </c>
      <c r="R11" s="19">
        <f t="shared" si="8"/>
        <v>3.1969666439999989</v>
      </c>
      <c r="S11" s="19">
        <f t="shared" si="8"/>
        <v>6.3939332879999968</v>
      </c>
      <c r="T11" s="19">
        <f t="shared" si="8"/>
        <v>4.1561744759999986</v>
      </c>
      <c r="U11" s="19">
        <f t="shared" si="8"/>
        <v>6.3939332879999968</v>
      </c>
      <c r="V11" s="19">
        <f t="shared" si="8"/>
        <v>5.7544614000000003</v>
      </c>
      <c r="W11" s="19">
        <f t="shared" si="8"/>
        <v>8.9514280439999983</v>
      </c>
      <c r="X11" s="19">
        <f t="shared" si="8"/>
        <v>6.3939332879999968</v>
      </c>
      <c r="Y11" s="19">
        <f t="shared" ref="Y11:Z11" si="9">SUM(Y12:Y16)</f>
        <v>5.1149895119999993</v>
      </c>
      <c r="Z11" s="19">
        <f t="shared" si="9"/>
        <v>7.0334051759999996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12.787866575999997</v>
      </c>
      <c r="D13" s="8">
        <v>9.5908999319999992</v>
      </c>
      <c r="E13" s="8">
        <v>9.5908999319999992</v>
      </c>
      <c r="F13" s="8">
        <v>9.5908999319999992</v>
      </c>
      <c r="G13" s="8">
        <v>9.5908999319999992</v>
      </c>
      <c r="H13" s="8">
        <v>6.3939332879999968</v>
      </c>
      <c r="I13" s="8">
        <v>6.3939332879999968</v>
      </c>
      <c r="J13" s="8">
        <v>6.3939332879999968</v>
      </c>
      <c r="K13" s="8">
        <v>3.1969666439999989</v>
      </c>
      <c r="L13" s="8">
        <v>6.3939332879999968</v>
      </c>
      <c r="M13" s="8">
        <v>6.3939332879999968</v>
      </c>
      <c r="N13" s="8">
        <v>6.3939332879999968</v>
      </c>
      <c r="O13" s="8">
        <v>6.3939332879999968</v>
      </c>
      <c r="P13" s="8">
        <v>3.1969666439999989</v>
      </c>
      <c r="Q13" s="8">
        <v>6.3939332879999968</v>
      </c>
      <c r="R13" s="8">
        <v>3.1969666439999989</v>
      </c>
      <c r="S13" s="8">
        <v>6.3939332879999968</v>
      </c>
      <c r="T13" s="8">
        <v>4.1561744759999986</v>
      </c>
      <c r="U13" s="8">
        <v>6.3939332879999968</v>
      </c>
      <c r="V13" s="8">
        <v>5.7544614000000003</v>
      </c>
      <c r="W13" s="8">
        <v>8.9514280439999983</v>
      </c>
      <c r="X13" s="8">
        <v>6.3939332879999968</v>
      </c>
      <c r="Y13" s="8">
        <v>5.1149895119999993</v>
      </c>
      <c r="Z13" s="8">
        <v>7.0334051759999996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1.3875550559999998</v>
      </c>
      <c r="N22" s="27">
        <f t="shared" si="12"/>
        <v>1.3875550559999998</v>
      </c>
      <c r="O22" s="27">
        <f t="shared" si="12"/>
        <v>1.3875550559999998</v>
      </c>
      <c r="P22" s="27">
        <f t="shared" si="12"/>
        <v>1.3875550559999998</v>
      </c>
      <c r="Q22" s="27">
        <f t="shared" si="12"/>
        <v>1.3875550559999998</v>
      </c>
      <c r="R22" s="27">
        <f t="shared" si="12"/>
        <v>1.3875550559999998</v>
      </c>
      <c r="S22" s="27">
        <f t="shared" si="12"/>
        <v>1.3875550559999998</v>
      </c>
      <c r="T22" s="27">
        <f t="shared" si="12"/>
        <v>0.83275840800000001</v>
      </c>
      <c r="U22" s="27">
        <f t="shared" si="12"/>
        <v>1.0607621759999999</v>
      </c>
      <c r="V22" s="27">
        <f t="shared" si="12"/>
        <v>0.67762569599999978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0.36698464799999991</v>
      </c>
      <c r="V23" s="8">
        <v>0.12245342399999998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1.3875550559999998</v>
      </c>
      <c r="S24" s="8">
        <v>1.3875550559999998</v>
      </c>
      <c r="T24" s="8">
        <v>0.83275840800000001</v>
      </c>
      <c r="U24" s="8">
        <v>0.69377752799999992</v>
      </c>
      <c r="V24" s="8">
        <v>0.55517227199999974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142.42371444</v>
      </c>
      <c r="D26" s="27">
        <f t="shared" si="14"/>
        <v>99.161834040000016</v>
      </c>
      <c r="E26" s="27">
        <f t="shared" si="14"/>
        <v>61.877372040000012</v>
      </c>
      <c r="F26" s="27">
        <f t="shared" si="14"/>
        <v>61.789907879999987</v>
      </c>
      <c r="G26" s="27">
        <f t="shared" si="14"/>
        <v>58.695610680000001</v>
      </c>
      <c r="H26" s="27">
        <f t="shared" si="14"/>
        <v>58.596509519999998</v>
      </c>
      <c r="I26" s="27">
        <f t="shared" si="14"/>
        <v>55.188151560000001</v>
      </c>
      <c r="J26" s="27">
        <f t="shared" si="14"/>
        <v>52.03499472</v>
      </c>
      <c r="K26" s="27">
        <f t="shared" si="14"/>
        <v>39.803875920000003</v>
      </c>
      <c r="L26" s="27">
        <f t="shared" si="14"/>
        <v>39.894965280000008</v>
      </c>
      <c r="M26" s="27">
        <f t="shared" si="14"/>
        <v>39.760103520000001</v>
      </c>
      <c r="N26" s="27">
        <f t="shared" si="14"/>
        <v>42.838518240000006</v>
      </c>
      <c r="O26" s="27">
        <f t="shared" si="14"/>
        <v>42.671550240000002</v>
      </c>
      <c r="P26" s="27">
        <f t="shared" si="14"/>
        <v>36.419451840000008</v>
      </c>
      <c r="Q26" s="27">
        <f t="shared" si="14"/>
        <v>36.694341720000011</v>
      </c>
      <c r="R26" s="27">
        <f t="shared" si="14"/>
        <v>45.301433400000008</v>
      </c>
      <c r="S26" s="27">
        <f t="shared" si="14"/>
        <v>42.232665240000003</v>
      </c>
      <c r="T26" s="27">
        <f t="shared" si="14"/>
        <v>42.94399464</v>
      </c>
      <c r="U26" s="27">
        <f t="shared" si="14"/>
        <v>32.735414880000008</v>
      </c>
      <c r="V26" s="27">
        <f t="shared" si="14"/>
        <v>37.435563000000002</v>
      </c>
      <c r="W26" s="27">
        <f t="shared" si="14"/>
        <v>37.391193720000004</v>
      </c>
      <c r="X26" s="27">
        <f t="shared" si="14"/>
        <v>33.956689680000004</v>
      </c>
      <c r="Y26" s="27">
        <f t="shared" ref="Y26:Z26" si="15">SUM(Y27,Y33)</f>
        <v>30.419383320000001</v>
      </c>
      <c r="Z26" s="27">
        <f t="shared" si="15"/>
        <v>38.410223760000001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142.42371444</v>
      </c>
      <c r="D33" s="19">
        <f t="shared" si="18"/>
        <v>99.161834040000016</v>
      </c>
      <c r="E33" s="19">
        <f t="shared" si="18"/>
        <v>61.877372040000012</v>
      </c>
      <c r="F33" s="19">
        <f t="shared" si="18"/>
        <v>61.789907879999987</v>
      </c>
      <c r="G33" s="19">
        <f t="shared" si="18"/>
        <v>58.695610680000001</v>
      </c>
      <c r="H33" s="19">
        <f t="shared" si="18"/>
        <v>58.596509519999998</v>
      </c>
      <c r="I33" s="19">
        <f t="shared" si="18"/>
        <v>55.188151560000001</v>
      </c>
      <c r="J33" s="19">
        <f t="shared" si="18"/>
        <v>52.03499472</v>
      </c>
      <c r="K33" s="19">
        <f t="shared" si="18"/>
        <v>39.803875920000003</v>
      </c>
      <c r="L33" s="19">
        <f t="shared" si="18"/>
        <v>39.894965280000008</v>
      </c>
      <c r="M33" s="19">
        <f t="shared" si="18"/>
        <v>39.760103520000001</v>
      </c>
      <c r="N33" s="19">
        <f t="shared" si="18"/>
        <v>42.838518240000006</v>
      </c>
      <c r="O33" s="19">
        <f t="shared" si="18"/>
        <v>42.671550240000002</v>
      </c>
      <c r="P33" s="19">
        <f t="shared" si="18"/>
        <v>36.419451840000008</v>
      </c>
      <c r="Q33" s="19">
        <f t="shared" si="18"/>
        <v>36.694341720000011</v>
      </c>
      <c r="R33" s="19">
        <f t="shared" si="18"/>
        <v>45.301433400000008</v>
      </c>
      <c r="S33" s="19">
        <f t="shared" si="18"/>
        <v>42.232665240000003</v>
      </c>
      <c r="T33" s="19">
        <f t="shared" si="18"/>
        <v>42.94399464</v>
      </c>
      <c r="U33" s="19">
        <f t="shared" si="18"/>
        <v>32.735414880000008</v>
      </c>
      <c r="V33" s="19">
        <f t="shared" si="18"/>
        <v>37.435563000000002</v>
      </c>
      <c r="W33" s="19">
        <f t="shared" si="18"/>
        <v>37.391193720000004</v>
      </c>
      <c r="X33" s="19">
        <f t="shared" si="18"/>
        <v>33.956689680000004</v>
      </c>
      <c r="Y33" s="19">
        <f t="shared" ref="Y33:Z33" si="19">SUM(Y34:Y50)</f>
        <v>30.419383320000001</v>
      </c>
      <c r="Z33" s="19">
        <f t="shared" si="19"/>
        <v>38.410223760000001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5.8632267600000008</v>
      </c>
      <c r="D36" s="8">
        <v>2.9317269599999989</v>
      </c>
      <c r="E36" s="8">
        <v>2.9317269599999989</v>
      </c>
      <c r="F36" s="8">
        <v>5.8632267600000008</v>
      </c>
      <c r="G36" s="8">
        <v>5.8632267600000008</v>
      </c>
      <c r="H36" s="8">
        <v>11.726453520000002</v>
      </c>
      <c r="I36" s="8">
        <v>14.658180480000002</v>
      </c>
      <c r="J36" s="8">
        <v>14.645459520000001</v>
      </c>
      <c r="K36" s="8">
        <v>11.716458480000002</v>
      </c>
      <c r="L36" s="8">
        <v>11.716458480000002</v>
      </c>
      <c r="M36" s="8">
        <v>11.716458480000002</v>
      </c>
      <c r="N36" s="8">
        <v>11.716458480000002</v>
      </c>
      <c r="O36" s="8">
        <v>14.645459520000001</v>
      </c>
      <c r="P36" s="8">
        <v>14.645459520000001</v>
      </c>
      <c r="Q36" s="8">
        <v>8.7872302800000011</v>
      </c>
      <c r="R36" s="8">
        <v>14.434200720000002</v>
      </c>
      <c r="S36" s="8">
        <v>14.434200720000002</v>
      </c>
      <c r="T36" s="8">
        <v>13.579851960000003</v>
      </c>
      <c r="U36" s="8">
        <v>10.970010720000003</v>
      </c>
      <c r="V36" s="8">
        <v>10.103849640000002</v>
      </c>
      <c r="W36" s="8">
        <v>7.8013558800000027</v>
      </c>
      <c r="X36" s="8">
        <v>8.9569188000000004</v>
      </c>
      <c r="Y36" s="8">
        <v>10.123839720000001</v>
      </c>
      <c r="Z36" s="8">
        <v>15.582040200000002</v>
      </c>
    </row>
    <row r="37" spans="1:26" ht="11.25" customHeight="1" x14ac:dyDescent="0.2">
      <c r="A37" s="28" t="s">
        <v>60</v>
      </c>
      <c r="B37" s="7" t="s">
        <v>61</v>
      </c>
      <c r="C37" s="8">
        <v>3.0456518399999988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0.30461507999999993</v>
      </c>
      <c r="Z37" s="8">
        <v>0.30461507999999993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19.019987999999998</v>
      </c>
      <c r="D43" s="8">
        <v>12.679903080000001</v>
      </c>
      <c r="E43" s="8">
        <v>6.340084919999998</v>
      </c>
      <c r="F43" s="8">
        <v>9.5099939999999972</v>
      </c>
      <c r="G43" s="8">
        <v>9.5099939999999972</v>
      </c>
      <c r="H43" s="8">
        <v>19.019987999999998</v>
      </c>
      <c r="I43" s="8">
        <v>12.679903080000001</v>
      </c>
      <c r="J43" s="8">
        <v>6.3830332799999994</v>
      </c>
      <c r="K43" s="8">
        <v>6.3830332799999994</v>
      </c>
      <c r="L43" s="8">
        <v>9.5745499200000026</v>
      </c>
      <c r="M43" s="8">
        <v>9.5745499200000026</v>
      </c>
      <c r="N43" s="8">
        <v>9.5745499200000026</v>
      </c>
      <c r="O43" s="8">
        <v>9.5745499200000026</v>
      </c>
      <c r="P43" s="8">
        <v>6.3830332799999994</v>
      </c>
      <c r="Q43" s="8">
        <v>9.5745499200000026</v>
      </c>
      <c r="R43" s="8">
        <v>9.527866920000001</v>
      </c>
      <c r="S43" s="8">
        <v>6.3518223600000008</v>
      </c>
      <c r="T43" s="8">
        <v>6.3518223600000008</v>
      </c>
      <c r="U43" s="8">
        <v>7.9398446400000005</v>
      </c>
      <c r="V43" s="8">
        <v>8.8927113599999981</v>
      </c>
      <c r="W43" s="8">
        <v>10.17475992</v>
      </c>
      <c r="X43" s="8">
        <v>11.764649519999999</v>
      </c>
      <c r="Y43" s="8">
        <v>18.759897000000002</v>
      </c>
      <c r="Z43" s="8">
        <v>20.98547568</v>
      </c>
    </row>
    <row r="44" spans="1:26" ht="11.25" customHeight="1" x14ac:dyDescent="0.2">
      <c r="A44" s="28" t="s">
        <v>74</v>
      </c>
      <c r="B44" s="7" t="s">
        <v>75</v>
      </c>
      <c r="C44" s="8">
        <v>114.49484784000001</v>
      </c>
      <c r="D44" s="8">
        <v>83.550204000000022</v>
      </c>
      <c r="E44" s="8">
        <v>52.60556016000001</v>
      </c>
      <c r="F44" s="8">
        <v>46.416687119999992</v>
      </c>
      <c r="G44" s="8">
        <v>43.322389919999999</v>
      </c>
      <c r="H44" s="8">
        <v>27.850068</v>
      </c>
      <c r="I44" s="8">
        <v>27.850068</v>
      </c>
      <c r="J44" s="8">
        <v>31.006501920000002</v>
      </c>
      <c r="K44" s="8">
        <v>21.704384160000004</v>
      </c>
      <c r="L44" s="8">
        <v>18.603956880000002</v>
      </c>
      <c r="M44" s="8">
        <v>18.469095119999999</v>
      </c>
      <c r="N44" s="8">
        <v>21.547509840000004</v>
      </c>
      <c r="O44" s="8">
        <v>18.4515408</v>
      </c>
      <c r="P44" s="8">
        <v>15.390959040000002</v>
      </c>
      <c r="Q44" s="8">
        <v>18.332561520000006</v>
      </c>
      <c r="R44" s="8">
        <v>21.339365760000003</v>
      </c>
      <c r="S44" s="8">
        <v>21.446642160000003</v>
      </c>
      <c r="T44" s="8">
        <v>23.012320320000001</v>
      </c>
      <c r="U44" s="8">
        <v>13.825559520000002</v>
      </c>
      <c r="V44" s="8">
        <v>18.439002000000002</v>
      </c>
      <c r="W44" s="8">
        <v>19.415077920000002</v>
      </c>
      <c r="X44" s="8">
        <v>13.235121360000003</v>
      </c>
      <c r="Y44" s="8">
        <v>1.2310315199999999</v>
      </c>
      <c r="Z44" s="8">
        <v>1.5380928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162.93123</v>
      </c>
      <c r="D51" s="27">
        <v>161.87094000000002</v>
      </c>
      <c r="E51" s="27">
        <v>212.66388000000001</v>
      </c>
      <c r="F51" s="27">
        <v>225.84177000000003</v>
      </c>
      <c r="G51" s="27">
        <v>208.17027000000002</v>
      </c>
      <c r="H51" s="27">
        <v>207.21096000000003</v>
      </c>
      <c r="I51" s="27">
        <v>216.80406000000002</v>
      </c>
      <c r="J51" s="27">
        <v>236.34369000000009</v>
      </c>
      <c r="K51" s="27">
        <v>220.54032000000001</v>
      </c>
      <c r="L51" s="27">
        <v>204.43401000000003</v>
      </c>
      <c r="M51" s="27">
        <v>224.83197000000001</v>
      </c>
      <c r="N51" s="27">
        <v>241.03926000000001</v>
      </c>
      <c r="O51" s="27">
        <v>248.05737000000008</v>
      </c>
      <c r="P51" s="27">
        <v>234.82899000000003</v>
      </c>
      <c r="Q51" s="27">
        <v>201.05118000000002</v>
      </c>
      <c r="R51" s="27">
        <v>189.53946000000002</v>
      </c>
      <c r="S51" s="27">
        <v>197.21394000000004</v>
      </c>
      <c r="T51" s="27">
        <v>195.04529352000003</v>
      </c>
      <c r="U51" s="27">
        <v>214.07618628</v>
      </c>
      <c r="V51" s="27">
        <v>191.41142724000002</v>
      </c>
      <c r="W51" s="27">
        <v>198.37298844000003</v>
      </c>
      <c r="X51" s="27">
        <v>198.32451804000002</v>
      </c>
      <c r="Y51" s="27">
        <v>177.62543568000001</v>
      </c>
      <c r="Z51" s="27">
        <v>221.60040803904724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8.3998655999999983</v>
      </c>
      <c r="D61" s="49">
        <f t="shared" si="22"/>
        <v>4.8158207999999991</v>
      </c>
      <c r="E61" s="49">
        <f t="shared" si="22"/>
        <v>5.4879552</v>
      </c>
      <c r="F61" s="49">
        <f t="shared" si="22"/>
        <v>8.0640000000000018</v>
      </c>
      <c r="G61" s="49">
        <f t="shared" si="22"/>
        <v>12.543955199999997</v>
      </c>
      <c r="H61" s="49">
        <f t="shared" si="22"/>
        <v>33.3760896</v>
      </c>
      <c r="I61" s="49">
        <f t="shared" si="22"/>
        <v>16.007710319999997</v>
      </c>
      <c r="J61" s="49">
        <f t="shared" si="22"/>
        <v>9.78177816</v>
      </c>
      <c r="K61" s="49">
        <f t="shared" si="22"/>
        <v>11.96990928</v>
      </c>
      <c r="L61" s="49">
        <f t="shared" si="22"/>
        <v>9.718934400000002</v>
      </c>
      <c r="M61" s="49">
        <f t="shared" si="22"/>
        <v>10.850222879999999</v>
      </c>
      <c r="N61" s="49">
        <f t="shared" si="22"/>
        <v>10.401864479999997</v>
      </c>
      <c r="O61" s="49">
        <f t="shared" si="22"/>
        <v>7.2743781599999986</v>
      </c>
      <c r="P61" s="49">
        <f t="shared" si="22"/>
        <v>22.595952959999998</v>
      </c>
      <c r="Q61" s="49">
        <f t="shared" si="22"/>
        <v>64.469800080000013</v>
      </c>
      <c r="R61" s="49">
        <f t="shared" si="22"/>
        <v>78.518956319999987</v>
      </c>
      <c r="S61" s="49">
        <f t="shared" si="22"/>
        <v>76.115042639999999</v>
      </c>
      <c r="T61" s="49">
        <f t="shared" si="22"/>
        <v>75.363467760000006</v>
      </c>
      <c r="U61" s="49">
        <f t="shared" si="22"/>
        <v>59.077131120000004</v>
      </c>
      <c r="V61" s="49">
        <f t="shared" si="22"/>
        <v>49.775554080000006</v>
      </c>
      <c r="W61" s="49">
        <f t="shared" si="22"/>
        <v>68.962602239999981</v>
      </c>
      <c r="X61" s="49">
        <f t="shared" si="22"/>
        <v>75.928910399999978</v>
      </c>
      <c r="Y61" s="49">
        <f t="shared" ref="Y61:Z61" si="23">SUM(Y62:Y72)</f>
        <v>69.935554080000031</v>
      </c>
      <c r="Z61" s="49">
        <f t="shared" si="23"/>
        <v>72.041296320927287</v>
      </c>
    </row>
    <row r="62" spans="1:26" ht="11.25" customHeight="1" x14ac:dyDescent="0.2">
      <c r="A62" s="50" t="s">
        <v>92</v>
      </c>
      <c r="B62" s="51" t="s">
        <v>93</v>
      </c>
      <c r="C62" s="52">
        <v>8.3998655999999983</v>
      </c>
      <c r="D62" s="52">
        <v>4.8158207999999991</v>
      </c>
      <c r="E62" s="52">
        <v>5.4879552</v>
      </c>
      <c r="F62" s="52">
        <v>8.0640000000000018</v>
      </c>
      <c r="G62" s="52">
        <v>12.543955199999997</v>
      </c>
      <c r="H62" s="52">
        <v>33.3760896</v>
      </c>
      <c r="I62" s="52">
        <v>15.680044799999997</v>
      </c>
      <c r="J62" s="52">
        <v>9.0719999999999992</v>
      </c>
      <c r="K62" s="52">
        <v>11.423865599999999</v>
      </c>
      <c r="L62" s="52">
        <v>8.7361344000000027</v>
      </c>
      <c r="M62" s="52">
        <v>10.304179199999998</v>
      </c>
      <c r="N62" s="52">
        <v>9.8558207999999965</v>
      </c>
      <c r="O62" s="52">
        <v>7.0559999999999983</v>
      </c>
      <c r="P62" s="52">
        <v>21.503865599999997</v>
      </c>
      <c r="Q62" s="52">
        <v>62.831865600000015</v>
      </c>
      <c r="R62" s="52">
        <v>76.60799999999999</v>
      </c>
      <c r="S62" s="52">
        <v>74.367820800000004</v>
      </c>
      <c r="T62" s="52">
        <v>72.688089600000012</v>
      </c>
      <c r="U62" s="52">
        <v>56.783865600000006</v>
      </c>
      <c r="V62" s="52">
        <v>47.263910400000007</v>
      </c>
      <c r="W62" s="52">
        <v>65.632089599999986</v>
      </c>
      <c r="X62" s="52">
        <v>73.471910399999985</v>
      </c>
      <c r="Y62" s="52">
        <v>67.423910400000025</v>
      </c>
      <c r="Z62" s="52">
        <v>68.768179199999992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0.32766551999999988</v>
      </c>
      <c r="J64" s="52">
        <v>0.70977816000000005</v>
      </c>
      <c r="K64" s="52">
        <v>0.54604368000000003</v>
      </c>
      <c r="L64" s="52">
        <v>0.98280000000000012</v>
      </c>
      <c r="M64" s="52">
        <v>0.54604368000000003</v>
      </c>
      <c r="N64" s="52">
        <v>0.54604368000000003</v>
      </c>
      <c r="O64" s="52">
        <v>0.21837816000000002</v>
      </c>
      <c r="P64" s="52">
        <v>1.0920873600000003</v>
      </c>
      <c r="Q64" s="52">
        <v>1.6379344800000002</v>
      </c>
      <c r="R64" s="52">
        <v>1.9109563199999999</v>
      </c>
      <c r="S64" s="52">
        <v>1.7472218399999999</v>
      </c>
      <c r="T64" s="52">
        <v>2.6753781600000002</v>
      </c>
      <c r="U64" s="52">
        <v>2.2932655199999994</v>
      </c>
      <c r="V64" s="52">
        <v>2.5116436799999988</v>
      </c>
      <c r="W64" s="52">
        <v>3.3305126400000007</v>
      </c>
      <c r="X64" s="52">
        <v>2.4570000000000007</v>
      </c>
      <c r="Y64" s="52">
        <v>2.5116436799999988</v>
      </c>
      <c r="Z64" s="52">
        <v>3.2731171209272905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12.423846959999999</v>
      </c>
      <c r="D2" s="21">
        <f t="shared" ref="D2:X2" si="0">SUM(D3,D17,D22,D25,D26,D51,D52)</f>
        <v>18.803352600000004</v>
      </c>
      <c r="E2" s="21">
        <f t="shared" si="0"/>
        <v>25.103641680000003</v>
      </c>
      <c r="F2" s="21">
        <f t="shared" si="0"/>
        <v>17.6390028</v>
      </c>
      <c r="G2" s="21">
        <f t="shared" si="0"/>
        <v>17.4875328</v>
      </c>
      <c r="H2" s="21">
        <f t="shared" si="0"/>
        <v>13.329360000000001</v>
      </c>
      <c r="I2" s="21">
        <f t="shared" si="0"/>
        <v>12.77397</v>
      </c>
      <c r="J2" s="21">
        <f t="shared" si="0"/>
        <v>12.016620000000001</v>
      </c>
      <c r="K2" s="21">
        <f t="shared" si="0"/>
        <v>8.0783999999999985</v>
      </c>
      <c r="L2" s="21">
        <f t="shared" si="0"/>
        <v>7.119089999999999</v>
      </c>
      <c r="M2" s="21">
        <f t="shared" si="0"/>
        <v>5.6548800000000004</v>
      </c>
      <c r="N2" s="21">
        <f t="shared" si="0"/>
        <v>2.6254800000000005</v>
      </c>
      <c r="O2" s="21">
        <f t="shared" si="0"/>
        <v>3.3323400000000007</v>
      </c>
      <c r="P2" s="21">
        <f t="shared" si="0"/>
        <v>3.7362600000000006</v>
      </c>
      <c r="Q2" s="21">
        <f t="shared" si="0"/>
        <v>3.7362600000000006</v>
      </c>
      <c r="R2" s="21">
        <f t="shared" si="0"/>
        <v>2.6759700000000013</v>
      </c>
      <c r="S2" s="21">
        <f t="shared" si="0"/>
        <v>3.0293999999999999</v>
      </c>
      <c r="T2" s="21">
        <f t="shared" si="0"/>
        <v>3.7005411599999993</v>
      </c>
      <c r="U2" s="21">
        <f t="shared" si="0"/>
        <v>4.7753355600000011</v>
      </c>
      <c r="V2" s="21">
        <f t="shared" si="0"/>
        <v>3.7005411599999993</v>
      </c>
      <c r="W2" s="21">
        <f t="shared" si="0"/>
        <v>4.5741758399999997</v>
      </c>
      <c r="X2" s="21">
        <f t="shared" si="0"/>
        <v>5.1650179200000004</v>
      </c>
      <c r="Y2" s="21">
        <f t="shared" ref="Y2:Z2" si="1">SUM(Y3,Y17,Y22,Y25,Y26,Y51,Y52)</f>
        <v>5.3164879200000001</v>
      </c>
      <c r="Z2" s="21">
        <f t="shared" si="1"/>
        <v>5.2330876963822126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2.9317269599999989</v>
      </c>
      <c r="D26" s="27">
        <f t="shared" si="14"/>
        <v>8.9578026000000008</v>
      </c>
      <c r="E26" s="27">
        <f t="shared" si="14"/>
        <v>12.127711680000001</v>
      </c>
      <c r="F26" s="27">
        <f t="shared" si="14"/>
        <v>6.026302799999999</v>
      </c>
      <c r="G26" s="27">
        <f t="shared" si="14"/>
        <v>6.026302799999999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0.3177111600000001</v>
      </c>
      <c r="U26" s="27">
        <f t="shared" si="14"/>
        <v>0.63515555999999995</v>
      </c>
      <c r="V26" s="27">
        <f t="shared" si="14"/>
        <v>0.3177111600000001</v>
      </c>
      <c r="W26" s="27">
        <f t="shared" si="14"/>
        <v>0.63595583999999994</v>
      </c>
      <c r="X26" s="27">
        <f t="shared" si="14"/>
        <v>0.3179779199999998</v>
      </c>
      <c r="Y26" s="27">
        <f t="shared" ref="Y26:Z26" si="15">SUM(Y27,Y33)</f>
        <v>0.3179779199999998</v>
      </c>
      <c r="Z26" s="27">
        <f t="shared" si="15"/>
        <v>1.2131694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2.9317269599999989</v>
      </c>
      <c r="D33" s="19">
        <f t="shared" si="18"/>
        <v>8.9578026000000008</v>
      </c>
      <c r="E33" s="19">
        <f t="shared" si="18"/>
        <v>12.127711680000001</v>
      </c>
      <c r="F33" s="19">
        <f t="shared" si="18"/>
        <v>6.026302799999999</v>
      </c>
      <c r="G33" s="19">
        <f t="shared" si="18"/>
        <v>6.026302799999999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0.3177111600000001</v>
      </c>
      <c r="U33" s="19">
        <f t="shared" si="18"/>
        <v>0.63515555999999995</v>
      </c>
      <c r="V33" s="19">
        <f t="shared" si="18"/>
        <v>0.3177111600000001</v>
      </c>
      <c r="W33" s="19">
        <f t="shared" si="18"/>
        <v>0.63595583999999994</v>
      </c>
      <c r="X33" s="19">
        <f t="shared" si="18"/>
        <v>0.3179779199999998</v>
      </c>
      <c r="Y33" s="19">
        <f t="shared" ref="Y33:Z33" si="19">SUM(Y34:Y50)</f>
        <v>0.3179779199999998</v>
      </c>
      <c r="Z33" s="19">
        <f t="shared" si="19"/>
        <v>1.2131694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2.9317269599999989</v>
      </c>
      <c r="D36" s="8">
        <v>5.8632267600000008</v>
      </c>
      <c r="E36" s="8">
        <v>5.8632267600000008</v>
      </c>
      <c r="F36" s="8">
        <v>2.9317269599999989</v>
      </c>
      <c r="G36" s="8">
        <v>2.9317269599999989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0.57721356000000013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3.1699090799999992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0.3177111600000001</v>
      </c>
      <c r="U43" s="8">
        <v>0.63515555999999995</v>
      </c>
      <c r="V43" s="8">
        <v>0.3177111600000001</v>
      </c>
      <c r="W43" s="8">
        <v>0.63595583999999994</v>
      </c>
      <c r="X43" s="8">
        <v>0.3179779199999998</v>
      </c>
      <c r="Y43" s="8">
        <v>0.3179779199999998</v>
      </c>
      <c r="Z43" s="8">
        <v>0.63595583999999994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3.0945758400000001</v>
      </c>
      <c r="E44" s="8">
        <v>3.0945758400000001</v>
      </c>
      <c r="F44" s="8">
        <v>3.0945758400000001</v>
      </c>
      <c r="G44" s="8">
        <v>3.0945758400000001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9.4921199999999999</v>
      </c>
      <c r="D51" s="27">
        <v>9.8455500000000011</v>
      </c>
      <c r="E51" s="27">
        <v>12.975930000000002</v>
      </c>
      <c r="F51" s="27">
        <v>11.612700000000002</v>
      </c>
      <c r="G51" s="27">
        <v>11.46123</v>
      </c>
      <c r="H51" s="27">
        <v>13.329360000000001</v>
      </c>
      <c r="I51" s="27">
        <v>12.77397</v>
      </c>
      <c r="J51" s="27">
        <v>12.016620000000001</v>
      </c>
      <c r="K51" s="27">
        <v>8.0783999999999985</v>
      </c>
      <c r="L51" s="27">
        <v>7.119089999999999</v>
      </c>
      <c r="M51" s="27">
        <v>5.6548800000000004</v>
      </c>
      <c r="N51" s="27">
        <v>2.6254800000000005</v>
      </c>
      <c r="O51" s="27">
        <v>3.3323400000000007</v>
      </c>
      <c r="P51" s="27">
        <v>3.7362600000000006</v>
      </c>
      <c r="Q51" s="27">
        <v>3.7362600000000006</v>
      </c>
      <c r="R51" s="27">
        <v>2.6759700000000013</v>
      </c>
      <c r="S51" s="27">
        <v>3.0293999999999999</v>
      </c>
      <c r="T51" s="27">
        <v>3.3828299999999993</v>
      </c>
      <c r="U51" s="27">
        <v>4.1401800000000009</v>
      </c>
      <c r="V51" s="27">
        <v>3.3828299999999993</v>
      </c>
      <c r="W51" s="27">
        <v>3.9382199999999994</v>
      </c>
      <c r="X51" s="27">
        <v>4.8470400000000007</v>
      </c>
      <c r="Y51" s="27">
        <v>4.9985100000000005</v>
      </c>
      <c r="Z51" s="27">
        <v>4.0199182963822127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0.33586559999999993</v>
      </c>
      <c r="F61" s="49">
        <f t="shared" si="22"/>
        <v>0.22417920000000002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0.11208959999999998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0.11208959999999998</v>
      </c>
      <c r="U61" s="49">
        <f t="shared" si="22"/>
        <v>0.4479552</v>
      </c>
      <c r="V61" s="49">
        <f t="shared" si="22"/>
        <v>0.56004480000000012</v>
      </c>
      <c r="W61" s="49">
        <f t="shared" si="22"/>
        <v>0.4479552</v>
      </c>
      <c r="X61" s="49">
        <f t="shared" si="22"/>
        <v>0</v>
      </c>
      <c r="Y61" s="49">
        <f t="shared" ref="Y61:Z61" si="23">SUM(Y62:Y72)</f>
        <v>0.11208959999999998</v>
      </c>
      <c r="Z61" s="49">
        <f t="shared" si="23"/>
        <v>0.1308557500451204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0.33586559999999993</v>
      </c>
      <c r="F62" s="52">
        <v>0.22417920000000002</v>
      </c>
      <c r="G62" s="52">
        <v>0</v>
      </c>
      <c r="H62" s="52">
        <v>0</v>
      </c>
      <c r="I62" s="52">
        <v>0</v>
      </c>
      <c r="J62" s="52">
        <v>0.11208959999999998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0.11208959999999998</v>
      </c>
      <c r="U62" s="52">
        <v>0.4479552</v>
      </c>
      <c r="V62" s="52">
        <v>0.56004480000000012</v>
      </c>
      <c r="W62" s="52">
        <v>0.4479552</v>
      </c>
      <c r="X62" s="52">
        <v>0</v>
      </c>
      <c r="Y62" s="52">
        <v>0.11208959999999998</v>
      </c>
      <c r="Z62" s="52">
        <v>0.11208959999999998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1.8766150045120431E-2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67.470432731999992</v>
      </c>
      <c r="D2" s="21">
        <f t="shared" ref="D2:X2" si="0">SUM(D3,D17,D22,D25,D26,D51,D52)</f>
        <v>54.487152684000009</v>
      </c>
      <c r="E2" s="21">
        <f t="shared" si="0"/>
        <v>57.729473604000013</v>
      </c>
      <c r="F2" s="21">
        <f t="shared" si="0"/>
        <v>62.724676643999999</v>
      </c>
      <c r="G2" s="21">
        <f t="shared" si="0"/>
        <v>73.513750823999999</v>
      </c>
      <c r="H2" s="21">
        <f t="shared" si="0"/>
        <v>74.393002367999998</v>
      </c>
      <c r="I2" s="21">
        <f t="shared" si="0"/>
        <v>41.753185127999991</v>
      </c>
      <c r="J2" s="21">
        <f t="shared" si="0"/>
        <v>26.144152487999996</v>
      </c>
      <c r="K2" s="21">
        <f t="shared" si="0"/>
        <v>24.528472487999998</v>
      </c>
      <c r="L2" s="21">
        <f t="shared" si="0"/>
        <v>13.345456643999999</v>
      </c>
      <c r="M2" s="21">
        <f t="shared" si="0"/>
        <v>18.343966643999998</v>
      </c>
      <c r="N2" s="21">
        <f t="shared" si="0"/>
        <v>19.252786644</v>
      </c>
      <c r="O2" s="21">
        <f t="shared" si="0"/>
        <v>19.681031699999998</v>
      </c>
      <c r="P2" s="21">
        <f t="shared" si="0"/>
        <v>14.456236644000001</v>
      </c>
      <c r="Q2" s="21">
        <f t="shared" si="0"/>
        <v>16.374856643999998</v>
      </c>
      <c r="R2" s="21">
        <f t="shared" si="0"/>
        <v>16.728286644000001</v>
      </c>
      <c r="S2" s="21">
        <f t="shared" si="0"/>
        <v>21.625816644</v>
      </c>
      <c r="T2" s="21">
        <f t="shared" si="0"/>
        <v>24.215308020000002</v>
      </c>
      <c r="U2" s="21">
        <f t="shared" si="0"/>
        <v>27.473669100000002</v>
      </c>
      <c r="V2" s="21">
        <f t="shared" si="0"/>
        <v>27.094735260000004</v>
      </c>
      <c r="W2" s="21">
        <f t="shared" si="0"/>
        <v>22.723944120000002</v>
      </c>
      <c r="X2" s="21">
        <f t="shared" si="0"/>
        <v>23.360101920000005</v>
      </c>
      <c r="Y2" s="21">
        <f t="shared" ref="Y2:Z2" si="1">SUM(Y3,Y17,Y22,Y25,Y26,Y51,Y52)</f>
        <v>27.199780560000011</v>
      </c>
      <c r="Z2" s="21">
        <f t="shared" si="1"/>
        <v>19.594905528491442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9.5908999319999939</v>
      </c>
      <c r="D3" s="24">
        <f t="shared" si="2"/>
        <v>3.1969666439999989</v>
      </c>
      <c r="E3" s="24">
        <f t="shared" si="2"/>
        <v>3.1969666439999989</v>
      </c>
      <c r="F3" s="24">
        <f t="shared" si="2"/>
        <v>3.1969666439999989</v>
      </c>
      <c r="G3" s="24">
        <f t="shared" si="2"/>
        <v>0</v>
      </c>
      <c r="H3" s="24">
        <f t="shared" si="2"/>
        <v>6.3939332879999968</v>
      </c>
      <c r="I3" s="24">
        <f t="shared" si="2"/>
        <v>6.3939332879999968</v>
      </c>
      <c r="J3" s="24">
        <f t="shared" si="2"/>
        <v>8.5736324879999977</v>
      </c>
      <c r="K3" s="24">
        <f t="shared" si="2"/>
        <v>8.5736324879999977</v>
      </c>
      <c r="L3" s="24">
        <f t="shared" si="2"/>
        <v>3.1969666439999989</v>
      </c>
      <c r="M3" s="24">
        <f t="shared" si="2"/>
        <v>3.1969666439999989</v>
      </c>
      <c r="N3" s="24">
        <f t="shared" si="2"/>
        <v>3.1969666439999989</v>
      </c>
      <c r="O3" s="24">
        <f t="shared" si="2"/>
        <v>3.1969666439999989</v>
      </c>
      <c r="P3" s="24">
        <f t="shared" si="2"/>
        <v>3.1969666439999989</v>
      </c>
      <c r="Q3" s="24">
        <f t="shared" si="2"/>
        <v>3.1969666439999989</v>
      </c>
      <c r="R3" s="24">
        <f t="shared" si="2"/>
        <v>3.1969666439999989</v>
      </c>
      <c r="S3" s="24">
        <f t="shared" si="2"/>
        <v>3.1969666439999989</v>
      </c>
      <c r="T3" s="24">
        <f t="shared" si="2"/>
        <v>2.8735496279999992</v>
      </c>
      <c r="U3" s="24">
        <f t="shared" si="2"/>
        <v>2.3959574279999991</v>
      </c>
      <c r="V3" s="24">
        <f t="shared" si="2"/>
        <v>1.8372542039999993</v>
      </c>
      <c r="W3" s="24">
        <f t="shared" si="2"/>
        <v>0.23896727999999992</v>
      </c>
      <c r="X3" s="24">
        <f t="shared" ref="X3:Z3" si="3">SUM(X4,X8,X11)</f>
        <v>0.23896727999999992</v>
      </c>
      <c r="Y3" s="24">
        <f t="shared" si="3"/>
        <v>0.47793455999999973</v>
      </c>
      <c r="Z3" s="24">
        <f t="shared" si="3"/>
        <v>0.23896727999999992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0.95552675999999981</v>
      </c>
      <c r="U4" s="19">
        <f t="shared" si="4"/>
        <v>0.47793455999999973</v>
      </c>
      <c r="V4" s="19">
        <f t="shared" si="4"/>
        <v>0.23896727999999992</v>
      </c>
      <c r="W4" s="19">
        <f t="shared" si="4"/>
        <v>0.23896727999999992</v>
      </c>
      <c r="X4" s="19">
        <f t="shared" ref="X4:Z4" si="5">SUM(X5:X7)</f>
        <v>0.23896727999999992</v>
      </c>
      <c r="Y4" s="19">
        <f t="shared" si="5"/>
        <v>0.47793455999999973</v>
      </c>
      <c r="Z4" s="19">
        <f t="shared" si="5"/>
        <v>0.23896727999999992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0.95552675999999981</v>
      </c>
      <c r="U7" s="8">
        <v>0.47793455999999973</v>
      </c>
      <c r="V7" s="8">
        <v>0.23896727999999992</v>
      </c>
      <c r="W7" s="8">
        <v>0.23896727999999992</v>
      </c>
      <c r="X7" s="8">
        <v>0.23896727999999992</v>
      </c>
      <c r="Y7" s="8">
        <v>0.47793455999999973</v>
      </c>
      <c r="Z7" s="8">
        <v>0.23896727999999992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2.1796991999999999</v>
      </c>
      <c r="K8" s="19">
        <f t="shared" si="6"/>
        <v>2.1796991999999999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9.5908999319999939</v>
      </c>
      <c r="D11" s="19">
        <f t="shared" si="8"/>
        <v>3.1969666439999989</v>
      </c>
      <c r="E11" s="19">
        <f t="shared" si="8"/>
        <v>3.1969666439999989</v>
      </c>
      <c r="F11" s="19">
        <f t="shared" si="8"/>
        <v>3.1969666439999989</v>
      </c>
      <c r="G11" s="19">
        <f t="shared" si="8"/>
        <v>0</v>
      </c>
      <c r="H11" s="19">
        <f t="shared" si="8"/>
        <v>6.3939332879999968</v>
      </c>
      <c r="I11" s="19">
        <f t="shared" si="8"/>
        <v>6.3939332879999968</v>
      </c>
      <c r="J11" s="19">
        <f t="shared" si="8"/>
        <v>6.3939332879999968</v>
      </c>
      <c r="K11" s="19">
        <f t="shared" si="8"/>
        <v>6.3939332879999977</v>
      </c>
      <c r="L11" s="19">
        <f t="shared" si="8"/>
        <v>3.1969666439999989</v>
      </c>
      <c r="M11" s="19">
        <f t="shared" si="8"/>
        <v>3.1969666439999989</v>
      </c>
      <c r="N11" s="19">
        <f t="shared" si="8"/>
        <v>3.1969666439999989</v>
      </c>
      <c r="O11" s="19">
        <f t="shared" si="8"/>
        <v>3.1969666439999989</v>
      </c>
      <c r="P11" s="19">
        <f t="shared" si="8"/>
        <v>3.1969666439999989</v>
      </c>
      <c r="Q11" s="19">
        <f t="shared" si="8"/>
        <v>3.1969666439999989</v>
      </c>
      <c r="R11" s="19">
        <f t="shared" si="8"/>
        <v>3.1969666439999989</v>
      </c>
      <c r="S11" s="19">
        <f t="shared" si="8"/>
        <v>3.1969666439999989</v>
      </c>
      <c r="T11" s="19">
        <f t="shared" si="8"/>
        <v>1.9180228679999993</v>
      </c>
      <c r="U11" s="19">
        <f t="shared" si="8"/>
        <v>1.9180228679999993</v>
      </c>
      <c r="V11" s="19">
        <f t="shared" si="8"/>
        <v>1.5982869239999993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9.5908999319999939</v>
      </c>
      <c r="D13" s="8">
        <v>3.1969666439999989</v>
      </c>
      <c r="E13" s="8">
        <v>3.1969666439999989</v>
      </c>
      <c r="F13" s="8">
        <v>3.1969666439999989</v>
      </c>
      <c r="G13" s="8">
        <v>0</v>
      </c>
      <c r="H13" s="8">
        <v>6.3939332879999968</v>
      </c>
      <c r="I13" s="8">
        <v>6.3939332879999968</v>
      </c>
      <c r="J13" s="8">
        <v>6.3939332879999968</v>
      </c>
      <c r="K13" s="8">
        <v>6.3939332879999977</v>
      </c>
      <c r="L13" s="8">
        <v>3.1969666439999989</v>
      </c>
      <c r="M13" s="8">
        <v>3.1969666439999989</v>
      </c>
      <c r="N13" s="8">
        <v>3.1969666439999989</v>
      </c>
      <c r="O13" s="8">
        <v>3.1969666439999989</v>
      </c>
      <c r="P13" s="8">
        <v>3.1969666439999989</v>
      </c>
      <c r="Q13" s="8">
        <v>3.1969666439999989</v>
      </c>
      <c r="R13" s="8">
        <v>3.1969666439999989</v>
      </c>
      <c r="S13" s="8">
        <v>3.1969666439999989</v>
      </c>
      <c r="T13" s="8">
        <v>1.9180228679999993</v>
      </c>
      <c r="U13" s="8">
        <v>1.9180228679999993</v>
      </c>
      <c r="V13" s="8">
        <v>1.5982869239999993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1.2230317439999998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1.3875550559999998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0.41619139199999994</v>
      </c>
      <c r="U22" s="27">
        <f t="shared" si="12"/>
        <v>0.41619139199999994</v>
      </c>
      <c r="V22" s="27">
        <f t="shared" si="12"/>
        <v>0.27758613599999993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1.2230317439999998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1.3875550559999998</v>
      </c>
      <c r="P24" s="8">
        <v>0</v>
      </c>
      <c r="Q24" s="8">
        <v>0</v>
      </c>
      <c r="R24" s="8">
        <v>0</v>
      </c>
      <c r="S24" s="8">
        <v>0</v>
      </c>
      <c r="T24" s="8">
        <v>0.41619139199999994</v>
      </c>
      <c r="U24" s="8">
        <v>0.41619139199999994</v>
      </c>
      <c r="V24" s="8">
        <v>0.27758613599999993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6.026302799999999</v>
      </c>
      <c r="D26" s="27">
        <f t="shared" si="14"/>
        <v>6.101636039999998</v>
      </c>
      <c r="E26" s="27">
        <f t="shared" si="14"/>
        <v>2.9317269599999989</v>
      </c>
      <c r="F26" s="27">
        <f t="shared" si="14"/>
        <v>0</v>
      </c>
      <c r="G26" s="27">
        <f t="shared" si="14"/>
        <v>3.1699090799999992</v>
      </c>
      <c r="H26" s="27">
        <f t="shared" si="14"/>
        <v>3.1699090799999992</v>
      </c>
      <c r="I26" s="27">
        <f t="shared" si="14"/>
        <v>3.0456518399999988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0.57789504000000014</v>
      </c>
      <c r="U26" s="27">
        <f t="shared" si="14"/>
        <v>1.1838722400000001</v>
      </c>
      <c r="V26" s="27">
        <f t="shared" si="14"/>
        <v>2.1075210000000002</v>
      </c>
      <c r="W26" s="27">
        <f t="shared" si="14"/>
        <v>1.5318288</v>
      </c>
      <c r="X26" s="27">
        <f t="shared" si="14"/>
        <v>2.1677846399999998</v>
      </c>
      <c r="Y26" s="27">
        <f t="shared" ref="Y26:Z26" si="15">SUM(Y27,Y33)</f>
        <v>2.4864440400000003</v>
      </c>
      <c r="Z26" s="27">
        <f t="shared" si="15"/>
        <v>2.7735742800000001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6.026302799999999</v>
      </c>
      <c r="D33" s="19">
        <f t="shared" si="18"/>
        <v>6.101636039999998</v>
      </c>
      <c r="E33" s="19">
        <f t="shared" si="18"/>
        <v>2.9317269599999989</v>
      </c>
      <c r="F33" s="19">
        <f t="shared" si="18"/>
        <v>0</v>
      </c>
      <c r="G33" s="19">
        <f t="shared" si="18"/>
        <v>3.1699090799999992</v>
      </c>
      <c r="H33" s="19">
        <f t="shared" si="18"/>
        <v>3.1699090799999992</v>
      </c>
      <c r="I33" s="19">
        <f t="shared" si="18"/>
        <v>3.0456518399999988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0.57789504000000014</v>
      </c>
      <c r="U33" s="19">
        <f t="shared" si="18"/>
        <v>1.1838722400000001</v>
      </c>
      <c r="V33" s="19">
        <f t="shared" si="18"/>
        <v>2.1075210000000002</v>
      </c>
      <c r="W33" s="19">
        <f t="shared" si="18"/>
        <v>1.5318288</v>
      </c>
      <c r="X33" s="19">
        <f t="shared" si="18"/>
        <v>2.1677846399999998</v>
      </c>
      <c r="Y33" s="19">
        <f t="shared" ref="Y33:Z33" si="19">SUM(Y34:Y50)</f>
        <v>2.4864440400000003</v>
      </c>
      <c r="Z33" s="19">
        <f t="shared" si="19"/>
        <v>2.7735742800000001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2.9317269599999989</v>
      </c>
      <c r="D36" s="8">
        <v>2.9317269599999989</v>
      </c>
      <c r="E36" s="8">
        <v>2.9317269599999989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0.57789504000000014</v>
      </c>
      <c r="U36" s="8">
        <v>0.86616108000000003</v>
      </c>
      <c r="V36" s="8">
        <v>1.1546542800000001</v>
      </c>
      <c r="W36" s="8">
        <v>0.57789504000000014</v>
      </c>
      <c r="X36" s="8">
        <v>0.57789504000000014</v>
      </c>
      <c r="Y36" s="8">
        <v>0.57857652000000015</v>
      </c>
      <c r="Z36" s="8">
        <v>0.86570676000000013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3.0456518399999988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3.1699090799999992</v>
      </c>
      <c r="E43" s="8">
        <v>0</v>
      </c>
      <c r="F43" s="8">
        <v>0</v>
      </c>
      <c r="G43" s="8">
        <v>3.1699090799999992</v>
      </c>
      <c r="H43" s="8">
        <v>3.1699090799999992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0.3177111600000001</v>
      </c>
      <c r="V43" s="8">
        <v>0.95286672000000017</v>
      </c>
      <c r="W43" s="8">
        <v>0.95393375999999974</v>
      </c>
      <c r="X43" s="8">
        <v>1.5898895999999998</v>
      </c>
      <c r="Y43" s="8">
        <v>1.9078675199999999</v>
      </c>
      <c r="Z43" s="8">
        <v>1.9078675199999999</v>
      </c>
    </row>
    <row r="44" spans="1:26" ht="11.25" customHeight="1" x14ac:dyDescent="0.2">
      <c r="A44" s="28" t="s">
        <v>74</v>
      </c>
      <c r="B44" s="7" t="s">
        <v>75</v>
      </c>
      <c r="C44" s="8">
        <v>3.0945758400000001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51.853230000000003</v>
      </c>
      <c r="D51" s="27">
        <v>45.188550000000014</v>
      </c>
      <c r="E51" s="27">
        <v>51.600780000000015</v>
      </c>
      <c r="F51" s="27">
        <v>59.527709999999999</v>
      </c>
      <c r="G51" s="27">
        <v>69.120810000000006</v>
      </c>
      <c r="H51" s="27">
        <v>64.829160000000002</v>
      </c>
      <c r="I51" s="27">
        <v>32.313599999999994</v>
      </c>
      <c r="J51" s="27">
        <v>17.570519999999998</v>
      </c>
      <c r="K51" s="27">
        <v>15.954840000000001</v>
      </c>
      <c r="L51" s="27">
        <v>10.148490000000001</v>
      </c>
      <c r="M51" s="27">
        <v>15.147</v>
      </c>
      <c r="N51" s="27">
        <v>16.055820000000001</v>
      </c>
      <c r="O51" s="27">
        <v>15.09651</v>
      </c>
      <c r="P51" s="27">
        <v>11.259270000000001</v>
      </c>
      <c r="Q51" s="27">
        <v>13.17789</v>
      </c>
      <c r="R51" s="27">
        <v>13.531320000000001</v>
      </c>
      <c r="S51" s="27">
        <v>18.428850000000001</v>
      </c>
      <c r="T51" s="27">
        <v>20.347671960000003</v>
      </c>
      <c r="U51" s="27">
        <v>23.477648040000002</v>
      </c>
      <c r="V51" s="27">
        <v>22.872373920000005</v>
      </c>
      <c r="W51" s="27">
        <v>20.953148040000002</v>
      </c>
      <c r="X51" s="27">
        <v>20.953350000000004</v>
      </c>
      <c r="Y51" s="27">
        <v>24.235401960000011</v>
      </c>
      <c r="Z51" s="27">
        <v>16.582363968491443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16.128</v>
      </c>
      <c r="D61" s="49">
        <f t="shared" si="22"/>
        <v>20.943820800000001</v>
      </c>
      <c r="E61" s="49">
        <f t="shared" si="22"/>
        <v>29.567865599999998</v>
      </c>
      <c r="F61" s="49">
        <f t="shared" si="22"/>
        <v>21.392179199999998</v>
      </c>
      <c r="G61" s="49">
        <f t="shared" si="22"/>
        <v>30.800044799999995</v>
      </c>
      <c r="H61" s="49">
        <f t="shared" si="22"/>
        <v>41.663865599999994</v>
      </c>
      <c r="I61" s="49">
        <f t="shared" si="22"/>
        <v>36.623865599999995</v>
      </c>
      <c r="J61" s="49">
        <f t="shared" si="22"/>
        <v>20.832134400000001</v>
      </c>
      <c r="K61" s="49">
        <f t="shared" si="22"/>
        <v>11.5359552</v>
      </c>
      <c r="L61" s="49">
        <f t="shared" si="22"/>
        <v>4.8158207999999991</v>
      </c>
      <c r="M61" s="49">
        <f t="shared" si="22"/>
        <v>5.1520896000000009</v>
      </c>
      <c r="N61" s="49">
        <f t="shared" si="22"/>
        <v>4.7041343999999992</v>
      </c>
      <c r="O61" s="49">
        <f t="shared" si="22"/>
        <v>11.535955199999998</v>
      </c>
      <c r="P61" s="49">
        <f t="shared" si="22"/>
        <v>5.3758655999999991</v>
      </c>
      <c r="Q61" s="49">
        <f t="shared" si="22"/>
        <v>1.5680448</v>
      </c>
      <c r="R61" s="49">
        <f t="shared" si="22"/>
        <v>1.5680448</v>
      </c>
      <c r="S61" s="49">
        <f t="shared" si="22"/>
        <v>2.016</v>
      </c>
      <c r="T61" s="49">
        <f t="shared" si="22"/>
        <v>1.0079999999999998</v>
      </c>
      <c r="U61" s="49">
        <f t="shared" si="22"/>
        <v>3.6961343999999996</v>
      </c>
      <c r="V61" s="49">
        <f t="shared" si="22"/>
        <v>1.9039104</v>
      </c>
      <c r="W61" s="49">
        <f t="shared" si="22"/>
        <v>1.3438655999999998</v>
      </c>
      <c r="X61" s="49">
        <f t="shared" si="22"/>
        <v>3.0239999999999996</v>
      </c>
      <c r="Y61" s="49">
        <f t="shared" ref="Y61:Z61" si="23">SUM(Y62:Y72)</f>
        <v>4.8158207999999991</v>
      </c>
      <c r="Z61" s="49">
        <f t="shared" si="23"/>
        <v>4.7815457072436223</v>
      </c>
    </row>
    <row r="62" spans="1:26" ht="11.25" customHeight="1" x14ac:dyDescent="0.2">
      <c r="A62" s="50" t="s">
        <v>92</v>
      </c>
      <c r="B62" s="51" t="s">
        <v>93</v>
      </c>
      <c r="C62" s="52">
        <v>16.128</v>
      </c>
      <c r="D62" s="52">
        <v>20.943820800000001</v>
      </c>
      <c r="E62" s="52">
        <v>29.567865599999998</v>
      </c>
      <c r="F62" s="52">
        <v>21.392179199999998</v>
      </c>
      <c r="G62" s="52">
        <v>30.800044799999995</v>
      </c>
      <c r="H62" s="52">
        <v>41.663865599999994</v>
      </c>
      <c r="I62" s="52">
        <v>36.623865599999995</v>
      </c>
      <c r="J62" s="52">
        <v>20.832134400000001</v>
      </c>
      <c r="K62" s="52">
        <v>11.5359552</v>
      </c>
      <c r="L62" s="52">
        <v>4.8158207999999991</v>
      </c>
      <c r="M62" s="52">
        <v>5.1520896000000009</v>
      </c>
      <c r="N62" s="52">
        <v>4.7041343999999992</v>
      </c>
      <c r="O62" s="52">
        <v>11.535955199999998</v>
      </c>
      <c r="P62" s="52">
        <v>5.3758655999999991</v>
      </c>
      <c r="Q62" s="52">
        <v>1.5680448</v>
      </c>
      <c r="R62" s="52">
        <v>1.5680448</v>
      </c>
      <c r="S62" s="52">
        <v>2.016</v>
      </c>
      <c r="T62" s="52">
        <v>1.0079999999999998</v>
      </c>
      <c r="U62" s="52">
        <v>3.6961343999999996</v>
      </c>
      <c r="V62" s="52">
        <v>1.9039104</v>
      </c>
      <c r="W62" s="52">
        <v>1.3438655999999998</v>
      </c>
      <c r="X62" s="52">
        <v>3.0239999999999996</v>
      </c>
      <c r="Y62" s="52">
        <v>4.8158207999999991</v>
      </c>
      <c r="Z62" s="52">
        <v>4.7041343999999983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7.7411307243624036E-2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60.429791879999996</v>
      </c>
      <c r="D2" s="21">
        <f t="shared" ref="D2:X2" si="0">SUM(D3,D17,D22,D25,D26,D51,D52)</f>
        <v>71.203254120000011</v>
      </c>
      <c r="E2" s="21">
        <f t="shared" si="0"/>
        <v>80.998314120000018</v>
      </c>
      <c r="F2" s="21">
        <f t="shared" si="0"/>
        <v>90.732189960000014</v>
      </c>
      <c r="G2" s="21">
        <f t="shared" si="0"/>
        <v>87.257009159999996</v>
      </c>
      <c r="H2" s="21">
        <f t="shared" si="0"/>
        <v>85.882818239999992</v>
      </c>
      <c r="I2" s="21">
        <f t="shared" si="0"/>
        <v>82.572133320000006</v>
      </c>
      <c r="J2" s="21">
        <f t="shared" si="0"/>
        <v>70.473641760000007</v>
      </c>
      <c r="K2" s="21">
        <f t="shared" si="0"/>
        <v>38.240205840000009</v>
      </c>
      <c r="L2" s="21">
        <f t="shared" si="0"/>
        <v>36.738457200000013</v>
      </c>
      <c r="M2" s="21">
        <f t="shared" si="0"/>
        <v>42.59529719999999</v>
      </c>
      <c r="N2" s="21">
        <f t="shared" si="0"/>
        <v>40.161130559999997</v>
      </c>
      <c r="O2" s="21">
        <f t="shared" si="0"/>
        <v>34.091396640000013</v>
      </c>
      <c r="P2" s="21">
        <f t="shared" si="0"/>
        <v>37.535650560000001</v>
      </c>
      <c r="Q2" s="21">
        <f t="shared" si="0"/>
        <v>33.233066640000011</v>
      </c>
      <c r="R2" s="21">
        <f t="shared" si="0"/>
        <v>35.035234559999992</v>
      </c>
      <c r="S2" s="21">
        <f t="shared" si="0"/>
        <v>39.47835456</v>
      </c>
      <c r="T2" s="21">
        <f t="shared" si="0"/>
        <v>35.018665416000012</v>
      </c>
      <c r="U2" s="21">
        <f t="shared" si="0"/>
        <v>41.518728936000009</v>
      </c>
      <c r="V2" s="21">
        <f t="shared" si="0"/>
        <v>36.633861720000006</v>
      </c>
      <c r="W2" s="21">
        <f t="shared" si="0"/>
        <v>27.41649876</v>
      </c>
      <c r="X2" s="21">
        <f t="shared" si="0"/>
        <v>37.875319199999993</v>
      </c>
      <c r="Y2" s="21">
        <f t="shared" ref="Y2:Z2" si="1">SUM(Y3,Y17,Y22,Y25,Y26,Y51,Y52)</f>
        <v>36.137500560000007</v>
      </c>
      <c r="Z2" s="21">
        <f t="shared" si="1"/>
        <v>29.39845897477975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2.3839639200000011</v>
      </c>
      <c r="D3" s="24">
        <f t="shared" si="2"/>
        <v>2.1796991999999999</v>
      </c>
      <c r="E3" s="24">
        <f t="shared" si="2"/>
        <v>2.1796991999999999</v>
      </c>
      <c r="F3" s="24">
        <f t="shared" si="2"/>
        <v>2.1796991999999999</v>
      </c>
      <c r="G3" s="24">
        <f t="shared" si="2"/>
        <v>4.3593983999999999</v>
      </c>
      <c r="H3" s="24">
        <f t="shared" si="2"/>
        <v>4.3593983999999999</v>
      </c>
      <c r="I3" s="24">
        <f t="shared" si="2"/>
        <v>4.3593983999999999</v>
      </c>
      <c r="J3" s="24">
        <f t="shared" si="2"/>
        <v>2.1796991999999999</v>
      </c>
      <c r="K3" s="24">
        <f t="shared" si="2"/>
        <v>2.1796991999999999</v>
      </c>
      <c r="L3" s="24">
        <f t="shared" si="2"/>
        <v>2.3839639200000011</v>
      </c>
      <c r="M3" s="24">
        <f t="shared" si="2"/>
        <v>2.3839639200000011</v>
      </c>
      <c r="N3" s="24">
        <f t="shared" si="2"/>
        <v>2.3839639200000011</v>
      </c>
      <c r="O3" s="24">
        <f t="shared" si="2"/>
        <v>0</v>
      </c>
      <c r="P3" s="24">
        <f t="shared" si="2"/>
        <v>2.3839639200000011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0.7165594799999998</v>
      </c>
      <c r="U3" s="24">
        <f t="shared" si="2"/>
        <v>0.95552675999999981</v>
      </c>
      <c r="V3" s="24">
        <f t="shared" si="2"/>
        <v>0.7165594799999998</v>
      </c>
      <c r="W3" s="24">
        <f t="shared" si="2"/>
        <v>0.7165594799999998</v>
      </c>
      <c r="X3" s="24">
        <f t="shared" ref="X3:Z3" si="3">SUM(X4,X8,X11)</f>
        <v>0.7165594799999998</v>
      </c>
      <c r="Y3" s="24">
        <f t="shared" si="3"/>
        <v>0.23896727999999992</v>
      </c>
      <c r="Z3" s="24">
        <f t="shared" si="3"/>
        <v>1.4334613199999999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2.3839639200000011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2.3839639200000011</v>
      </c>
      <c r="M4" s="19">
        <f t="shared" si="4"/>
        <v>2.3839639200000011</v>
      </c>
      <c r="N4" s="19">
        <f t="shared" si="4"/>
        <v>2.3839639200000011</v>
      </c>
      <c r="O4" s="19">
        <f t="shared" si="4"/>
        <v>0</v>
      </c>
      <c r="P4" s="19">
        <f t="shared" si="4"/>
        <v>2.3839639200000011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0.7165594799999998</v>
      </c>
      <c r="U4" s="19">
        <f t="shared" si="4"/>
        <v>0.95552675999999981</v>
      </c>
      <c r="V4" s="19">
        <f t="shared" si="4"/>
        <v>0.7165594799999998</v>
      </c>
      <c r="W4" s="19">
        <f t="shared" si="4"/>
        <v>0.7165594799999998</v>
      </c>
      <c r="X4" s="19">
        <f t="shared" ref="X4:Z4" si="5">SUM(X5:X7)</f>
        <v>0.7165594799999998</v>
      </c>
      <c r="Y4" s="19">
        <f t="shared" si="5"/>
        <v>0.23896727999999992</v>
      </c>
      <c r="Z4" s="19">
        <f t="shared" si="5"/>
        <v>1.4334613199999999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2.3839639200000011</v>
      </c>
      <c r="M7" s="8">
        <v>2.3839639200000011</v>
      </c>
      <c r="N7" s="8">
        <v>2.3839639200000011</v>
      </c>
      <c r="O7" s="8">
        <v>0</v>
      </c>
      <c r="P7" s="8">
        <v>2.3839639200000011</v>
      </c>
      <c r="Q7" s="8">
        <v>0</v>
      </c>
      <c r="R7" s="8">
        <v>0</v>
      </c>
      <c r="S7" s="8">
        <v>0</v>
      </c>
      <c r="T7" s="8">
        <v>0.7165594799999998</v>
      </c>
      <c r="U7" s="8">
        <v>0.95552675999999981</v>
      </c>
      <c r="V7" s="8">
        <v>0.7165594799999998</v>
      </c>
      <c r="W7" s="8">
        <v>0.7165594799999998</v>
      </c>
      <c r="X7" s="8">
        <v>0.7165594799999998</v>
      </c>
      <c r="Y7" s="8">
        <v>0.23896727999999992</v>
      </c>
      <c r="Z7" s="8">
        <v>1.4334613199999999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2.1796991999999999</v>
      </c>
      <c r="E8" s="19">
        <f t="shared" si="6"/>
        <v>2.1796991999999999</v>
      </c>
      <c r="F8" s="19">
        <f t="shared" si="6"/>
        <v>2.1796991999999999</v>
      </c>
      <c r="G8" s="19">
        <f t="shared" si="6"/>
        <v>4.3593983999999999</v>
      </c>
      <c r="H8" s="19">
        <f t="shared" si="6"/>
        <v>4.3593983999999999</v>
      </c>
      <c r="I8" s="19">
        <f t="shared" si="6"/>
        <v>4.3593983999999999</v>
      </c>
      <c r="J8" s="19">
        <f t="shared" si="6"/>
        <v>2.1796991999999999</v>
      </c>
      <c r="K8" s="19">
        <f t="shared" si="6"/>
        <v>2.1796991999999999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4.3593983999999999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0.13860525599999998</v>
      </c>
      <c r="U22" s="27">
        <f t="shared" si="12"/>
        <v>0.13860525599999998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0.13860525599999998</v>
      </c>
      <c r="U24" s="8">
        <v>0.13860525599999998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12.453357959999998</v>
      </c>
      <c r="D26" s="27">
        <f t="shared" si="14"/>
        <v>6.2644849199999992</v>
      </c>
      <c r="E26" s="27">
        <f t="shared" si="14"/>
        <v>6.2644849199999992</v>
      </c>
      <c r="F26" s="27">
        <f t="shared" si="14"/>
        <v>9.4346607599999981</v>
      </c>
      <c r="G26" s="27">
        <f t="shared" si="14"/>
        <v>9.4346607599999981</v>
      </c>
      <c r="H26" s="27">
        <f t="shared" si="14"/>
        <v>12.604569839999996</v>
      </c>
      <c r="I26" s="27">
        <f t="shared" si="14"/>
        <v>6.2644849199999992</v>
      </c>
      <c r="J26" s="27">
        <f t="shared" si="14"/>
        <v>6.2922225599999999</v>
      </c>
      <c r="K26" s="27">
        <f t="shared" si="14"/>
        <v>3.1915166399999997</v>
      </c>
      <c r="L26" s="27">
        <f t="shared" si="14"/>
        <v>6.3830332799999994</v>
      </c>
      <c r="M26" s="27">
        <f t="shared" si="14"/>
        <v>6.3830332799999994</v>
      </c>
      <c r="N26" s="27">
        <f t="shared" si="14"/>
        <v>3.1915166399999997</v>
      </c>
      <c r="O26" s="27">
        <f t="shared" si="14"/>
        <v>3.1915166399999997</v>
      </c>
      <c r="P26" s="27">
        <f t="shared" si="14"/>
        <v>3.1915166399999997</v>
      </c>
      <c r="Q26" s="27">
        <f t="shared" si="14"/>
        <v>3.1915166399999997</v>
      </c>
      <c r="R26" s="27">
        <f t="shared" si="14"/>
        <v>3.1760445600000002</v>
      </c>
      <c r="S26" s="27">
        <f t="shared" si="14"/>
        <v>3.1760445600000002</v>
      </c>
      <c r="T26" s="27">
        <f t="shared" si="14"/>
        <v>3.06125676</v>
      </c>
      <c r="U26" s="27">
        <f t="shared" si="14"/>
        <v>4.6273888800000007</v>
      </c>
      <c r="V26" s="27">
        <f t="shared" si="14"/>
        <v>4.3099563600000002</v>
      </c>
      <c r="W26" s="27">
        <f t="shared" si="14"/>
        <v>4.3835612400000006</v>
      </c>
      <c r="X26" s="27">
        <f t="shared" si="14"/>
        <v>4.643199720000001</v>
      </c>
      <c r="Y26" s="27">
        <f t="shared" ref="Y26:Z26" si="15">SUM(Y27,Y33)</f>
        <v>3.3827713199999998</v>
      </c>
      <c r="Z26" s="27">
        <f t="shared" si="15"/>
        <v>3.0915522000000002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12.453357959999998</v>
      </c>
      <c r="D33" s="19">
        <f t="shared" si="18"/>
        <v>6.2644849199999992</v>
      </c>
      <c r="E33" s="19">
        <f t="shared" si="18"/>
        <v>6.2644849199999992</v>
      </c>
      <c r="F33" s="19">
        <f t="shared" si="18"/>
        <v>9.4346607599999981</v>
      </c>
      <c r="G33" s="19">
        <f t="shared" si="18"/>
        <v>9.4346607599999981</v>
      </c>
      <c r="H33" s="19">
        <f t="shared" si="18"/>
        <v>12.604569839999996</v>
      </c>
      <c r="I33" s="19">
        <f t="shared" si="18"/>
        <v>6.2644849199999992</v>
      </c>
      <c r="J33" s="19">
        <f t="shared" si="18"/>
        <v>6.2922225599999999</v>
      </c>
      <c r="K33" s="19">
        <f t="shared" si="18"/>
        <v>3.1915166399999997</v>
      </c>
      <c r="L33" s="19">
        <f t="shared" si="18"/>
        <v>6.3830332799999994</v>
      </c>
      <c r="M33" s="19">
        <f t="shared" si="18"/>
        <v>6.3830332799999994</v>
      </c>
      <c r="N33" s="19">
        <f t="shared" si="18"/>
        <v>3.1915166399999997</v>
      </c>
      <c r="O33" s="19">
        <f t="shared" si="18"/>
        <v>3.1915166399999997</v>
      </c>
      <c r="P33" s="19">
        <f t="shared" si="18"/>
        <v>3.1915166399999997</v>
      </c>
      <c r="Q33" s="19">
        <f t="shared" si="18"/>
        <v>3.1915166399999997</v>
      </c>
      <c r="R33" s="19">
        <f t="shared" si="18"/>
        <v>3.1760445600000002</v>
      </c>
      <c r="S33" s="19">
        <f t="shared" si="18"/>
        <v>3.1760445600000002</v>
      </c>
      <c r="T33" s="19">
        <f t="shared" si="18"/>
        <v>3.06125676</v>
      </c>
      <c r="U33" s="19">
        <f t="shared" si="18"/>
        <v>4.6273888800000007</v>
      </c>
      <c r="V33" s="19">
        <f t="shared" si="18"/>
        <v>4.3099563600000002</v>
      </c>
      <c r="W33" s="19">
        <f t="shared" si="18"/>
        <v>4.3835612400000006</v>
      </c>
      <c r="X33" s="19">
        <f t="shared" si="18"/>
        <v>4.643199720000001</v>
      </c>
      <c r="Y33" s="19">
        <f t="shared" ref="Y33:Z33" si="19">SUM(Y34:Y50)</f>
        <v>3.3827713199999998</v>
      </c>
      <c r="Z33" s="19">
        <f t="shared" si="19"/>
        <v>3.0915522000000002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1.1557900800000001</v>
      </c>
      <c r="U36" s="8">
        <v>1.1546542800000001</v>
      </c>
      <c r="V36" s="8">
        <v>1.1546542800000001</v>
      </c>
      <c r="W36" s="8">
        <v>0.57789504000000014</v>
      </c>
      <c r="X36" s="8">
        <v>1.1557900800000001</v>
      </c>
      <c r="Y36" s="8">
        <v>1.15692588</v>
      </c>
      <c r="Z36" s="8">
        <v>0.86570676000000013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3.1699090799999992</v>
      </c>
      <c r="D43" s="8">
        <v>3.1699090799999992</v>
      </c>
      <c r="E43" s="8">
        <v>3.1699090799999992</v>
      </c>
      <c r="F43" s="8">
        <v>6.340084919999998</v>
      </c>
      <c r="G43" s="8">
        <v>6.340084919999998</v>
      </c>
      <c r="H43" s="8">
        <v>9.5099939999999972</v>
      </c>
      <c r="I43" s="8">
        <v>3.1699090799999992</v>
      </c>
      <c r="J43" s="8">
        <v>3.1915166399999997</v>
      </c>
      <c r="K43" s="8">
        <v>3.1915166399999997</v>
      </c>
      <c r="L43" s="8">
        <v>6.3830332799999994</v>
      </c>
      <c r="M43" s="8">
        <v>6.3830332799999994</v>
      </c>
      <c r="N43" s="8">
        <v>3.1915166399999997</v>
      </c>
      <c r="O43" s="8">
        <v>3.1915166399999997</v>
      </c>
      <c r="P43" s="8">
        <v>3.1915166399999997</v>
      </c>
      <c r="Q43" s="8">
        <v>3.1915166399999997</v>
      </c>
      <c r="R43" s="8">
        <v>3.1760445600000002</v>
      </c>
      <c r="S43" s="8">
        <v>3.1760445600000002</v>
      </c>
      <c r="T43" s="8">
        <v>1.90546668</v>
      </c>
      <c r="U43" s="8">
        <v>2.8583334000000002</v>
      </c>
      <c r="V43" s="8">
        <v>2.5406222399999998</v>
      </c>
      <c r="W43" s="8">
        <v>3.4974903600000009</v>
      </c>
      <c r="X43" s="8">
        <v>3.1795124400000012</v>
      </c>
      <c r="Y43" s="8">
        <v>2.2258454400000001</v>
      </c>
      <c r="Z43" s="8">
        <v>2.2258454400000001</v>
      </c>
    </row>
    <row r="44" spans="1:26" ht="11.25" customHeight="1" x14ac:dyDescent="0.2">
      <c r="A44" s="28" t="s">
        <v>74</v>
      </c>
      <c r="B44" s="7" t="s">
        <v>75</v>
      </c>
      <c r="C44" s="8">
        <v>9.2834488799999999</v>
      </c>
      <c r="D44" s="8">
        <v>3.0945758400000001</v>
      </c>
      <c r="E44" s="8">
        <v>3.0945758400000001</v>
      </c>
      <c r="F44" s="8">
        <v>3.0945758400000001</v>
      </c>
      <c r="G44" s="8">
        <v>3.0945758400000001</v>
      </c>
      <c r="H44" s="8">
        <v>3.0945758400000001</v>
      </c>
      <c r="I44" s="8">
        <v>3.0945758400000001</v>
      </c>
      <c r="J44" s="8">
        <v>3.1007059200000002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0.6144012000000002</v>
      </c>
      <c r="V44" s="8">
        <v>0.6146798400000002</v>
      </c>
      <c r="W44" s="8">
        <v>0.30817584000000003</v>
      </c>
      <c r="X44" s="8">
        <v>0.30789720000000004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45.592469999999999</v>
      </c>
      <c r="D51" s="27">
        <v>62.759070000000008</v>
      </c>
      <c r="E51" s="27">
        <v>72.554130000000015</v>
      </c>
      <c r="F51" s="27">
        <v>79.117830000000012</v>
      </c>
      <c r="G51" s="27">
        <v>73.462949999999992</v>
      </c>
      <c r="H51" s="27">
        <v>68.918849999999992</v>
      </c>
      <c r="I51" s="27">
        <v>71.948250000000002</v>
      </c>
      <c r="J51" s="27">
        <v>62.001720000000006</v>
      </c>
      <c r="K51" s="27">
        <v>32.868990000000011</v>
      </c>
      <c r="L51" s="27">
        <v>27.971460000000011</v>
      </c>
      <c r="M51" s="27">
        <v>33.828299999999992</v>
      </c>
      <c r="N51" s="27">
        <v>34.585649999999994</v>
      </c>
      <c r="O51" s="27">
        <v>30.89988000000001</v>
      </c>
      <c r="P51" s="27">
        <v>31.960169999999998</v>
      </c>
      <c r="Q51" s="27">
        <v>30.041550000000012</v>
      </c>
      <c r="R51" s="27">
        <v>31.859189999999995</v>
      </c>
      <c r="S51" s="27">
        <v>36.302309999999999</v>
      </c>
      <c r="T51" s="27">
        <v>31.10224392000001</v>
      </c>
      <c r="U51" s="27">
        <v>35.797208040000008</v>
      </c>
      <c r="V51" s="27">
        <v>31.607345880000004</v>
      </c>
      <c r="W51" s="27">
        <v>22.31637804</v>
      </c>
      <c r="X51" s="27">
        <v>32.515559999999994</v>
      </c>
      <c r="Y51" s="27">
        <v>32.515761960000006</v>
      </c>
      <c r="Z51" s="27">
        <v>24.873445454779752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8.9599103999999983</v>
      </c>
      <c r="D61" s="49">
        <f t="shared" si="22"/>
        <v>4.4799552</v>
      </c>
      <c r="E61" s="49">
        <f t="shared" si="22"/>
        <v>11.423865599999999</v>
      </c>
      <c r="F61" s="49">
        <f t="shared" si="22"/>
        <v>13.439865599999999</v>
      </c>
      <c r="G61" s="49">
        <f t="shared" si="22"/>
        <v>14.336179199999997</v>
      </c>
      <c r="H61" s="49">
        <f t="shared" si="22"/>
        <v>8.7361344000000027</v>
      </c>
      <c r="I61" s="49">
        <f t="shared" si="22"/>
        <v>7.0559999999999983</v>
      </c>
      <c r="J61" s="49">
        <f t="shared" si="22"/>
        <v>3.8078208</v>
      </c>
      <c r="K61" s="49">
        <f t="shared" si="22"/>
        <v>3.3598656</v>
      </c>
      <c r="L61" s="49">
        <f t="shared" si="22"/>
        <v>1.9039104</v>
      </c>
      <c r="M61" s="49">
        <f t="shared" si="22"/>
        <v>2.2401792</v>
      </c>
      <c r="N61" s="49">
        <f t="shared" si="22"/>
        <v>1.6801343999999998</v>
      </c>
      <c r="O61" s="49">
        <f t="shared" si="22"/>
        <v>2.2401792</v>
      </c>
      <c r="P61" s="49">
        <f t="shared" si="22"/>
        <v>0.78382079999999965</v>
      </c>
      <c r="Q61" s="49">
        <f t="shared" si="22"/>
        <v>1.0079999999999998</v>
      </c>
      <c r="R61" s="49">
        <f t="shared" si="22"/>
        <v>3.9199103999999996</v>
      </c>
      <c r="S61" s="49">
        <f t="shared" si="22"/>
        <v>3.1360896</v>
      </c>
      <c r="T61" s="49">
        <f t="shared" si="22"/>
        <v>3.2481791999999996</v>
      </c>
      <c r="U61" s="49">
        <f t="shared" si="22"/>
        <v>3.2481791999999996</v>
      </c>
      <c r="V61" s="49">
        <f t="shared" si="22"/>
        <v>2.7998208</v>
      </c>
      <c r="W61" s="49">
        <f t="shared" si="22"/>
        <v>2.9119104</v>
      </c>
      <c r="X61" s="49">
        <f t="shared" si="22"/>
        <v>2.3518656</v>
      </c>
      <c r="Y61" s="49">
        <f t="shared" ref="Y61:Z61" si="23">SUM(Y62:Y72)</f>
        <v>2.9119104</v>
      </c>
      <c r="Z61" s="49">
        <f t="shared" si="23"/>
        <v>2.2442060917116846</v>
      </c>
    </row>
    <row r="62" spans="1:26" ht="11.25" customHeight="1" x14ac:dyDescent="0.2">
      <c r="A62" s="50" t="s">
        <v>92</v>
      </c>
      <c r="B62" s="51" t="s">
        <v>93</v>
      </c>
      <c r="C62" s="52">
        <v>8.9599103999999983</v>
      </c>
      <c r="D62" s="52">
        <v>4.4799552</v>
      </c>
      <c r="E62" s="52">
        <v>11.423865599999999</v>
      </c>
      <c r="F62" s="52">
        <v>13.439865599999999</v>
      </c>
      <c r="G62" s="52">
        <v>14.336179199999997</v>
      </c>
      <c r="H62" s="52">
        <v>8.7361344000000027</v>
      </c>
      <c r="I62" s="52">
        <v>7.0559999999999983</v>
      </c>
      <c r="J62" s="52">
        <v>3.8078208</v>
      </c>
      <c r="K62" s="52">
        <v>3.3598656</v>
      </c>
      <c r="L62" s="52">
        <v>1.9039104</v>
      </c>
      <c r="M62" s="52">
        <v>2.2401792</v>
      </c>
      <c r="N62" s="52">
        <v>1.6801343999999998</v>
      </c>
      <c r="O62" s="52">
        <v>2.2401792</v>
      </c>
      <c r="P62" s="52">
        <v>0.78382079999999965</v>
      </c>
      <c r="Q62" s="52">
        <v>1.0079999999999998</v>
      </c>
      <c r="R62" s="52">
        <v>3.9199103999999996</v>
      </c>
      <c r="S62" s="52">
        <v>3.1360896</v>
      </c>
      <c r="T62" s="52">
        <v>3.2481791999999996</v>
      </c>
      <c r="U62" s="52">
        <v>3.2481791999999996</v>
      </c>
      <c r="V62" s="52">
        <v>2.7998208</v>
      </c>
      <c r="W62" s="52">
        <v>2.9119104</v>
      </c>
      <c r="X62" s="52">
        <v>2.3518656</v>
      </c>
      <c r="Y62" s="52">
        <v>2.9119104</v>
      </c>
      <c r="Z62" s="52">
        <v>2.1280895999999996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0.11611649171168491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31.653965159999998</v>
      </c>
      <c r="D2" s="21">
        <f t="shared" ref="D2:X2" si="0">SUM(D3,D17,D22,D25,D26,D51,D52)</f>
        <v>32.548377959999996</v>
      </c>
      <c r="E2" s="21">
        <f t="shared" si="0"/>
        <v>65.972757959999996</v>
      </c>
      <c r="F2" s="21">
        <f t="shared" si="0"/>
        <v>76.692889800000017</v>
      </c>
      <c r="G2" s="21">
        <f t="shared" si="0"/>
        <v>84.870425159999996</v>
      </c>
      <c r="H2" s="21">
        <f t="shared" si="0"/>
        <v>101.99209284</v>
      </c>
      <c r="I2" s="21">
        <f t="shared" si="0"/>
        <v>81.978087960000011</v>
      </c>
      <c r="J2" s="21">
        <f t="shared" si="0"/>
        <v>104.45047632000001</v>
      </c>
      <c r="K2" s="21">
        <f t="shared" si="0"/>
        <v>108.59065632000002</v>
      </c>
      <c r="L2" s="21">
        <f t="shared" si="0"/>
        <v>50.747747615999998</v>
      </c>
      <c r="M2" s="21">
        <f t="shared" si="0"/>
        <v>61.809233760000005</v>
      </c>
      <c r="N2" s="21">
        <f t="shared" si="0"/>
        <v>39.645296639999984</v>
      </c>
      <c r="O2" s="21">
        <f t="shared" si="0"/>
        <v>25.407116640000002</v>
      </c>
      <c r="P2" s="21">
        <f t="shared" si="0"/>
        <v>25.760546640000001</v>
      </c>
      <c r="Q2" s="21">
        <f t="shared" si="0"/>
        <v>23.813017200000004</v>
      </c>
      <c r="R2" s="21">
        <f t="shared" si="0"/>
        <v>13.723362360000003</v>
      </c>
      <c r="S2" s="21">
        <f t="shared" si="0"/>
        <v>31.293882360000005</v>
      </c>
      <c r="T2" s="21">
        <f t="shared" si="0"/>
        <v>34.654977576000014</v>
      </c>
      <c r="U2" s="21">
        <f t="shared" si="0"/>
        <v>30.124018872000001</v>
      </c>
      <c r="V2" s="21">
        <f t="shared" si="0"/>
        <v>24.276993696000002</v>
      </c>
      <c r="W2" s="21">
        <f t="shared" si="0"/>
        <v>25.548806159999998</v>
      </c>
      <c r="X2" s="21">
        <f t="shared" si="0"/>
        <v>30.15721044</v>
      </c>
      <c r="Y2" s="21">
        <f t="shared" ref="Y2:Z2" si="1">SUM(Y3,Y17,Y22,Y25,Y26,Y51,Y52)</f>
        <v>30.188720880000002</v>
      </c>
      <c r="Z2" s="21">
        <f t="shared" si="1"/>
        <v>24.55390313797777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2.3839639200000011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0.21830075999999993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2.3839639200000011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2.3839639200000011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0.21830075999999993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1.3875550559999998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0.27758613599999993</v>
      </c>
      <c r="U22" s="27">
        <f t="shared" si="12"/>
        <v>0.41619139199999994</v>
      </c>
      <c r="V22" s="27">
        <f t="shared" si="12"/>
        <v>0.27758613599999993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1.3875550559999998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0.27758613599999993</v>
      </c>
      <c r="U24" s="8">
        <v>0.41619139199999994</v>
      </c>
      <c r="V24" s="8">
        <v>0.27758613599999993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15.547655159999998</v>
      </c>
      <c r="D26" s="27">
        <f t="shared" si="14"/>
        <v>12.453357959999998</v>
      </c>
      <c r="E26" s="27">
        <f t="shared" si="14"/>
        <v>12.453357959999998</v>
      </c>
      <c r="F26" s="27">
        <f t="shared" si="14"/>
        <v>15.499009799999998</v>
      </c>
      <c r="G26" s="27">
        <f t="shared" si="14"/>
        <v>15.547655159999998</v>
      </c>
      <c r="H26" s="27">
        <f t="shared" si="14"/>
        <v>21.763482839999995</v>
      </c>
      <c r="I26" s="27">
        <f t="shared" si="14"/>
        <v>12.453357959999998</v>
      </c>
      <c r="J26" s="27">
        <f t="shared" si="14"/>
        <v>18.617476320000002</v>
      </c>
      <c r="K26" s="27">
        <f t="shared" si="14"/>
        <v>18.617476320000002</v>
      </c>
      <c r="L26" s="27">
        <f t="shared" si="14"/>
        <v>6.2922225599999999</v>
      </c>
      <c r="M26" s="27">
        <f t="shared" si="14"/>
        <v>9.1986537600000009</v>
      </c>
      <c r="N26" s="27">
        <f t="shared" si="14"/>
        <v>3.1915166399999997</v>
      </c>
      <c r="O26" s="27">
        <f t="shared" si="14"/>
        <v>3.1915166399999997</v>
      </c>
      <c r="P26" s="27">
        <f t="shared" si="14"/>
        <v>3.1915166399999997</v>
      </c>
      <c r="Q26" s="27">
        <f t="shared" si="14"/>
        <v>6.3830332799999994</v>
      </c>
      <c r="R26" s="27">
        <f t="shared" si="14"/>
        <v>6.3518223600000008</v>
      </c>
      <c r="S26" s="27">
        <f t="shared" si="14"/>
        <v>6.3518223600000008</v>
      </c>
      <c r="T26" s="27">
        <f t="shared" si="14"/>
        <v>7.8697375200000019</v>
      </c>
      <c r="U26" s="27">
        <f t="shared" si="14"/>
        <v>7.5934094399999985</v>
      </c>
      <c r="V26" s="27">
        <f t="shared" si="14"/>
        <v>8.1288028800000003</v>
      </c>
      <c r="W26" s="27">
        <f t="shared" si="14"/>
        <v>7.877508119999999</v>
      </c>
      <c r="X26" s="27">
        <f t="shared" si="14"/>
        <v>7.8911204399999999</v>
      </c>
      <c r="Y26" s="27">
        <f t="shared" ref="Y26:Z26" si="15">SUM(Y27,Y33)</f>
        <v>7.9224289200000015</v>
      </c>
      <c r="Z26" s="27">
        <f t="shared" si="15"/>
        <v>6.0118289999999996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15.547655159999998</v>
      </c>
      <c r="D33" s="19">
        <f t="shared" si="18"/>
        <v>12.453357959999998</v>
      </c>
      <c r="E33" s="19">
        <f t="shared" si="18"/>
        <v>12.453357959999998</v>
      </c>
      <c r="F33" s="19">
        <f t="shared" si="18"/>
        <v>15.499009799999998</v>
      </c>
      <c r="G33" s="19">
        <f t="shared" si="18"/>
        <v>15.547655159999998</v>
      </c>
      <c r="H33" s="19">
        <f t="shared" si="18"/>
        <v>21.763482839999995</v>
      </c>
      <c r="I33" s="19">
        <f t="shared" si="18"/>
        <v>12.453357959999998</v>
      </c>
      <c r="J33" s="19">
        <f t="shared" si="18"/>
        <v>18.617476320000002</v>
      </c>
      <c r="K33" s="19">
        <f t="shared" si="18"/>
        <v>18.617476320000002</v>
      </c>
      <c r="L33" s="19">
        <f t="shared" si="18"/>
        <v>6.2922225599999999</v>
      </c>
      <c r="M33" s="19">
        <f t="shared" si="18"/>
        <v>9.1986537600000009</v>
      </c>
      <c r="N33" s="19">
        <f t="shared" si="18"/>
        <v>3.1915166399999997</v>
      </c>
      <c r="O33" s="19">
        <f t="shared" si="18"/>
        <v>3.1915166399999997</v>
      </c>
      <c r="P33" s="19">
        <f t="shared" si="18"/>
        <v>3.1915166399999997</v>
      </c>
      <c r="Q33" s="19">
        <f t="shared" si="18"/>
        <v>6.3830332799999994</v>
      </c>
      <c r="R33" s="19">
        <f t="shared" si="18"/>
        <v>6.3518223600000008</v>
      </c>
      <c r="S33" s="19">
        <f t="shared" si="18"/>
        <v>6.3518223600000008</v>
      </c>
      <c r="T33" s="19">
        <f t="shared" si="18"/>
        <v>7.8697375200000019</v>
      </c>
      <c r="U33" s="19">
        <f t="shared" si="18"/>
        <v>7.5934094399999985</v>
      </c>
      <c r="V33" s="19">
        <f t="shared" si="18"/>
        <v>8.1288028800000003</v>
      </c>
      <c r="W33" s="19">
        <f t="shared" si="18"/>
        <v>7.877508119999999</v>
      </c>
      <c r="X33" s="19">
        <f t="shared" si="18"/>
        <v>7.8911204399999999</v>
      </c>
      <c r="Y33" s="19">
        <f t="shared" ref="Y33:Z33" si="19">SUM(Y34:Y50)</f>
        <v>7.9224289200000015</v>
      </c>
      <c r="Z33" s="19">
        <f t="shared" si="19"/>
        <v>6.0118289999999996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2.9290010400000011</v>
      </c>
      <c r="K36" s="8">
        <v>2.9290010400000011</v>
      </c>
      <c r="L36" s="8">
        <v>0</v>
      </c>
      <c r="M36" s="8">
        <v>2.9290010400000011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0.57789504000000014</v>
      </c>
      <c r="U36" s="8">
        <v>0.28872035999999995</v>
      </c>
      <c r="V36" s="8">
        <v>1.1546542800000001</v>
      </c>
      <c r="W36" s="8">
        <v>0.57789504000000014</v>
      </c>
      <c r="X36" s="8">
        <v>0.57789504000000014</v>
      </c>
      <c r="Y36" s="8">
        <v>3.4710048000000016</v>
      </c>
      <c r="Z36" s="8">
        <v>0.28849319999999989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3.0456518399999988</v>
      </c>
      <c r="G37" s="8">
        <v>0</v>
      </c>
      <c r="H37" s="8">
        <v>3.0456518399999988</v>
      </c>
      <c r="I37" s="8">
        <v>0</v>
      </c>
      <c r="J37" s="8">
        <v>3.1040301600000011</v>
      </c>
      <c r="K37" s="8">
        <v>3.1040301600000011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0.30486456000000001</v>
      </c>
      <c r="U37" s="8">
        <v>0</v>
      </c>
      <c r="V37" s="8">
        <v>0.30461507999999993</v>
      </c>
      <c r="W37" s="8">
        <v>0.30436559999999996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3.1699090799999992</v>
      </c>
      <c r="D43" s="8">
        <v>3.1699090799999992</v>
      </c>
      <c r="E43" s="8">
        <v>3.1699090799999992</v>
      </c>
      <c r="F43" s="8">
        <v>3.1699090799999992</v>
      </c>
      <c r="G43" s="8">
        <v>3.1699090799999992</v>
      </c>
      <c r="H43" s="8">
        <v>6.340084919999998</v>
      </c>
      <c r="I43" s="8">
        <v>3.1699090799999992</v>
      </c>
      <c r="J43" s="8">
        <v>6.3830332799999994</v>
      </c>
      <c r="K43" s="8">
        <v>6.3830332799999994</v>
      </c>
      <c r="L43" s="8">
        <v>3.1915166399999997</v>
      </c>
      <c r="M43" s="8">
        <v>3.1915166399999997</v>
      </c>
      <c r="N43" s="8">
        <v>3.1915166399999997</v>
      </c>
      <c r="O43" s="8">
        <v>3.1915166399999997</v>
      </c>
      <c r="P43" s="8">
        <v>3.1915166399999997</v>
      </c>
      <c r="Q43" s="8">
        <v>6.3830332799999994</v>
      </c>
      <c r="R43" s="8">
        <v>6.3518223600000008</v>
      </c>
      <c r="S43" s="8">
        <v>6.3518223600000008</v>
      </c>
      <c r="T43" s="8">
        <v>6.986977920000002</v>
      </c>
      <c r="U43" s="8">
        <v>7.3046890799999984</v>
      </c>
      <c r="V43" s="8">
        <v>6.6695335199999999</v>
      </c>
      <c r="W43" s="8">
        <v>6.9952474799999989</v>
      </c>
      <c r="X43" s="8">
        <v>7.3132253999999994</v>
      </c>
      <c r="Y43" s="8">
        <v>4.4514241200000004</v>
      </c>
      <c r="Z43" s="8">
        <v>5.7233358000000001</v>
      </c>
    </row>
    <row r="44" spans="1:26" ht="11.25" customHeight="1" x14ac:dyDescent="0.2">
      <c r="A44" s="28" t="s">
        <v>74</v>
      </c>
      <c r="B44" s="7" t="s">
        <v>75</v>
      </c>
      <c r="C44" s="8">
        <v>12.37774608</v>
      </c>
      <c r="D44" s="8">
        <v>9.2834488799999999</v>
      </c>
      <c r="E44" s="8">
        <v>9.2834488799999999</v>
      </c>
      <c r="F44" s="8">
        <v>9.2834488799999999</v>
      </c>
      <c r="G44" s="8">
        <v>12.37774608</v>
      </c>
      <c r="H44" s="8">
        <v>12.37774608</v>
      </c>
      <c r="I44" s="8">
        <v>9.2834488799999999</v>
      </c>
      <c r="J44" s="8">
        <v>6.2014118400000013</v>
      </c>
      <c r="K44" s="8">
        <v>6.2014118400000013</v>
      </c>
      <c r="L44" s="8">
        <v>3.1007059200000002</v>
      </c>
      <c r="M44" s="8">
        <v>3.0781360800000006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16.106310000000001</v>
      </c>
      <c r="D51" s="27">
        <v>20.095020000000002</v>
      </c>
      <c r="E51" s="27">
        <v>53.519399999999997</v>
      </c>
      <c r="F51" s="27">
        <v>61.193880000000014</v>
      </c>
      <c r="G51" s="27">
        <v>69.322770000000006</v>
      </c>
      <c r="H51" s="27">
        <v>80.228610000000003</v>
      </c>
      <c r="I51" s="27">
        <v>69.524730000000005</v>
      </c>
      <c r="J51" s="27">
        <v>85.833000000000013</v>
      </c>
      <c r="K51" s="27">
        <v>89.973180000000013</v>
      </c>
      <c r="L51" s="27">
        <v>43.067969999999995</v>
      </c>
      <c r="M51" s="27">
        <v>52.610580000000006</v>
      </c>
      <c r="N51" s="27">
        <v>36.453779999999988</v>
      </c>
      <c r="O51" s="27">
        <v>22.215600000000002</v>
      </c>
      <c r="P51" s="27">
        <v>22.569030000000001</v>
      </c>
      <c r="Q51" s="27">
        <v>15.046020000000002</v>
      </c>
      <c r="R51" s="27">
        <v>7.3715400000000022</v>
      </c>
      <c r="S51" s="27">
        <v>24.942060000000005</v>
      </c>
      <c r="T51" s="27">
        <v>26.507653920000013</v>
      </c>
      <c r="U51" s="27">
        <v>22.11441804</v>
      </c>
      <c r="V51" s="27">
        <v>15.652303920000001</v>
      </c>
      <c r="W51" s="27">
        <v>17.67129804</v>
      </c>
      <c r="X51" s="27">
        <v>22.266090000000002</v>
      </c>
      <c r="Y51" s="27">
        <v>22.26629196</v>
      </c>
      <c r="Z51" s="27">
        <v>18.542074137977771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52.191820800000002</v>
      </c>
      <c r="D61" s="49">
        <f t="shared" si="22"/>
        <v>98.000179199999977</v>
      </c>
      <c r="E61" s="49">
        <f t="shared" si="22"/>
        <v>211.56791039999999</v>
      </c>
      <c r="F61" s="49">
        <f t="shared" si="22"/>
        <v>252.89591039999999</v>
      </c>
      <c r="G61" s="49">
        <f t="shared" si="22"/>
        <v>252.11208960000002</v>
      </c>
      <c r="H61" s="49">
        <f t="shared" si="22"/>
        <v>233.07217920000005</v>
      </c>
      <c r="I61" s="49">
        <f t="shared" si="22"/>
        <v>222.88008959999999</v>
      </c>
      <c r="J61" s="49">
        <f t="shared" si="22"/>
        <v>242.92800000000003</v>
      </c>
      <c r="K61" s="49">
        <f t="shared" si="22"/>
        <v>235.42404479999999</v>
      </c>
      <c r="L61" s="49">
        <f t="shared" si="22"/>
        <v>181.32791040000001</v>
      </c>
      <c r="M61" s="49">
        <f t="shared" si="22"/>
        <v>213.36013439999999</v>
      </c>
      <c r="N61" s="49">
        <f t="shared" si="22"/>
        <v>202.16004480000001</v>
      </c>
      <c r="O61" s="49">
        <f t="shared" si="22"/>
        <v>252.22417919999998</v>
      </c>
      <c r="P61" s="49">
        <f t="shared" si="22"/>
        <v>229.71191039999997</v>
      </c>
      <c r="Q61" s="49">
        <f t="shared" si="22"/>
        <v>184.35191039999998</v>
      </c>
      <c r="R61" s="49">
        <f t="shared" si="22"/>
        <v>187.0400448</v>
      </c>
      <c r="S61" s="49">
        <f t="shared" si="22"/>
        <v>223.88808959999994</v>
      </c>
      <c r="T61" s="49">
        <f t="shared" si="22"/>
        <v>198.8001792</v>
      </c>
      <c r="U61" s="49">
        <f t="shared" si="22"/>
        <v>187.37591040000001</v>
      </c>
      <c r="V61" s="49">
        <f t="shared" si="22"/>
        <v>190.84786560000001</v>
      </c>
      <c r="W61" s="49">
        <f t="shared" si="22"/>
        <v>247.85591039999997</v>
      </c>
      <c r="X61" s="49">
        <f t="shared" si="22"/>
        <v>259.39186560000002</v>
      </c>
      <c r="Y61" s="49">
        <f t="shared" ref="Y61:Z61" si="23">SUM(Y62:Y72)</f>
        <v>238.3359552</v>
      </c>
      <c r="Z61" s="49">
        <f t="shared" si="23"/>
        <v>249.39842540539058</v>
      </c>
    </row>
    <row r="62" spans="1:26" ht="11.25" customHeight="1" x14ac:dyDescent="0.2">
      <c r="A62" s="50" t="s">
        <v>92</v>
      </c>
      <c r="B62" s="51" t="s">
        <v>93</v>
      </c>
      <c r="C62" s="52">
        <v>52.191820800000002</v>
      </c>
      <c r="D62" s="52">
        <v>98.000179199999977</v>
      </c>
      <c r="E62" s="52">
        <v>211.56791039999999</v>
      </c>
      <c r="F62" s="52">
        <v>252.89591039999999</v>
      </c>
      <c r="G62" s="52">
        <v>252.11208960000002</v>
      </c>
      <c r="H62" s="52">
        <v>233.07217920000005</v>
      </c>
      <c r="I62" s="52">
        <v>222.88008959999999</v>
      </c>
      <c r="J62" s="52">
        <v>242.92800000000003</v>
      </c>
      <c r="K62" s="52">
        <v>235.42404479999999</v>
      </c>
      <c r="L62" s="52">
        <v>181.32791040000001</v>
      </c>
      <c r="M62" s="52">
        <v>213.36013439999999</v>
      </c>
      <c r="N62" s="52">
        <v>202.16004480000001</v>
      </c>
      <c r="O62" s="52">
        <v>252.22417919999998</v>
      </c>
      <c r="P62" s="52">
        <v>229.71191039999997</v>
      </c>
      <c r="Q62" s="52">
        <v>184.35191039999998</v>
      </c>
      <c r="R62" s="52">
        <v>187.0400448</v>
      </c>
      <c r="S62" s="52">
        <v>223.88808959999994</v>
      </c>
      <c r="T62" s="52">
        <v>198.8001792</v>
      </c>
      <c r="U62" s="52">
        <v>187.37591040000001</v>
      </c>
      <c r="V62" s="52">
        <v>190.84786560000001</v>
      </c>
      <c r="W62" s="52">
        <v>247.85591039999997</v>
      </c>
      <c r="X62" s="52">
        <v>259.39186560000002</v>
      </c>
      <c r="Y62" s="52">
        <v>238.3359552</v>
      </c>
      <c r="Z62" s="52">
        <v>249.31186559999998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8.6559805390620234E-2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13.589247959999998</v>
      </c>
      <c r="D2" s="21">
        <f t="shared" ref="D2:X2" si="0">SUM(D3,D17,D22,D25,D26,D51,D52)</f>
        <v>12.528957959999998</v>
      </c>
      <c r="E2" s="21">
        <f t="shared" si="0"/>
        <v>12.680427959999998</v>
      </c>
      <c r="F2" s="21">
        <f t="shared" si="0"/>
        <v>12.756039839999996</v>
      </c>
      <c r="G2" s="21">
        <f t="shared" si="0"/>
        <v>13.513389839999997</v>
      </c>
      <c r="H2" s="21">
        <f t="shared" si="0"/>
        <v>14.548033080000002</v>
      </c>
      <c r="I2" s="21">
        <f t="shared" si="0"/>
        <v>14.34607308</v>
      </c>
      <c r="J2" s="21">
        <f t="shared" si="0"/>
        <v>8.2511632800000001</v>
      </c>
      <c r="K2" s="21">
        <f t="shared" si="0"/>
        <v>7.8472432799999989</v>
      </c>
      <c r="L2" s="21">
        <f t="shared" si="0"/>
        <v>3.7469066399999997</v>
      </c>
      <c r="M2" s="21">
        <f t="shared" si="0"/>
        <v>3.7469066399999997</v>
      </c>
      <c r="N2" s="21">
        <f t="shared" si="0"/>
        <v>6.9384232799999994</v>
      </c>
      <c r="O2" s="21">
        <f t="shared" si="0"/>
        <v>3.7469066399999997</v>
      </c>
      <c r="P2" s="21">
        <f t="shared" si="0"/>
        <v>6.9384232799999994</v>
      </c>
      <c r="Q2" s="21">
        <f t="shared" si="0"/>
        <v>6.9384232799999994</v>
      </c>
      <c r="R2" s="21">
        <f t="shared" si="0"/>
        <v>6.9577023600000008</v>
      </c>
      <c r="S2" s="21">
        <f t="shared" si="0"/>
        <v>6.8567223600000009</v>
      </c>
      <c r="T2" s="21">
        <f t="shared" si="0"/>
        <v>8.1270334799999997</v>
      </c>
      <c r="U2" s="21">
        <f t="shared" si="0"/>
        <v>8.2280134800000013</v>
      </c>
      <c r="V2" s="21">
        <f t="shared" si="0"/>
        <v>9.7368217199999982</v>
      </c>
      <c r="W2" s="21">
        <f t="shared" si="0"/>
        <v>13.166882640000003</v>
      </c>
      <c r="X2" s="21">
        <f t="shared" si="0"/>
        <v>13.139677440000002</v>
      </c>
      <c r="Y2" s="21">
        <f t="shared" ref="Y2:Z2" si="1">SUM(Y3,Y17,Y22,Y25,Y26,Y51,Y52)</f>
        <v>17.600749919999998</v>
      </c>
      <c r="Z2" s="21">
        <f t="shared" si="1"/>
        <v>18.975984653523891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0.23896727999999992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0.23896727999999992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0.23896727999999992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12.528957959999998</v>
      </c>
      <c r="D26" s="27">
        <f t="shared" si="14"/>
        <v>12.528957959999998</v>
      </c>
      <c r="E26" s="27">
        <f t="shared" si="14"/>
        <v>12.528957959999998</v>
      </c>
      <c r="F26" s="27">
        <f t="shared" si="14"/>
        <v>12.604569839999996</v>
      </c>
      <c r="G26" s="27">
        <f t="shared" si="14"/>
        <v>12.604569839999996</v>
      </c>
      <c r="H26" s="27">
        <f t="shared" si="14"/>
        <v>12.679903080000001</v>
      </c>
      <c r="I26" s="27">
        <f t="shared" si="14"/>
        <v>12.679903080000001</v>
      </c>
      <c r="J26" s="27">
        <f t="shared" si="14"/>
        <v>6.3830332799999994</v>
      </c>
      <c r="K26" s="27">
        <f t="shared" si="14"/>
        <v>6.3830332799999994</v>
      </c>
      <c r="L26" s="27">
        <f t="shared" si="14"/>
        <v>3.1915166399999997</v>
      </c>
      <c r="M26" s="27">
        <f t="shared" si="14"/>
        <v>3.1915166399999997</v>
      </c>
      <c r="N26" s="27">
        <f t="shared" si="14"/>
        <v>6.3830332799999994</v>
      </c>
      <c r="O26" s="27">
        <f t="shared" si="14"/>
        <v>3.1915166399999997</v>
      </c>
      <c r="P26" s="27">
        <f t="shared" si="14"/>
        <v>6.3830332799999994</v>
      </c>
      <c r="Q26" s="27">
        <f t="shared" si="14"/>
        <v>6.3830332799999994</v>
      </c>
      <c r="R26" s="27">
        <f t="shared" si="14"/>
        <v>6.3518223600000008</v>
      </c>
      <c r="S26" s="27">
        <f t="shared" si="14"/>
        <v>6.3518223600000008</v>
      </c>
      <c r="T26" s="27">
        <f t="shared" si="14"/>
        <v>7.6221334800000005</v>
      </c>
      <c r="U26" s="27">
        <f t="shared" si="14"/>
        <v>7.6221334800000005</v>
      </c>
      <c r="V26" s="27">
        <f t="shared" si="14"/>
        <v>9.1814317199999973</v>
      </c>
      <c r="W26" s="27">
        <f t="shared" si="14"/>
        <v>10.453905360000002</v>
      </c>
      <c r="X26" s="27">
        <f t="shared" si="14"/>
        <v>10.46370744</v>
      </c>
      <c r="Y26" s="27">
        <f t="shared" ref="Y26:Z26" si="15">SUM(Y27,Y33)</f>
        <v>15.783109919999999</v>
      </c>
      <c r="Z26" s="27">
        <f t="shared" si="15"/>
        <v>18.724739760000002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12.528957959999998</v>
      </c>
      <c r="D33" s="19">
        <f t="shared" si="18"/>
        <v>12.528957959999998</v>
      </c>
      <c r="E33" s="19">
        <f t="shared" si="18"/>
        <v>12.528957959999998</v>
      </c>
      <c r="F33" s="19">
        <f t="shared" si="18"/>
        <v>12.604569839999996</v>
      </c>
      <c r="G33" s="19">
        <f t="shared" si="18"/>
        <v>12.604569839999996</v>
      </c>
      <c r="H33" s="19">
        <f t="shared" si="18"/>
        <v>12.679903080000001</v>
      </c>
      <c r="I33" s="19">
        <f t="shared" si="18"/>
        <v>12.679903080000001</v>
      </c>
      <c r="J33" s="19">
        <f t="shared" si="18"/>
        <v>6.3830332799999994</v>
      </c>
      <c r="K33" s="19">
        <f t="shared" si="18"/>
        <v>6.3830332799999994</v>
      </c>
      <c r="L33" s="19">
        <f t="shared" si="18"/>
        <v>3.1915166399999997</v>
      </c>
      <c r="M33" s="19">
        <f t="shared" si="18"/>
        <v>3.1915166399999997</v>
      </c>
      <c r="N33" s="19">
        <f t="shared" si="18"/>
        <v>6.3830332799999994</v>
      </c>
      <c r="O33" s="19">
        <f t="shared" si="18"/>
        <v>3.1915166399999997</v>
      </c>
      <c r="P33" s="19">
        <f t="shared" si="18"/>
        <v>6.3830332799999994</v>
      </c>
      <c r="Q33" s="19">
        <f t="shared" si="18"/>
        <v>6.3830332799999994</v>
      </c>
      <c r="R33" s="19">
        <f t="shared" si="18"/>
        <v>6.3518223600000008</v>
      </c>
      <c r="S33" s="19">
        <f t="shared" si="18"/>
        <v>6.3518223600000008</v>
      </c>
      <c r="T33" s="19">
        <f t="shared" si="18"/>
        <v>7.6221334800000005</v>
      </c>
      <c r="U33" s="19">
        <f t="shared" si="18"/>
        <v>7.6221334800000005</v>
      </c>
      <c r="V33" s="19">
        <f t="shared" si="18"/>
        <v>9.1814317199999973</v>
      </c>
      <c r="W33" s="19">
        <f t="shared" si="18"/>
        <v>10.453905360000002</v>
      </c>
      <c r="X33" s="19">
        <f t="shared" si="18"/>
        <v>10.46370744</v>
      </c>
      <c r="Y33" s="19">
        <f t="shared" ref="Y33:Z33" si="19">SUM(Y34:Y50)</f>
        <v>15.783109919999999</v>
      </c>
      <c r="Z33" s="19">
        <f t="shared" si="19"/>
        <v>18.724739760000002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0.28872035999999995</v>
      </c>
      <c r="W36" s="8">
        <v>0.28894751999999996</v>
      </c>
      <c r="X36" s="8">
        <v>0.28894751999999996</v>
      </c>
      <c r="Y36" s="8">
        <v>1.15692588</v>
      </c>
      <c r="Z36" s="8">
        <v>3.4625998799999995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6.340084919999998</v>
      </c>
      <c r="D43" s="8">
        <v>6.340084919999998</v>
      </c>
      <c r="E43" s="8">
        <v>6.340084919999998</v>
      </c>
      <c r="F43" s="8">
        <v>9.5099939999999972</v>
      </c>
      <c r="G43" s="8">
        <v>9.5099939999999972</v>
      </c>
      <c r="H43" s="8">
        <v>12.679903080000001</v>
      </c>
      <c r="I43" s="8">
        <v>12.679903080000001</v>
      </c>
      <c r="J43" s="8">
        <v>6.3830332799999994</v>
      </c>
      <c r="K43" s="8">
        <v>6.3830332799999994</v>
      </c>
      <c r="L43" s="8">
        <v>3.1915166399999997</v>
      </c>
      <c r="M43" s="8">
        <v>3.1915166399999997</v>
      </c>
      <c r="N43" s="8">
        <v>6.3830332799999994</v>
      </c>
      <c r="O43" s="8">
        <v>3.1915166399999997</v>
      </c>
      <c r="P43" s="8">
        <v>6.3830332799999994</v>
      </c>
      <c r="Q43" s="8">
        <v>6.3830332799999994</v>
      </c>
      <c r="R43" s="8">
        <v>6.3518223600000008</v>
      </c>
      <c r="S43" s="8">
        <v>6.3518223600000008</v>
      </c>
      <c r="T43" s="8">
        <v>7.6221334800000005</v>
      </c>
      <c r="U43" s="8">
        <v>7.6221334800000005</v>
      </c>
      <c r="V43" s="8">
        <v>8.8927113599999981</v>
      </c>
      <c r="W43" s="8">
        <v>9.8567820000000008</v>
      </c>
      <c r="X43" s="8">
        <v>10.17475992</v>
      </c>
      <c r="Y43" s="8">
        <v>14.62618404</v>
      </c>
      <c r="Z43" s="8">
        <v>15.262139880000001</v>
      </c>
    </row>
    <row r="44" spans="1:26" ht="11.25" customHeight="1" x14ac:dyDescent="0.2">
      <c r="A44" s="28" t="s">
        <v>74</v>
      </c>
      <c r="B44" s="7" t="s">
        <v>75</v>
      </c>
      <c r="C44" s="8">
        <v>6.1888730399999998</v>
      </c>
      <c r="D44" s="8">
        <v>6.1888730399999998</v>
      </c>
      <c r="E44" s="8">
        <v>6.1888730399999998</v>
      </c>
      <c r="F44" s="8">
        <v>3.0945758400000001</v>
      </c>
      <c r="G44" s="8">
        <v>3.0945758400000001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0.30817584000000003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1.0602900000000002</v>
      </c>
      <c r="D51" s="27">
        <v>0</v>
      </c>
      <c r="E51" s="27">
        <v>0.15147000000000002</v>
      </c>
      <c r="F51" s="27">
        <v>0.15147000000000002</v>
      </c>
      <c r="G51" s="27">
        <v>0.90882000000000007</v>
      </c>
      <c r="H51" s="27">
        <v>1.8681300000000001</v>
      </c>
      <c r="I51" s="27">
        <v>1.6661700000000002</v>
      </c>
      <c r="J51" s="27">
        <v>1.8681300000000001</v>
      </c>
      <c r="K51" s="27">
        <v>1.46421</v>
      </c>
      <c r="L51" s="27">
        <v>0.55539000000000005</v>
      </c>
      <c r="M51" s="27">
        <v>0.55539000000000005</v>
      </c>
      <c r="N51" s="27">
        <v>0.55539000000000005</v>
      </c>
      <c r="O51" s="27">
        <v>0.55539000000000005</v>
      </c>
      <c r="P51" s="27">
        <v>0.55539000000000005</v>
      </c>
      <c r="Q51" s="27">
        <v>0.55539000000000005</v>
      </c>
      <c r="R51" s="27">
        <v>0.60588000000000009</v>
      </c>
      <c r="S51" s="27">
        <v>0.5048999999999999</v>
      </c>
      <c r="T51" s="27">
        <v>0.5048999999999999</v>
      </c>
      <c r="U51" s="27">
        <v>0.60588000000000009</v>
      </c>
      <c r="V51" s="27">
        <v>0.55539000000000005</v>
      </c>
      <c r="W51" s="27">
        <v>2.4740099999999998</v>
      </c>
      <c r="X51" s="27">
        <v>2.6759700000000013</v>
      </c>
      <c r="Y51" s="27">
        <v>1.8176400000000001</v>
      </c>
      <c r="Z51" s="27">
        <v>0.25124489352388829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0.22417920000000002</v>
      </c>
      <c r="D61" s="49">
        <f t="shared" si="22"/>
        <v>0.22417920000000002</v>
      </c>
      <c r="E61" s="49">
        <f t="shared" si="22"/>
        <v>0.4479552</v>
      </c>
      <c r="F61" s="49">
        <f t="shared" si="22"/>
        <v>0.33586559999999993</v>
      </c>
      <c r="G61" s="49">
        <f t="shared" si="22"/>
        <v>0.4479552</v>
      </c>
      <c r="H61" s="49">
        <f t="shared" si="22"/>
        <v>0.56004480000000012</v>
      </c>
      <c r="I61" s="49">
        <f t="shared" si="22"/>
        <v>0.4479552</v>
      </c>
      <c r="J61" s="49">
        <f t="shared" si="22"/>
        <v>0.33586559999999993</v>
      </c>
      <c r="K61" s="49">
        <f t="shared" si="22"/>
        <v>0.67213439999999969</v>
      </c>
      <c r="L61" s="49">
        <f t="shared" si="22"/>
        <v>0.56004480000000012</v>
      </c>
      <c r="M61" s="49">
        <f t="shared" si="22"/>
        <v>0.67213439999999969</v>
      </c>
      <c r="N61" s="49">
        <f t="shared" si="22"/>
        <v>0.4479552</v>
      </c>
      <c r="O61" s="49">
        <f t="shared" si="22"/>
        <v>0.11208959999999998</v>
      </c>
      <c r="P61" s="49">
        <f t="shared" si="22"/>
        <v>1.2321792</v>
      </c>
      <c r="Q61" s="49">
        <f t="shared" si="22"/>
        <v>2.016</v>
      </c>
      <c r="R61" s="49">
        <f t="shared" si="22"/>
        <v>2.016</v>
      </c>
      <c r="S61" s="49">
        <f t="shared" si="22"/>
        <v>2.7998208</v>
      </c>
      <c r="T61" s="49">
        <f t="shared" si="22"/>
        <v>1.7918208</v>
      </c>
      <c r="U61" s="49">
        <f t="shared" si="22"/>
        <v>1.5680448</v>
      </c>
      <c r="V61" s="49">
        <f t="shared" si="22"/>
        <v>0.67213439999999969</v>
      </c>
      <c r="W61" s="49">
        <f t="shared" si="22"/>
        <v>3.2481791999999996</v>
      </c>
      <c r="X61" s="49">
        <f t="shared" si="22"/>
        <v>3.6961343999999996</v>
      </c>
      <c r="Y61" s="49">
        <f t="shared" ref="Y61:Z61" si="23">SUM(Y62:Y72)</f>
        <v>4.8158207999999991</v>
      </c>
      <c r="Z61" s="49">
        <f t="shared" si="23"/>
        <v>4.7053072843778185</v>
      </c>
    </row>
    <row r="62" spans="1:26" ht="11.25" customHeight="1" x14ac:dyDescent="0.2">
      <c r="A62" s="50" t="s">
        <v>92</v>
      </c>
      <c r="B62" s="51" t="s">
        <v>93</v>
      </c>
      <c r="C62" s="52">
        <v>0.22417920000000002</v>
      </c>
      <c r="D62" s="52">
        <v>0.22417920000000002</v>
      </c>
      <c r="E62" s="52">
        <v>0.4479552</v>
      </c>
      <c r="F62" s="52">
        <v>0.33586559999999993</v>
      </c>
      <c r="G62" s="52">
        <v>0.4479552</v>
      </c>
      <c r="H62" s="52">
        <v>0.56004480000000012</v>
      </c>
      <c r="I62" s="52">
        <v>0.4479552</v>
      </c>
      <c r="J62" s="52">
        <v>0.33586559999999993</v>
      </c>
      <c r="K62" s="52">
        <v>0.67213439999999969</v>
      </c>
      <c r="L62" s="52">
        <v>0.56004480000000012</v>
      </c>
      <c r="M62" s="52">
        <v>0.67213439999999969</v>
      </c>
      <c r="N62" s="52">
        <v>0.4479552</v>
      </c>
      <c r="O62" s="52">
        <v>0.11208959999999998</v>
      </c>
      <c r="P62" s="52">
        <v>1.2321792</v>
      </c>
      <c r="Q62" s="52">
        <v>2.016</v>
      </c>
      <c r="R62" s="52">
        <v>2.016</v>
      </c>
      <c r="S62" s="52">
        <v>2.7998208</v>
      </c>
      <c r="T62" s="52">
        <v>1.7918208</v>
      </c>
      <c r="U62" s="52">
        <v>1.5680448</v>
      </c>
      <c r="V62" s="52">
        <v>0.67213439999999969</v>
      </c>
      <c r="W62" s="52">
        <v>3.2481791999999996</v>
      </c>
      <c r="X62" s="52">
        <v>3.6961343999999996</v>
      </c>
      <c r="Y62" s="52">
        <v>4.8158207999999991</v>
      </c>
      <c r="Z62" s="52">
        <v>4.7041343999999983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1.1728843778200271E-3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76.758420599999994</v>
      </c>
      <c r="D2" s="21">
        <f t="shared" ref="D2:X2" si="0">SUM(D3,D17,D22,D25,D26,D51,D52)</f>
        <v>71.157246119999982</v>
      </c>
      <c r="E2" s="21">
        <f t="shared" si="0"/>
        <v>78.986275919999983</v>
      </c>
      <c r="F2" s="21">
        <f t="shared" si="0"/>
        <v>81.46028591999999</v>
      </c>
      <c r="G2" s="21">
        <f t="shared" si="0"/>
        <v>86.105365919999969</v>
      </c>
      <c r="H2" s="21">
        <f t="shared" si="0"/>
        <v>99.747197999999997</v>
      </c>
      <c r="I2" s="21">
        <f t="shared" si="0"/>
        <v>99.211110839999975</v>
      </c>
      <c r="J2" s="21">
        <f t="shared" si="0"/>
        <v>100.91201652000001</v>
      </c>
      <c r="K2" s="21">
        <f t="shared" si="0"/>
        <v>115.54603812000001</v>
      </c>
      <c r="L2" s="21">
        <f t="shared" si="0"/>
        <v>61.476601680000002</v>
      </c>
      <c r="M2" s="21">
        <f t="shared" si="0"/>
        <v>78.135852239999991</v>
      </c>
      <c r="N2" s="21">
        <f t="shared" si="0"/>
        <v>75.984973559999986</v>
      </c>
      <c r="O2" s="21">
        <f t="shared" si="0"/>
        <v>78.064390440000025</v>
      </c>
      <c r="P2" s="21">
        <f t="shared" si="0"/>
        <v>72.794923559999987</v>
      </c>
      <c r="Q2" s="21">
        <f t="shared" si="0"/>
        <v>67.396273559999969</v>
      </c>
      <c r="R2" s="21">
        <f t="shared" si="0"/>
        <v>61.278383520000013</v>
      </c>
      <c r="S2" s="21">
        <f t="shared" si="0"/>
        <v>60.49069415999999</v>
      </c>
      <c r="T2" s="21">
        <f t="shared" si="0"/>
        <v>72.506967120000013</v>
      </c>
      <c r="U2" s="21">
        <f t="shared" si="0"/>
        <v>71.227581839999999</v>
      </c>
      <c r="V2" s="21">
        <f t="shared" si="0"/>
        <v>71.68113864</v>
      </c>
      <c r="W2" s="21">
        <f t="shared" si="0"/>
        <v>70.811518320000005</v>
      </c>
      <c r="X2" s="21">
        <f t="shared" si="0"/>
        <v>68.462135999999987</v>
      </c>
      <c r="Y2" s="21">
        <f t="shared" ref="Y2:Z2" si="1">SUM(Y3,Y17,Y22,Y25,Y26,Y51,Y52)</f>
        <v>74.0083518</v>
      </c>
      <c r="Z2" s="21">
        <f t="shared" si="1"/>
        <v>69.15928755222177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2.3839639200000011</v>
      </c>
      <c r="D3" s="24">
        <f t="shared" si="2"/>
        <v>2.1796991999999999</v>
      </c>
      <c r="E3" s="24">
        <f t="shared" si="2"/>
        <v>2.1796991999999999</v>
      </c>
      <c r="F3" s="24">
        <f t="shared" si="2"/>
        <v>2.1796991999999999</v>
      </c>
      <c r="G3" s="24">
        <f t="shared" si="2"/>
        <v>2.1796991999999999</v>
      </c>
      <c r="H3" s="24">
        <f t="shared" si="2"/>
        <v>2.1796991999999999</v>
      </c>
      <c r="I3" s="24">
        <f t="shared" si="2"/>
        <v>2.1796991999999999</v>
      </c>
      <c r="J3" s="24">
        <f t="shared" si="2"/>
        <v>2.1796991999999999</v>
      </c>
      <c r="K3" s="24">
        <f t="shared" si="2"/>
        <v>2.1796991999999999</v>
      </c>
      <c r="L3" s="24">
        <f t="shared" si="2"/>
        <v>0</v>
      </c>
      <c r="M3" s="24">
        <f t="shared" si="2"/>
        <v>0</v>
      </c>
      <c r="N3" s="24">
        <f t="shared" si="2"/>
        <v>2.3839639200000011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1.1944940399999999</v>
      </c>
      <c r="U3" s="24">
        <f t="shared" si="2"/>
        <v>1.1944940399999999</v>
      </c>
      <c r="V3" s="24">
        <f t="shared" si="2"/>
        <v>0.7165594799999998</v>
      </c>
      <c r="W3" s="24">
        <f t="shared" si="2"/>
        <v>0.23896727999999992</v>
      </c>
      <c r="X3" s="24">
        <f t="shared" ref="X3:Z3" si="3">SUM(X4,X8,X11)</f>
        <v>0.23896727999999992</v>
      </c>
      <c r="Y3" s="24">
        <f t="shared" si="3"/>
        <v>0.23896727999999992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2.3839639200000011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2.3839639200000011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1.1944940399999999</v>
      </c>
      <c r="U4" s="19">
        <f t="shared" si="4"/>
        <v>1.1944940399999999</v>
      </c>
      <c r="V4" s="19">
        <f t="shared" si="4"/>
        <v>0.7165594799999998</v>
      </c>
      <c r="W4" s="19">
        <f t="shared" si="4"/>
        <v>0.23896727999999992</v>
      </c>
      <c r="X4" s="19">
        <f t="shared" ref="X4:Z4" si="5">SUM(X5:X7)</f>
        <v>0.23896727999999992</v>
      </c>
      <c r="Y4" s="19">
        <f t="shared" si="5"/>
        <v>0.23896727999999992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2.3839639200000011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2.3839639200000011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1.1944940399999999</v>
      </c>
      <c r="U7" s="8">
        <v>1.1944940399999999</v>
      </c>
      <c r="V7" s="8">
        <v>0.7165594799999998</v>
      </c>
      <c r="W7" s="8">
        <v>0.23896727999999992</v>
      </c>
      <c r="X7" s="8">
        <v>0.23896727999999992</v>
      </c>
      <c r="Y7" s="8">
        <v>0.23896727999999992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2.1796991999999999</v>
      </c>
      <c r="E8" s="19">
        <f t="shared" si="6"/>
        <v>2.1796991999999999</v>
      </c>
      <c r="F8" s="19">
        <f t="shared" si="6"/>
        <v>2.1796991999999999</v>
      </c>
      <c r="G8" s="19">
        <f t="shared" si="6"/>
        <v>2.1796991999999999</v>
      </c>
      <c r="H8" s="19">
        <f t="shared" si="6"/>
        <v>2.1796991999999999</v>
      </c>
      <c r="I8" s="19">
        <f t="shared" si="6"/>
        <v>2.1796991999999999</v>
      </c>
      <c r="J8" s="19">
        <f t="shared" si="6"/>
        <v>2.1796991999999999</v>
      </c>
      <c r="K8" s="19">
        <f t="shared" si="6"/>
        <v>2.1796991999999999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2.1796991999999999</v>
      </c>
      <c r="E9" s="8">
        <v>2.1796991999999999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2.1796991999999999</v>
      </c>
      <c r="K9" s="8">
        <v>2.1796991999999999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59.429416679999989</v>
      </c>
      <c r="D26" s="27">
        <f t="shared" si="14"/>
        <v>53.376136919999979</v>
      </c>
      <c r="E26" s="27">
        <f t="shared" si="14"/>
        <v>56.307636719999984</v>
      </c>
      <c r="F26" s="27">
        <f t="shared" si="14"/>
        <v>56.307636719999984</v>
      </c>
      <c r="G26" s="27">
        <f t="shared" si="14"/>
        <v>56.307636719999984</v>
      </c>
      <c r="H26" s="27">
        <f t="shared" si="14"/>
        <v>68.788198799999989</v>
      </c>
      <c r="I26" s="27">
        <f t="shared" si="14"/>
        <v>62.647721639999986</v>
      </c>
      <c r="J26" s="27">
        <f t="shared" si="14"/>
        <v>63.03588732</v>
      </c>
      <c r="K26" s="27">
        <f t="shared" si="14"/>
        <v>75.448348920000001</v>
      </c>
      <c r="L26" s="27">
        <f t="shared" si="14"/>
        <v>37.594831680000006</v>
      </c>
      <c r="M26" s="27">
        <f t="shared" si="14"/>
        <v>49.962432239999984</v>
      </c>
      <c r="N26" s="27">
        <f t="shared" si="14"/>
        <v>47.295719639999987</v>
      </c>
      <c r="O26" s="27">
        <f t="shared" si="14"/>
        <v>50.597830440000024</v>
      </c>
      <c r="P26" s="27">
        <f t="shared" si="14"/>
        <v>44.217583559999987</v>
      </c>
      <c r="Q26" s="27">
        <f t="shared" si="14"/>
        <v>41.090983559999984</v>
      </c>
      <c r="R26" s="27">
        <f t="shared" si="14"/>
        <v>34.518683520000003</v>
      </c>
      <c r="S26" s="27">
        <f t="shared" si="14"/>
        <v>31.357964159999998</v>
      </c>
      <c r="T26" s="27">
        <f t="shared" si="14"/>
        <v>36.978869160000002</v>
      </c>
      <c r="U26" s="27">
        <f t="shared" si="14"/>
        <v>35.498129760000005</v>
      </c>
      <c r="V26" s="27">
        <f t="shared" si="14"/>
        <v>37.085183279999981</v>
      </c>
      <c r="W26" s="27">
        <f t="shared" si="14"/>
        <v>30.63536496</v>
      </c>
      <c r="X26" s="27">
        <f t="shared" si="14"/>
        <v>27.528228719999998</v>
      </c>
      <c r="Y26" s="27">
        <f t="shared" ref="Y26:Z26" si="15">SUM(Y27,Y33)</f>
        <v>36.456870599999988</v>
      </c>
      <c r="Z26" s="27">
        <f t="shared" si="15"/>
        <v>33.482110679999998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59.429416679999989</v>
      </c>
      <c r="D33" s="19">
        <f t="shared" si="18"/>
        <v>53.376136919999979</v>
      </c>
      <c r="E33" s="19">
        <f t="shared" si="18"/>
        <v>56.307636719999984</v>
      </c>
      <c r="F33" s="19">
        <f t="shared" si="18"/>
        <v>56.307636719999984</v>
      </c>
      <c r="G33" s="19">
        <f t="shared" si="18"/>
        <v>56.307636719999984</v>
      </c>
      <c r="H33" s="19">
        <f t="shared" si="18"/>
        <v>68.788198799999989</v>
      </c>
      <c r="I33" s="19">
        <f t="shared" si="18"/>
        <v>62.647721639999986</v>
      </c>
      <c r="J33" s="19">
        <f t="shared" si="18"/>
        <v>63.03588732</v>
      </c>
      <c r="K33" s="19">
        <f t="shared" si="18"/>
        <v>75.448348920000001</v>
      </c>
      <c r="L33" s="19">
        <f t="shared" si="18"/>
        <v>37.594831680000006</v>
      </c>
      <c r="M33" s="19">
        <f t="shared" si="18"/>
        <v>49.962432239999984</v>
      </c>
      <c r="N33" s="19">
        <f t="shared" si="18"/>
        <v>47.295719639999987</v>
      </c>
      <c r="O33" s="19">
        <f t="shared" si="18"/>
        <v>50.597830440000024</v>
      </c>
      <c r="P33" s="19">
        <f t="shared" si="18"/>
        <v>44.217583559999987</v>
      </c>
      <c r="Q33" s="19">
        <f t="shared" si="18"/>
        <v>41.090983559999984</v>
      </c>
      <c r="R33" s="19">
        <f t="shared" si="18"/>
        <v>34.518683520000003</v>
      </c>
      <c r="S33" s="19">
        <f t="shared" si="18"/>
        <v>31.357964159999998</v>
      </c>
      <c r="T33" s="19">
        <f t="shared" si="18"/>
        <v>36.978869160000002</v>
      </c>
      <c r="U33" s="19">
        <f t="shared" si="18"/>
        <v>35.498129760000005</v>
      </c>
      <c r="V33" s="19">
        <f t="shared" si="18"/>
        <v>37.085183279999981</v>
      </c>
      <c r="W33" s="19">
        <f t="shared" si="18"/>
        <v>30.63536496</v>
      </c>
      <c r="X33" s="19">
        <f t="shared" si="18"/>
        <v>27.528228719999998</v>
      </c>
      <c r="Y33" s="19">
        <f t="shared" ref="Y33:Z33" si="19">SUM(Y34:Y50)</f>
        <v>36.456870599999988</v>
      </c>
      <c r="Z33" s="19">
        <f t="shared" si="19"/>
        <v>33.482110679999998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5.8632267600000008</v>
      </c>
      <c r="D36" s="8">
        <v>2.9317269599999989</v>
      </c>
      <c r="E36" s="8">
        <v>5.8632267600000008</v>
      </c>
      <c r="F36" s="8">
        <v>5.8632267600000008</v>
      </c>
      <c r="G36" s="8">
        <v>5.8632267600000008</v>
      </c>
      <c r="H36" s="8">
        <v>5.8632267600000008</v>
      </c>
      <c r="I36" s="8">
        <v>5.8632267600000008</v>
      </c>
      <c r="J36" s="8">
        <v>5.8582292399999991</v>
      </c>
      <c r="K36" s="8">
        <v>8.7872302800000011</v>
      </c>
      <c r="L36" s="8">
        <v>5.8582292399999991</v>
      </c>
      <c r="M36" s="8">
        <v>8.7872302800000011</v>
      </c>
      <c r="N36" s="8">
        <v>2.9290010400000011</v>
      </c>
      <c r="O36" s="8">
        <v>2.9290010400000011</v>
      </c>
      <c r="P36" s="8">
        <v>2.9290010400000011</v>
      </c>
      <c r="Q36" s="8">
        <v>2.9290010400000011</v>
      </c>
      <c r="R36" s="8">
        <v>2.8867492800000014</v>
      </c>
      <c r="S36" s="8">
        <v>2.8867492800000014</v>
      </c>
      <c r="T36" s="8">
        <v>3.7560905999999994</v>
      </c>
      <c r="U36" s="8">
        <v>3.1754696399999989</v>
      </c>
      <c r="V36" s="8">
        <v>3.1754696399999989</v>
      </c>
      <c r="W36" s="8">
        <v>4.6229331600000005</v>
      </c>
      <c r="X36" s="8">
        <v>3.7560905999999994</v>
      </c>
      <c r="Y36" s="8">
        <v>3.7601794799999992</v>
      </c>
      <c r="Z36" s="8">
        <v>4.9055202000000007</v>
      </c>
    </row>
    <row r="37" spans="1:26" ht="11.25" customHeight="1" x14ac:dyDescent="0.2">
      <c r="A37" s="28" t="s">
        <v>60</v>
      </c>
      <c r="B37" s="7" t="s">
        <v>61</v>
      </c>
      <c r="C37" s="8">
        <v>6.091553160000001</v>
      </c>
      <c r="D37" s="8">
        <v>3.0456518399999988</v>
      </c>
      <c r="E37" s="8">
        <v>3.0456518399999988</v>
      </c>
      <c r="F37" s="8">
        <v>3.0456518399999988</v>
      </c>
      <c r="G37" s="8">
        <v>3.0456518399999988</v>
      </c>
      <c r="H37" s="8">
        <v>6.091553160000001</v>
      </c>
      <c r="I37" s="8">
        <v>3.0456518399999988</v>
      </c>
      <c r="J37" s="8">
        <v>3.1040301600000011</v>
      </c>
      <c r="K37" s="8">
        <v>3.1040301600000011</v>
      </c>
      <c r="L37" s="8">
        <v>3.1040301600000011</v>
      </c>
      <c r="M37" s="8">
        <v>3.1040301600000011</v>
      </c>
      <c r="N37" s="8">
        <v>3.1040301600000011</v>
      </c>
      <c r="O37" s="8">
        <v>3.1040301600000011</v>
      </c>
      <c r="P37" s="8">
        <v>3.1040301600000011</v>
      </c>
      <c r="Q37" s="8">
        <v>0</v>
      </c>
      <c r="R37" s="8">
        <v>0</v>
      </c>
      <c r="S37" s="8">
        <v>0</v>
      </c>
      <c r="T37" s="8">
        <v>0.91459367999999996</v>
      </c>
      <c r="U37" s="8">
        <v>1.21945824</v>
      </c>
      <c r="V37" s="8">
        <v>1.21821084</v>
      </c>
      <c r="W37" s="8">
        <v>0.91284731999999991</v>
      </c>
      <c r="X37" s="8">
        <v>1.2172129199999999</v>
      </c>
      <c r="Y37" s="8">
        <v>1.21821084</v>
      </c>
      <c r="Z37" s="8">
        <v>0.91384523999999989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44.380060919999991</v>
      </c>
      <c r="D43" s="8">
        <v>41.209885079999985</v>
      </c>
      <c r="E43" s="8">
        <v>41.209885079999985</v>
      </c>
      <c r="F43" s="8">
        <v>41.209885079999985</v>
      </c>
      <c r="G43" s="8">
        <v>41.209885079999985</v>
      </c>
      <c r="H43" s="8">
        <v>47.549969999999988</v>
      </c>
      <c r="I43" s="8">
        <v>47.549969999999988</v>
      </c>
      <c r="J43" s="8">
        <v>47.872216080000001</v>
      </c>
      <c r="K43" s="8">
        <v>54.255249360000001</v>
      </c>
      <c r="L43" s="8">
        <v>25.531866359999999</v>
      </c>
      <c r="M43" s="8">
        <v>31.914899639999984</v>
      </c>
      <c r="N43" s="8">
        <v>35.106416279999983</v>
      </c>
      <c r="O43" s="8">
        <v>41.489449560000018</v>
      </c>
      <c r="P43" s="8">
        <v>35.106416279999983</v>
      </c>
      <c r="Q43" s="8">
        <v>35.106416279999983</v>
      </c>
      <c r="R43" s="8">
        <v>28.583334000000001</v>
      </c>
      <c r="S43" s="8">
        <v>25.407289439999996</v>
      </c>
      <c r="T43" s="8">
        <v>29.853645120000003</v>
      </c>
      <c r="U43" s="8">
        <v>30.488800680000001</v>
      </c>
      <c r="V43" s="8">
        <v>32.07682295999998</v>
      </c>
      <c r="W43" s="8">
        <v>24.4832328</v>
      </c>
      <c r="X43" s="8">
        <v>21.939409439999999</v>
      </c>
      <c r="Y43" s="8">
        <v>31.478480279999985</v>
      </c>
      <c r="Z43" s="8">
        <v>27.662745239999996</v>
      </c>
    </row>
    <row r="44" spans="1:26" ht="11.25" customHeight="1" x14ac:dyDescent="0.2">
      <c r="A44" s="28" t="s">
        <v>74</v>
      </c>
      <c r="B44" s="7" t="s">
        <v>75</v>
      </c>
      <c r="C44" s="8">
        <v>3.0945758400000001</v>
      </c>
      <c r="D44" s="8">
        <v>6.1888730399999998</v>
      </c>
      <c r="E44" s="8">
        <v>6.1888730399999998</v>
      </c>
      <c r="F44" s="8">
        <v>6.1888730399999998</v>
      </c>
      <c r="G44" s="8">
        <v>6.1888730399999998</v>
      </c>
      <c r="H44" s="8">
        <v>9.2834488799999999</v>
      </c>
      <c r="I44" s="8">
        <v>6.1888730399999998</v>
      </c>
      <c r="J44" s="8">
        <v>6.2014118400000013</v>
      </c>
      <c r="K44" s="8">
        <v>9.3018391200000021</v>
      </c>
      <c r="L44" s="8">
        <v>3.1007059200000002</v>
      </c>
      <c r="M44" s="8">
        <v>6.1562721599999994</v>
      </c>
      <c r="N44" s="8">
        <v>6.1562721599999994</v>
      </c>
      <c r="O44" s="8">
        <v>3.0753496800000004</v>
      </c>
      <c r="P44" s="8">
        <v>3.0781360800000006</v>
      </c>
      <c r="Q44" s="8">
        <v>3.0555662400000001</v>
      </c>
      <c r="R44" s="8">
        <v>3.0486002400000007</v>
      </c>
      <c r="S44" s="8">
        <v>3.0639254400000007</v>
      </c>
      <c r="T44" s="8">
        <v>2.4545397599999998</v>
      </c>
      <c r="U44" s="8">
        <v>0.6144012000000002</v>
      </c>
      <c r="V44" s="8">
        <v>0.6146798400000002</v>
      </c>
      <c r="W44" s="8">
        <v>0.61635168000000018</v>
      </c>
      <c r="X44" s="8">
        <v>0.61551576000000019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14.945040000000001</v>
      </c>
      <c r="D51" s="27">
        <v>15.601410000000001</v>
      </c>
      <c r="E51" s="27">
        <v>20.498940000000001</v>
      </c>
      <c r="F51" s="27">
        <v>22.972950000000004</v>
      </c>
      <c r="G51" s="27">
        <v>27.61802999999999</v>
      </c>
      <c r="H51" s="27">
        <v>28.779299999999999</v>
      </c>
      <c r="I51" s="27">
        <v>34.383689999999987</v>
      </c>
      <c r="J51" s="27">
        <v>35.696430000000014</v>
      </c>
      <c r="K51" s="27">
        <v>37.917990000000003</v>
      </c>
      <c r="L51" s="27">
        <v>23.881769999999999</v>
      </c>
      <c r="M51" s="27">
        <v>28.173420000000014</v>
      </c>
      <c r="N51" s="27">
        <v>26.305289999999992</v>
      </c>
      <c r="O51" s="27">
        <v>27.466560000000001</v>
      </c>
      <c r="P51" s="27">
        <v>28.577339999999996</v>
      </c>
      <c r="Q51" s="27">
        <v>26.305289999999992</v>
      </c>
      <c r="R51" s="27">
        <v>26.759700000000009</v>
      </c>
      <c r="S51" s="27">
        <v>29.132729999999995</v>
      </c>
      <c r="T51" s="27">
        <v>34.333603920000002</v>
      </c>
      <c r="U51" s="27">
        <v>34.534958039999999</v>
      </c>
      <c r="V51" s="27">
        <v>33.879395880000011</v>
      </c>
      <c r="W51" s="27">
        <v>39.937186079999996</v>
      </c>
      <c r="X51" s="27">
        <v>40.694939999999988</v>
      </c>
      <c r="Y51" s="27">
        <v>37.312513920000015</v>
      </c>
      <c r="Z51" s="27">
        <v>35.677176872221764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11.312179199999999</v>
      </c>
      <c r="D61" s="49">
        <f t="shared" si="22"/>
        <v>13.328179199999999</v>
      </c>
      <c r="E61" s="49">
        <f t="shared" si="22"/>
        <v>21.9518208</v>
      </c>
      <c r="F61" s="49">
        <f t="shared" si="22"/>
        <v>26.095910399999994</v>
      </c>
      <c r="G61" s="49">
        <f t="shared" si="22"/>
        <v>26.655955200000005</v>
      </c>
      <c r="H61" s="49">
        <f t="shared" si="22"/>
        <v>20.7200448</v>
      </c>
      <c r="I61" s="49">
        <f t="shared" si="22"/>
        <v>25.9838208</v>
      </c>
      <c r="J61" s="49">
        <f t="shared" si="22"/>
        <v>24.304089599999998</v>
      </c>
      <c r="K61" s="49">
        <f t="shared" si="22"/>
        <v>19.824134399999998</v>
      </c>
      <c r="L61" s="49">
        <f t="shared" si="22"/>
        <v>13.999910400000001</v>
      </c>
      <c r="M61" s="49">
        <f t="shared" si="22"/>
        <v>16.015910400000003</v>
      </c>
      <c r="N61" s="49">
        <f t="shared" si="22"/>
        <v>16.240089599999997</v>
      </c>
      <c r="O61" s="49">
        <f t="shared" si="22"/>
        <v>17.583955199999998</v>
      </c>
      <c r="P61" s="49">
        <f t="shared" si="22"/>
        <v>13.999910400000001</v>
      </c>
      <c r="Q61" s="49">
        <f t="shared" si="22"/>
        <v>11.088000000000001</v>
      </c>
      <c r="R61" s="49">
        <f t="shared" si="22"/>
        <v>6.9439104000000027</v>
      </c>
      <c r="S61" s="49">
        <f t="shared" si="22"/>
        <v>8.1760895999999974</v>
      </c>
      <c r="T61" s="49">
        <f t="shared" si="22"/>
        <v>8.0640000000000018</v>
      </c>
      <c r="U61" s="49">
        <f t="shared" si="22"/>
        <v>8.5119551999999992</v>
      </c>
      <c r="V61" s="49">
        <f t="shared" si="22"/>
        <v>7.8398207999999991</v>
      </c>
      <c r="W61" s="49">
        <f t="shared" si="22"/>
        <v>10.192089599999999</v>
      </c>
      <c r="X61" s="49">
        <f t="shared" si="22"/>
        <v>9.8558207999999965</v>
      </c>
      <c r="Y61" s="49">
        <f t="shared" ref="Y61:Z61" si="23">SUM(Y62:Y72)</f>
        <v>9.4078655999999974</v>
      </c>
      <c r="Z61" s="49">
        <f t="shared" si="23"/>
        <v>10.246551458265447</v>
      </c>
    </row>
    <row r="62" spans="1:26" ht="11.25" customHeight="1" x14ac:dyDescent="0.2">
      <c r="A62" s="50" t="s">
        <v>92</v>
      </c>
      <c r="B62" s="51" t="s">
        <v>93</v>
      </c>
      <c r="C62" s="52">
        <v>11.312179199999999</v>
      </c>
      <c r="D62" s="52">
        <v>13.328179199999999</v>
      </c>
      <c r="E62" s="52">
        <v>21.9518208</v>
      </c>
      <c r="F62" s="52">
        <v>26.095910399999994</v>
      </c>
      <c r="G62" s="52">
        <v>26.655955200000005</v>
      </c>
      <c r="H62" s="52">
        <v>20.7200448</v>
      </c>
      <c r="I62" s="52">
        <v>25.9838208</v>
      </c>
      <c r="J62" s="52">
        <v>24.304089599999998</v>
      </c>
      <c r="K62" s="52">
        <v>19.824134399999998</v>
      </c>
      <c r="L62" s="52">
        <v>13.999910400000001</v>
      </c>
      <c r="M62" s="52">
        <v>16.015910400000003</v>
      </c>
      <c r="N62" s="52">
        <v>16.240089599999997</v>
      </c>
      <c r="O62" s="52">
        <v>17.583955199999998</v>
      </c>
      <c r="P62" s="52">
        <v>13.999910400000001</v>
      </c>
      <c r="Q62" s="52">
        <v>11.088000000000001</v>
      </c>
      <c r="R62" s="52">
        <v>6.9439104000000027</v>
      </c>
      <c r="S62" s="52">
        <v>8.1760895999999974</v>
      </c>
      <c r="T62" s="52">
        <v>8.0640000000000018</v>
      </c>
      <c r="U62" s="52">
        <v>8.5119551999999992</v>
      </c>
      <c r="V62" s="52">
        <v>7.8398207999999991</v>
      </c>
      <c r="W62" s="52">
        <v>10.192089599999999</v>
      </c>
      <c r="X62" s="52">
        <v>9.8558207999999965</v>
      </c>
      <c r="Y62" s="52">
        <v>9.4078655999999974</v>
      </c>
      <c r="Z62" s="52">
        <v>10.079999999999998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0.16655145826544826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2.1710700000000003</v>
      </c>
      <c r="D2" s="21">
        <f t="shared" ref="D2:X2" si="0">SUM(D3,D17,D22,D25,D26,D51,D52)</f>
        <v>4.9480199999999996</v>
      </c>
      <c r="E2" s="21">
        <f t="shared" si="0"/>
        <v>8.6337899999999994</v>
      </c>
      <c r="F2" s="21">
        <f t="shared" si="0"/>
        <v>9.6522192000000011</v>
      </c>
      <c r="G2" s="21">
        <f t="shared" si="0"/>
        <v>10.689651216000001</v>
      </c>
      <c r="H2" s="21">
        <f t="shared" si="0"/>
        <v>20.715506135999998</v>
      </c>
      <c r="I2" s="21">
        <f t="shared" si="0"/>
        <v>17.383166136</v>
      </c>
      <c r="J2" s="21">
        <f t="shared" si="0"/>
        <v>19.949324976000007</v>
      </c>
      <c r="K2" s="21">
        <f t="shared" si="0"/>
        <v>12.657471695999998</v>
      </c>
      <c r="L2" s="21">
        <f t="shared" si="0"/>
        <v>6.7656600000000005</v>
      </c>
      <c r="M2" s="21">
        <f t="shared" si="0"/>
        <v>10.677715056000002</v>
      </c>
      <c r="N2" s="21">
        <f t="shared" si="0"/>
        <v>33.308462736000003</v>
      </c>
      <c r="O2" s="21">
        <f t="shared" si="0"/>
        <v>31.743272736000002</v>
      </c>
      <c r="P2" s="21">
        <f t="shared" si="0"/>
        <v>21.958859375999999</v>
      </c>
      <c r="Q2" s="21">
        <f t="shared" si="0"/>
        <v>25.655563296000004</v>
      </c>
      <c r="R2" s="21">
        <f t="shared" si="0"/>
        <v>20.872321920000005</v>
      </c>
      <c r="S2" s="21">
        <f t="shared" si="0"/>
        <v>17.699818896000004</v>
      </c>
      <c r="T2" s="21">
        <f t="shared" si="0"/>
        <v>20.237566248</v>
      </c>
      <c r="U2" s="21">
        <f t="shared" si="0"/>
        <v>21.377094624000001</v>
      </c>
      <c r="V2" s="21">
        <f t="shared" si="0"/>
        <v>22.113118008000008</v>
      </c>
      <c r="W2" s="21">
        <f t="shared" si="0"/>
        <v>23.44479084</v>
      </c>
      <c r="X2" s="21">
        <f t="shared" si="0"/>
        <v>32.323661999999999</v>
      </c>
      <c r="Y2" s="21">
        <f t="shared" ref="Y2:Z2" si="1">SUM(Y3,Y17,Y22,Y25,Y26,Y51,Y52)</f>
        <v>28.031617799999999</v>
      </c>
      <c r="Z2" s="21">
        <f t="shared" si="1"/>
        <v>26.245657426320768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2.1796991999999999</v>
      </c>
      <c r="G3" s="24">
        <f t="shared" si="2"/>
        <v>2.1796991999999999</v>
      </c>
      <c r="H3" s="24">
        <f t="shared" si="2"/>
        <v>2.1796991999999999</v>
      </c>
      <c r="I3" s="24">
        <f t="shared" si="2"/>
        <v>2.1796991999999999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2.3839639200000011</v>
      </c>
      <c r="R3" s="24">
        <f t="shared" si="2"/>
        <v>2.3889880799999998</v>
      </c>
      <c r="S3" s="24">
        <f t="shared" si="2"/>
        <v>0</v>
      </c>
      <c r="T3" s="24">
        <f t="shared" si="2"/>
        <v>0.47793455999999973</v>
      </c>
      <c r="U3" s="24">
        <f t="shared" si="2"/>
        <v>0.23896727999999992</v>
      </c>
      <c r="V3" s="24">
        <f t="shared" si="2"/>
        <v>0.45726803999999988</v>
      </c>
      <c r="W3" s="24">
        <f t="shared" si="2"/>
        <v>0.47793455999999973</v>
      </c>
      <c r="X3" s="24">
        <f t="shared" ref="X3:Z3" si="3">SUM(X4,X8,X11)</f>
        <v>0.47793455999999973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2.3839639200000011</v>
      </c>
      <c r="R4" s="19">
        <f t="shared" si="4"/>
        <v>2.3889880799999998</v>
      </c>
      <c r="S4" s="19">
        <f t="shared" si="4"/>
        <v>0</v>
      </c>
      <c r="T4" s="19">
        <f t="shared" si="4"/>
        <v>0.47793455999999973</v>
      </c>
      <c r="U4" s="19">
        <f t="shared" si="4"/>
        <v>0.23896727999999992</v>
      </c>
      <c r="V4" s="19">
        <f t="shared" si="4"/>
        <v>0.23896727999999992</v>
      </c>
      <c r="W4" s="19">
        <f t="shared" si="4"/>
        <v>0.47793455999999973</v>
      </c>
      <c r="X4" s="19">
        <f t="shared" ref="X4:Z4" si="5">SUM(X5:X7)</f>
        <v>0.47793455999999973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2.3839639200000011</v>
      </c>
      <c r="R7" s="8">
        <v>2.3889880799999998</v>
      </c>
      <c r="S7" s="8">
        <v>0</v>
      </c>
      <c r="T7" s="8">
        <v>0.47793455999999973</v>
      </c>
      <c r="U7" s="8">
        <v>0.23896727999999992</v>
      </c>
      <c r="V7" s="8">
        <v>0.23896727999999992</v>
      </c>
      <c r="W7" s="8">
        <v>0.47793455999999973</v>
      </c>
      <c r="X7" s="8">
        <v>0.47793455999999973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2.1796991999999999</v>
      </c>
      <c r="G8" s="19">
        <f t="shared" si="6"/>
        <v>2.1796991999999999</v>
      </c>
      <c r="H8" s="19">
        <f t="shared" si="6"/>
        <v>2.1796991999999999</v>
      </c>
      <c r="I8" s="19">
        <f t="shared" si="6"/>
        <v>2.1796991999999999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0.21830075999999993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2.1796991999999999</v>
      </c>
      <c r="G9" s="8">
        <v>2.1796991999999999</v>
      </c>
      <c r="H9" s="8">
        <v>2.1796991999999999</v>
      </c>
      <c r="I9" s="8">
        <v>2.1796991999999999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0.21830075999999993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1.3875550559999998</v>
      </c>
      <c r="H22" s="27">
        <f t="shared" si="12"/>
        <v>1.3875550559999998</v>
      </c>
      <c r="I22" s="27">
        <f t="shared" si="12"/>
        <v>1.3875550559999998</v>
      </c>
      <c r="J22" s="27">
        <f t="shared" si="12"/>
        <v>1.3875550559999998</v>
      </c>
      <c r="K22" s="27">
        <f t="shared" si="12"/>
        <v>1.3875550559999998</v>
      </c>
      <c r="L22" s="27">
        <f t="shared" si="12"/>
        <v>0</v>
      </c>
      <c r="M22" s="27">
        <f t="shared" si="12"/>
        <v>1.3875550559999998</v>
      </c>
      <c r="N22" s="27">
        <f t="shared" si="12"/>
        <v>1.3875550559999998</v>
      </c>
      <c r="O22" s="27">
        <f t="shared" si="12"/>
        <v>1.3875550559999998</v>
      </c>
      <c r="P22" s="27">
        <f t="shared" si="12"/>
        <v>1.3875550559999998</v>
      </c>
      <c r="Q22" s="27">
        <f t="shared" si="12"/>
        <v>1.3875550559999998</v>
      </c>
      <c r="R22" s="27">
        <f t="shared" si="12"/>
        <v>0</v>
      </c>
      <c r="S22" s="27">
        <f t="shared" si="12"/>
        <v>1.3875550559999998</v>
      </c>
      <c r="T22" s="27">
        <f t="shared" si="12"/>
        <v>0.69377752799999992</v>
      </c>
      <c r="U22" s="27">
        <f t="shared" si="12"/>
        <v>1.1103445439999999</v>
      </c>
      <c r="V22" s="27">
        <f t="shared" si="12"/>
        <v>0.83275840800000001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1.3875550559999998</v>
      </c>
      <c r="H24" s="8">
        <v>1.3875550559999998</v>
      </c>
      <c r="I24" s="8">
        <v>1.3875550559999998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1.3875550559999998</v>
      </c>
      <c r="Q24" s="8">
        <v>1.3875550559999998</v>
      </c>
      <c r="R24" s="8">
        <v>0</v>
      </c>
      <c r="S24" s="8">
        <v>1.3875550559999998</v>
      </c>
      <c r="T24" s="8">
        <v>0.69377752799999992</v>
      </c>
      <c r="U24" s="8">
        <v>1.1103445439999999</v>
      </c>
      <c r="V24" s="8">
        <v>0.83275840800000001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2.9317269599999989</v>
      </c>
      <c r="H26" s="27">
        <f t="shared" si="14"/>
        <v>9.2718118799999978</v>
      </c>
      <c r="I26" s="27">
        <f t="shared" si="14"/>
        <v>9.2718118799999978</v>
      </c>
      <c r="J26" s="27">
        <f t="shared" si="14"/>
        <v>9.5745499200000026</v>
      </c>
      <c r="K26" s="27">
        <f t="shared" si="14"/>
        <v>3.1915166399999997</v>
      </c>
      <c r="L26" s="27">
        <f t="shared" si="14"/>
        <v>0</v>
      </c>
      <c r="M26" s="27">
        <f t="shared" si="14"/>
        <v>0</v>
      </c>
      <c r="N26" s="27">
        <f t="shared" si="14"/>
        <v>6.1205176800000007</v>
      </c>
      <c r="O26" s="27">
        <f t="shared" si="14"/>
        <v>6.1205176800000007</v>
      </c>
      <c r="P26" s="27">
        <f t="shared" si="14"/>
        <v>9.3120343200000004</v>
      </c>
      <c r="Q26" s="27">
        <f t="shared" si="14"/>
        <v>9.3120343200000004</v>
      </c>
      <c r="R26" s="27">
        <f t="shared" si="14"/>
        <v>6.0627938400000012</v>
      </c>
      <c r="S26" s="27">
        <f t="shared" si="14"/>
        <v>6.0627938400000012</v>
      </c>
      <c r="T26" s="27">
        <f t="shared" si="14"/>
        <v>6.9480521999999993</v>
      </c>
      <c r="U26" s="27">
        <f t="shared" si="14"/>
        <v>7.8596928000000021</v>
      </c>
      <c r="V26" s="27">
        <f t="shared" si="14"/>
        <v>7.8974496000000034</v>
      </c>
      <c r="W26" s="27">
        <f t="shared" si="14"/>
        <v>8.8298582400000001</v>
      </c>
      <c r="X26" s="27">
        <f t="shared" si="14"/>
        <v>8.7717974400000003</v>
      </c>
      <c r="Y26" s="27">
        <f t="shared" ref="Y26:Z26" si="15">SUM(Y27,Y33)</f>
        <v>6.9265958399999992</v>
      </c>
      <c r="Z26" s="27">
        <f t="shared" si="15"/>
        <v>7.2513424799999999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2.9317269599999989</v>
      </c>
      <c r="H33" s="19">
        <f t="shared" si="18"/>
        <v>9.2718118799999978</v>
      </c>
      <c r="I33" s="19">
        <f t="shared" si="18"/>
        <v>9.2718118799999978</v>
      </c>
      <c r="J33" s="19">
        <f t="shared" si="18"/>
        <v>9.5745499200000026</v>
      </c>
      <c r="K33" s="19">
        <f t="shared" si="18"/>
        <v>3.1915166399999997</v>
      </c>
      <c r="L33" s="19">
        <f t="shared" si="18"/>
        <v>0</v>
      </c>
      <c r="M33" s="19">
        <f t="shared" si="18"/>
        <v>0</v>
      </c>
      <c r="N33" s="19">
        <f t="shared" si="18"/>
        <v>6.1205176800000007</v>
      </c>
      <c r="O33" s="19">
        <f t="shared" si="18"/>
        <v>6.1205176800000007</v>
      </c>
      <c r="P33" s="19">
        <f t="shared" si="18"/>
        <v>9.3120343200000004</v>
      </c>
      <c r="Q33" s="19">
        <f t="shared" si="18"/>
        <v>9.3120343200000004</v>
      </c>
      <c r="R33" s="19">
        <f t="shared" si="18"/>
        <v>6.0627938400000012</v>
      </c>
      <c r="S33" s="19">
        <f t="shared" si="18"/>
        <v>6.0627938400000012</v>
      </c>
      <c r="T33" s="19">
        <f t="shared" si="18"/>
        <v>6.9480521999999993</v>
      </c>
      <c r="U33" s="19">
        <f t="shared" si="18"/>
        <v>7.8596928000000021</v>
      </c>
      <c r="V33" s="19">
        <f t="shared" si="18"/>
        <v>7.8974496000000034</v>
      </c>
      <c r="W33" s="19">
        <f t="shared" si="18"/>
        <v>8.8298582400000001</v>
      </c>
      <c r="X33" s="19">
        <f t="shared" si="18"/>
        <v>8.7717974400000003</v>
      </c>
      <c r="Y33" s="19">
        <f t="shared" ref="Y33:Z33" si="19">SUM(Y34:Y50)</f>
        <v>6.9265958399999992</v>
      </c>
      <c r="Z33" s="19">
        <f t="shared" si="19"/>
        <v>7.2513424799999999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2.9317269599999989</v>
      </c>
      <c r="H36" s="8">
        <v>2.9317269599999989</v>
      </c>
      <c r="I36" s="8">
        <v>2.9317269599999989</v>
      </c>
      <c r="J36" s="8">
        <v>0</v>
      </c>
      <c r="K36" s="8">
        <v>0</v>
      </c>
      <c r="L36" s="8">
        <v>0</v>
      </c>
      <c r="M36" s="8">
        <v>0</v>
      </c>
      <c r="N36" s="8">
        <v>2.9290010400000011</v>
      </c>
      <c r="O36" s="8">
        <v>2.9290010400000011</v>
      </c>
      <c r="P36" s="8">
        <v>2.9290010400000011</v>
      </c>
      <c r="Q36" s="8">
        <v>2.9290010400000011</v>
      </c>
      <c r="R36" s="8">
        <v>2.8867492800000014</v>
      </c>
      <c r="S36" s="8">
        <v>2.8867492800000014</v>
      </c>
      <c r="T36" s="8">
        <v>3.4671430799999996</v>
      </c>
      <c r="U36" s="8">
        <v>3.4641900000000017</v>
      </c>
      <c r="V36" s="8">
        <v>3.4641900000000017</v>
      </c>
      <c r="W36" s="8">
        <v>3.7560905999999994</v>
      </c>
      <c r="X36" s="8">
        <v>4.3339856399999999</v>
      </c>
      <c r="Y36" s="8">
        <v>3.7601794799999992</v>
      </c>
      <c r="Z36" s="8">
        <v>3.4625998799999995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0.30486456000000001</v>
      </c>
      <c r="U37" s="8">
        <v>1.21945824</v>
      </c>
      <c r="V37" s="8">
        <v>0.30461507999999993</v>
      </c>
      <c r="W37" s="8">
        <v>0.30436559999999996</v>
      </c>
      <c r="X37" s="8">
        <v>0.30436559999999996</v>
      </c>
      <c r="Y37" s="8">
        <v>0.30461507999999993</v>
      </c>
      <c r="Z37" s="8">
        <v>0.60923015999999985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6.340084919999998</v>
      </c>
      <c r="I43" s="8">
        <v>6.340084919999998</v>
      </c>
      <c r="J43" s="8">
        <v>9.5745499200000026</v>
      </c>
      <c r="K43" s="8">
        <v>3.1915166399999997</v>
      </c>
      <c r="L43" s="8">
        <v>0</v>
      </c>
      <c r="M43" s="8">
        <v>0</v>
      </c>
      <c r="N43" s="8">
        <v>3.1915166399999997</v>
      </c>
      <c r="O43" s="8">
        <v>3.1915166399999997</v>
      </c>
      <c r="P43" s="8">
        <v>6.3830332799999994</v>
      </c>
      <c r="Q43" s="8">
        <v>6.3830332799999994</v>
      </c>
      <c r="R43" s="8">
        <v>3.1760445600000002</v>
      </c>
      <c r="S43" s="8">
        <v>3.1760445600000002</v>
      </c>
      <c r="T43" s="8">
        <v>3.1760445600000002</v>
      </c>
      <c r="U43" s="8">
        <v>3.1760445600000002</v>
      </c>
      <c r="V43" s="8">
        <v>4.1286445200000017</v>
      </c>
      <c r="W43" s="8">
        <v>4.7694020400000001</v>
      </c>
      <c r="X43" s="8">
        <v>4.1334462000000007</v>
      </c>
      <c r="Y43" s="8">
        <v>2.8618012799999999</v>
      </c>
      <c r="Z43" s="8">
        <v>3.1795124400000012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2.1710700000000003</v>
      </c>
      <c r="D51" s="27">
        <v>4.9480199999999996</v>
      </c>
      <c r="E51" s="27">
        <v>8.6337899999999994</v>
      </c>
      <c r="F51" s="27">
        <v>7.4725200000000012</v>
      </c>
      <c r="G51" s="27">
        <v>4.1906700000000017</v>
      </c>
      <c r="H51" s="27">
        <v>7.8764400000000006</v>
      </c>
      <c r="I51" s="27">
        <v>4.5441000000000003</v>
      </c>
      <c r="J51" s="27">
        <v>8.9872200000000024</v>
      </c>
      <c r="K51" s="27">
        <v>8.0783999999999985</v>
      </c>
      <c r="L51" s="27">
        <v>6.7656600000000005</v>
      </c>
      <c r="M51" s="27">
        <v>9.290160000000002</v>
      </c>
      <c r="N51" s="27">
        <v>25.80039</v>
      </c>
      <c r="O51" s="27">
        <v>24.235199999999999</v>
      </c>
      <c r="P51" s="27">
        <v>11.259270000000001</v>
      </c>
      <c r="Q51" s="27">
        <v>12.572010000000001</v>
      </c>
      <c r="R51" s="27">
        <v>12.420540000000003</v>
      </c>
      <c r="S51" s="27">
        <v>10.249470000000001</v>
      </c>
      <c r="T51" s="27">
        <v>12.117801960000001</v>
      </c>
      <c r="U51" s="27">
        <v>12.168090000000001</v>
      </c>
      <c r="V51" s="27">
        <v>12.925641960000004</v>
      </c>
      <c r="W51" s="27">
        <v>14.13699804</v>
      </c>
      <c r="X51" s="27">
        <v>23.073930000000001</v>
      </c>
      <c r="Y51" s="27">
        <v>21.105021960000002</v>
      </c>
      <c r="Z51" s="27">
        <v>18.99431494632077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33.264000000000003</v>
      </c>
      <c r="D61" s="49">
        <f t="shared" si="22"/>
        <v>43.119820799999999</v>
      </c>
      <c r="E61" s="49">
        <f t="shared" si="22"/>
        <v>53.984044800000007</v>
      </c>
      <c r="F61" s="49">
        <f t="shared" si="22"/>
        <v>75.264134399999989</v>
      </c>
      <c r="G61" s="49">
        <f t="shared" si="22"/>
        <v>81.200044800000001</v>
      </c>
      <c r="H61" s="49">
        <f t="shared" si="22"/>
        <v>72.576000000000022</v>
      </c>
      <c r="I61" s="49">
        <f t="shared" si="22"/>
        <v>67.983955200000011</v>
      </c>
      <c r="J61" s="49">
        <f t="shared" si="22"/>
        <v>62.943955200000019</v>
      </c>
      <c r="K61" s="49">
        <f t="shared" si="22"/>
        <v>50.287910400000008</v>
      </c>
      <c r="L61" s="49">
        <f t="shared" si="22"/>
        <v>48.159820799999977</v>
      </c>
      <c r="M61" s="49">
        <f t="shared" si="22"/>
        <v>43.568179199999996</v>
      </c>
      <c r="N61" s="49">
        <f t="shared" si="22"/>
        <v>49.056134400000012</v>
      </c>
      <c r="O61" s="49">
        <f t="shared" si="22"/>
        <v>46.815955199999998</v>
      </c>
      <c r="P61" s="49">
        <f t="shared" si="22"/>
        <v>46.14142176</v>
      </c>
      <c r="Q61" s="49">
        <f t="shared" si="22"/>
        <v>47.318554080000006</v>
      </c>
      <c r="R61" s="49">
        <f t="shared" si="22"/>
        <v>69.773376960000007</v>
      </c>
      <c r="S61" s="49">
        <f t="shared" si="22"/>
        <v>51.574733279999982</v>
      </c>
      <c r="T61" s="49">
        <f t="shared" si="22"/>
        <v>56.112134399999995</v>
      </c>
      <c r="U61" s="49">
        <f t="shared" si="22"/>
        <v>47.990688479999989</v>
      </c>
      <c r="V61" s="49">
        <f t="shared" si="22"/>
        <v>58.128134399999979</v>
      </c>
      <c r="W61" s="49">
        <f t="shared" si="22"/>
        <v>54.374554079999982</v>
      </c>
      <c r="X61" s="49">
        <f t="shared" si="22"/>
        <v>54.096134400000004</v>
      </c>
      <c r="Y61" s="49">
        <f t="shared" ref="Y61:Z61" si="23">SUM(Y62:Y72)</f>
        <v>63.3919104</v>
      </c>
      <c r="Z61" s="49">
        <f t="shared" si="23"/>
        <v>64.488581397270707</v>
      </c>
    </row>
    <row r="62" spans="1:26" ht="11.25" customHeight="1" x14ac:dyDescent="0.2">
      <c r="A62" s="50" t="s">
        <v>92</v>
      </c>
      <c r="B62" s="51" t="s">
        <v>93</v>
      </c>
      <c r="C62" s="52">
        <v>33.264000000000003</v>
      </c>
      <c r="D62" s="52">
        <v>43.119820799999999</v>
      </c>
      <c r="E62" s="52">
        <v>53.984044800000007</v>
      </c>
      <c r="F62" s="52">
        <v>75.264134399999989</v>
      </c>
      <c r="G62" s="52">
        <v>81.200044800000001</v>
      </c>
      <c r="H62" s="52">
        <v>72.576000000000022</v>
      </c>
      <c r="I62" s="52">
        <v>67.983955200000011</v>
      </c>
      <c r="J62" s="52">
        <v>62.943955200000019</v>
      </c>
      <c r="K62" s="52">
        <v>50.287910400000008</v>
      </c>
      <c r="L62" s="52">
        <v>48.159820799999977</v>
      </c>
      <c r="M62" s="52">
        <v>43.568179199999996</v>
      </c>
      <c r="N62" s="52">
        <v>49.056134400000012</v>
      </c>
      <c r="O62" s="52">
        <v>46.815955199999998</v>
      </c>
      <c r="P62" s="52">
        <v>46.032134399999997</v>
      </c>
      <c r="Q62" s="52">
        <v>47.263910400000007</v>
      </c>
      <c r="R62" s="52">
        <v>69.664089600000011</v>
      </c>
      <c r="S62" s="52">
        <v>51.520089599999984</v>
      </c>
      <c r="T62" s="52">
        <v>56.112134399999995</v>
      </c>
      <c r="U62" s="52">
        <v>47.936044799999991</v>
      </c>
      <c r="V62" s="52">
        <v>58.128134399999979</v>
      </c>
      <c r="W62" s="52">
        <v>54.319910399999983</v>
      </c>
      <c r="X62" s="52">
        <v>54.096134400000004</v>
      </c>
      <c r="Y62" s="52">
        <v>63.3919104</v>
      </c>
      <c r="Z62" s="52">
        <v>64.39991040000001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0.10928736000000003</v>
      </c>
      <c r="Q64" s="52">
        <v>5.4643679999999993E-2</v>
      </c>
      <c r="R64" s="52">
        <v>0.10928736000000003</v>
      </c>
      <c r="S64" s="52">
        <v>5.4643679999999993E-2</v>
      </c>
      <c r="T64" s="52">
        <v>0</v>
      </c>
      <c r="U64" s="52">
        <v>5.4643679999999993E-2</v>
      </c>
      <c r="V64" s="52">
        <v>0</v>
      </c>
      <c r="W64" s="52">
        <v>5.4643679999999993E-2</v>
      </c>
      <c r="X64" s="52">
        <v>0</v>
      </c>
      <c r="Y64" s="52">
        <v>0</v>
      </c>
      <c r="Z64" s="52">
        <v>8.8670997270696272E-2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3040.9679350800002</v>
      </c>
      <c r="D2" s="21">
        <f t="shared" ref="D2:X2" si="0">SUM(D3,D17,D22,D25,D26,D51,D52)</f>
        <v>3318.9084374399999</v>
      </c>
      <c r="E2" s="21">
        <f t="shared" si="0"/>
        <v>3437.1983206800001</v>
      </c>
      <c r="F2" s="21">
        <f t="shared" si="0"/>
        <v>3496.0321468799998</v>
      </c>
      <c r="G2" s="21">
        <f t="shared" si="0"/>
        <v>3832.38979092</v>
      </c>
      <c r="H2" s="21">
        <f t="shared" si="0"/>
        <v>4072.9805578799997</v>
      </c>
      <c r="I2" s="21">
        <f t="shared" si="0"/>
        <v>4345.0984857600006</v>
      </c>
      <c r="J2" s="21">
        <f t="shared" si="0"/>
        <v>5091.8980017599997</v>
      </c>
      <c r="K2" s="21">
        <f t="shared" si="0"/>
        <v>5065.5646385999989</v>
      </c>
      <c r="L2" s="21">
        <f t="shared" si="0"/>
        <v>4189.700069999999</v>
      </c>
      <c r="M2" s="21">
        <f t="shared" si="0"/>
        <v>4326.8618257199987</v>
      </c>
      <c r="N2" s="21">
        <f t="shared" si="0"/>
        <v>4300.9055294399996</v>
      </c>
      <c r="O2" s="21">
        <f t="shared" si="0"/>
        <v>4331.15449524</v>
      </c>
      <c r="P2" s="21">
        <f t="shared" si="0"/>
        <v>4329.4308102000005</v>
      </c>
      <c r="Q2" s="21">
        <f t="shared" si="0"/>
        <v>4815.6740924400019</v>
      </c>
      <c r="R2" s="21">
        <f t="shared" si="0"/>
        <v>5076.9110498400014</v>
      </c>
      <c r="S2" s="21">
        <f t="shared" si="0"/>
        <v>5464.3410439199997</v>
      </c>
      <c r="T2" s="21">
        <f t="shared" si="0"/>
        <v>5715.172905479998</v>
      </c>
      <c r="U2" s="21">
        <f t="shared" si="0"/>
        <v>6075.6571191599996</v>
      </c>
      <c r="V2" s="21">
        <f t="shared" si="0"/>
        <v>6299.4885256799998</v>
      </c>
      <c r="W2" s="21">
        <f t="shared" si="0"/>
        <v>6142.8455434800026</v>
      </c>
      <c r="X2" s="21">
        <f t="shared" si="0"/>
        <v>6124.4466242399994</v>
      </c>
      <c r="Y2" s="21">
        <f t="shared" ref="Y2:Z2" si="1">SUM(Y3,Y17,Y22,Y25,Y26,Y51,Y52)</f>
        <v>6011.0222857200006</v>
      </c>
      <c r="Z2" s="21">
        <f t="shared" si="1"/>
        <v>6128.3753517888335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3040.9679350800002</v>
      </c>
      <c r="D26" s="27">
        <f t="shared" si="20"/>
        <v>3299.9746874399998</v>
      </c>
      <c r="E26" s="27">
        <f t="shared" si="20"/>
        <v>3416.1944806800002</v>
      </c>
      <c r="F26" s="27">
        <f t="shared" si="20"/>
        <v>3478.0072168799998</v>
      </c>
      <c r="G26" s="27">
        <f t="shared" si="20"/>
        <v>3814.36486092</v>
      </c>
      <c r="H26" s="27">
        <f t="shared" si="20"/>
        <v>4036.7287378799997</v>
      </c>
      <c r="I26" s="27">
        <f t="shared" si="20"/>
        <v>4283.8541157600002</v>
      </c>
      <c r="J26" s="27">
        <f t="shared" si="20"/>
        <v>5027.97766176</v>
      </c>
      <c r="K26" s="27">
        <f t="shared" si="20"/>
        <v>5009.2682885999993</v>
      </c>
      <c r="L26" s="27">
        <f t="shared" si="20"/>
        <v>4132.7978399999993</v>
      </c>
      <c r="M26" s="27">
        <f t="shared" si="20"/>
        <v>4268.5963657199991</v>
      </c>
      <c r="N26" s="27">
        <f t="shared" si="20"/>
        <v>4252.0312094399997</v>
      </c>
      <c r="O26" s="27">
        <f t="shared" si="20"/>
        <v>4256.5807652399999</v>
      </c>
      <c r="P26" s="27">
        <f t="shared" si="20"/>
        <v>4259.9060802000004</v>
      </c>
      <c r="Q26" s="27">
        <f t="shared" si="20"/>
        <v>4746.1493624400018</v>
      </c>
      <c r="R26" s="27">
        <f t="shared" si="20"/>
        <v>5006.7804398400012</v>
      </c>
      <c r="S26" s="27">
        <f t="shared" si="20"/>
        <v>5391.2315239199997</v>
      </c>
      <c r="T26" s="27">
        <f t="shared" si="20"/>
        <v>5635.9530856799984</v>
      </c>
      <c r="U26" s="27">
        <f t="shared" si="20"/>
        <v>6012.1413050399997</v>
      </c>
      <c r="V26" s="27">
        <f t="shared" si="20"/>
        <v>6237.4351039200001</v>
      </c>
      <c r="W26" s="27">
        <f t="shared" ref="W26:X26" si="21">SUM(W27,W33)</f>
        <v>6075.6441613200022</v>
      </c>
      <c r="X26" s="27">
        <f t="shared" si="21"/>
        <v>6052.2964142399996</v>
      </c>
      <c r="Y26" s="27">
        <f t="shared" ref="Y26:Z26" si="22">SUM(Y27,Y33)</f>
        <v>5942.2542998400004</v>
      </c>
      <c r="Z26" s="27">
        <f t="shared" si="22"/>
        <v>6060.1366357200013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3040.9679350800002</v>
      </c>
      <c r="D33" s="19">
        <f t="shared" si="26"/>
        <v>3299.9746874399998</v>
      </c>
      <c r="E33" s="19">
        <f t="shared" si="26"/>
        <v>3416.1944806800002</v>
      </c>
      <c r="F33" s="19">
        <f t="shared" si="26"/>
        <v>3478.0072168799998</v>
      </c>
      <c r="G33" s="19">
        <f t="shared" si="26"/>
        <v>3814.36486092</v>
      </c>
      <c r="H33" s="19">
        <f t="shared" si="26"/>
        <v>4036.7287378799997</v>
      </c>
      <c r="I33" s="19">
        <f t="shared" si="26"/>
        <v>4283.8541157600002</v>
      </c>
      <c r="J33" s="19">
        <f t="shared" si="26"/>
        <v>5027.97766176</v>
      </c>
      <c r="K33" s="19">
        <f t="shared" si="26"/>
        <v>5009.2682885999993</v>
      </c>
      <c r="L33" s="19">
        <f t="shared" si="26"/>
        <v>4132.7978399999993</v>
      </c>
      <c r="M33" s="19">
        <f t="shared" si="26"/>
        <v>4268.5963657199991</v>
      </c>
      <c r="N33" s="19">
        <f t="shared" si="26"/>
        <v>4252.0312094399997</v>
      </c>
      <c r="O33" s="19">
        <f t="shared" si="26"/>
        <v>4256.5807652399999</v>
      </c>
      <c r="P33" s="19">
        <f t="shared" si="26"/>
        <v>4259.9060802000004</v>
      </c>
      <c r="Q33" s="19">
        <f t="shared" si="26"/>
        <v>4746.1493624400018</v>
      </c>
      <c r="R33" s="19">
        <f t="shared" si="26"/>
        <v>5006.7804398400012</v>
      </c>
      <c r="S33" s="19">
        <f t="shared" si="26"/>
        <v>5391.2315239199997</v>
      </c>
      <c r="T33" s="19">
        <f t="shared" si="26"/>
        <v>5635.9530856799984</v>
      </c>
      <c r="U33" s="19">
        <f t="shared" si="26"/>
        <v>6012.1413050399997</v>
      </c>
      <c r="V33" s="19">
        <f t="shared" si="26"/>
        <v>6237.4351039200001</v>
      </c>
      <c r="W33" s="19">
        <f t="shared" ref="W33:X33" si="27">SUM(W34:W50)</f>
        <v>6075.6441613200022</v>
      </c>
      <c r="X33" s="19">
        <f t="shared" si="27"/>
        <v>6052.2964142399996</v>
      </c>
      <c r="Y33" s="19">
        <f t="shared" ref="Y33:Z33" si="28">SUM(Y34:Y50)</f>
        <v>5942.2542998400004</v>
      </c>
      <c r="Z33" s="19">
        <f t="shared" si="28"/>
        <v>6060.1366357200013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316.61560800000007</v>
      </c>
      <c r="D36" s="8">
        <f>FC_TRA_RAIL_E!D36+FC_TRA_ROAD_E!D36+FC_TRA_DAVI_E!D36+FC_TRA_DNAVI_E!D36+FC_TRA_PIPE_E!D36</f>
        <v>334.20528827999988</v>
      </c>
      <c r="E36" s="8">
        <f>FC_TRA_RAIL_E!E36+FC_TRA_ROAD_E!E36+FC_TRA_DAVI_E!E36+FC_TRA_DNAVI_E!E36+FC_TRA_PIPE_E!E36</f>
        <v>401.63273675999994</v>
      </c>
      <c r="F36" s="8">
        <f>FC_TRA_RAIL_E!F36+FC_TRA_ROAD_E!F36+FC_TRA_DAVI_E!F36+FC_TRA_DNAVI_E!F36+FC_TRA_PIPE_E!F36</f>
        <v>463.19695847999998</v>
      </c>
      <c r="G36" s="8">
        <f>FC_TRA_RAIL_E!G36+FC_TRA_ROAD_E!G36+FC_TRA_DAVI_E!G36+FC_TRA_DNAVI_E!G36+FC_TRA_PIPE_E!G36</f>
        <v>559.94054075999986</v>
      </c>
      <c r="H36" s="8">
        <f>FC_TRA_RAIL_E!H36+FC_TRA_ROAD_E!H36+FC_TRA_DAVI_E!H36+FC_TRA_DNAVI_E!H36+FC_TRA_PIPE_E!H36</f>
        <v>603.91485504000002</v>
      </c>
      <c r="I36" s="8">
        <f>FC_TRA_RAIL_E!I36+FC_TRA_ROAD_E!I36+FC_TRA_DAVI_E!I36+FC_TRA_DNAVI_E!I36+FC_TRA_PIPE_E!I36</f>
        <v>618.57303552000008</v>
      </c>
      <c r="J36" s="8">
        <f>FC_TRA_RAIL_E!J36+FC_TRA_ROAD_E!J36+FC_TRA_DAVI_E!J36+FC_TRA_DNAVI_E!J36+FC_TRA_PIPE_E!J36</f>
        <v>612.18234324000002</v>
      </c>
      <c r="K36" s="8">
        <f>FC_TRA_RAIL_E!K36+FC_TRA_ROAD_E!K36+FC_TRA_DAVI_E!K36+FC_TRA_DNAVI_E!K36+FC_TRA_PIPE_E!K36</f>
        <v>541.8838195200002</v>
      </c>
      <c r="L36" s="8">
        <f>FC_TRA_RAIL_E!L36+FC_TRA_ROAD_E!L36+FC_TRA_DAVI_E!L36+FC_TRA_DNAVI_E!L36+FC_TRA_PIPE_E!L36</f>
        <v>486.23098247999997</v>
      </c>
      <c r="M36" s="8">
        <f>FC_TRA_RAIL_E!M36+FC_TRA_ROAD_E!M36+FC_TRA_DAVI_E!M36+FC_TRA_DNAVI_E!M36+FC_TRA_PIPE_E!M36</f>
        <v>459.86906448000008</v>
      </c>
      <c r="N36" s="8">
        <f>FC_TRA_RAIL_E!N36+FC_TRA_ROAD_E!N36+FC_TRA_DAVI_E!N36+FC_TRA_DNAVI_E!N36+FC_TRA_PIPE_E!N36</f>
        <v>430.57791827999995</v>
      </c>
      <c r="O36" s="8">
        <f>FC_TRA_RAIL_E!O36+FC_TRA_ROAD_E!O36+FC_TRA_DAVI_E!O36+FC_TRA_DNAVI_E!O36+FC_TRA_PIPE_E!O36</f>
        <v>404.21600028000006</v>
      </c>
      <c r="P36" s="8">
        <f>FC_TRA_RAIL_E!P36+FC_TRA_ROAD_E!P36+FC_TRA_DAVI_E!P36+FC_TRA_DNAVI_E!P36+FC_TRA_PIPE_E!P36</f>
        <v>386.64153972000014</v>
      </c>
      <c r="Q36" s="8">
        <f>FC_TRA_RAIL_E!Q36+FC_TRA_ROAD_E!Q36+FC_TRA_DAVI_E!Q36+FC_TRA_DNAVI_E!Q36+FC_TRA_PIPE_E!Q36</f>
        <v>377.85408228000011</v>
      </c>
      <c r="R36" s="8">
        <f>FC_TRA_RAIL_E!R36+FC_TRA_ROAD_E!R36+FC_TRA_DAVI_E!R36+FC_TRA_DNAVI_E!R36+FC_TRA_PIPE_E!R36</f>
        <v>352.19272571999988</v>
      </c>
      <c r="S36" s="8">
        <f>FC_TRA_RAIL_E!S36+FC_TRA_ROAD_E!S36+FC_TRA_DAVI_E!S36+FC_TRA_DNAVI_E!S36+FC_TRA_PIPE_E!S36</f>
        <v>331.98479928</v>
      </c>
      <c r="T36" s="8">
        <f>FC_TRA_RAIL_E!T36+FC_TRA_ROAD_E!T36+FC_TRA_DAVI_E!T36+FC_TRA_DNAVI_E!T36+FC_TRA_PIPE_E!T36</f>
        <v>307.71570636000013</v>
      </c>
      <c r="U36" s="8">
        <f>FC_TRA_RAIL_E!U36+FC_TRA_ROAD_E!U36+FC_TRA_DAVI_E!U36+FC_TRA_DNAVI_E!U36+FC_TRA_PIPE_E!U36</f>
        <v>288.39393108000002</v>
      </c>
      <c r="V36" s="8">
        <f>FC_TRA_RAIL_E!V36+FC_TRA_ROAD_E!V36+FC_TRA_DAVI_E!V36+FC_TRA_DNAVI_E!V36+FC_TRA_PIPE_E!V36</f>
        <v>277.71264072000008</v>
      </c>
      <c r="W36" s="8">
        <f>FC_TRA_RAIL_E!W36+FC_TRA_ROAD_E!W36+FC_TRA_DAVI_E!W36+FC_TRA_DNAVI_E!W36+FC_TRA_PIPE_E!W36</f>
        <v>255.99637188</v>
      </c>
      <c r="X36" s="8">
        <f>FC_TRA_RAIL_E!X36+FC_TRA_ROAD_E!X36+FC_TRA_DAVI_E!X36+FC_TRA_DNAVI_E!X36+FC_TRA_PIPE_E!X36</f>
        <v>244.14997787999999</v>
      </c>
      <c r="Y36" s="8">
        <f>FC_TRA_RAIL_E!Y36+FC_TRA_ROAD_E!Y36+FC_TRA_DAVI_E!Y36+FC_TRA_DNAVI_E!Y36+FC_TRA_PIPE_E!Y36</f>
        <v>244.41666372000006</v>
      </c>
      <c r="Z36" s="8">
        <f>FC_TRA_RAIL_E!Z36+FC_TRA_ROAD_E!Z36+FC_TRA_DAVI_E!Z36+FC_TRA_DNAVI_E!Z36+FC_TRA_PIPE_E!Z36</f>
        <v>249.02415000000002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1133.0134200000002</v>
      </c>
      <c r="D37" s="8">
        <f>FC_TRA_RAIL_E!D37+FC_TRA_ROAD_E!D37+FC_TRA_DAVI_E!D37+FC_TRA_DNAVI_E!D37+FC_TRA_PIPE_E!D37</f>
        <v>1120.8305631600001</v>
      </c>
      <c r="E37" s="8">
        <f>FC_TRA_RAIL_E!E37+FC_TRA_ROAD_E!E37+FC_TRA_DAVI_E!E37+FC_TRA_DNAVI_E!E37+FC_TRA_PIPE_E!E37</f>
        <v>1090.3730468400001</v>
      </c>
      <c r="F37" s="8">
        <f>FC_TRA_RAIL_E!F37+FC_TRA_ROAD_E!F37+FC_TRA_DAVI_E!F37+FC_TRA_DNAVI_E!F37+FC_TRA_PIPE_E!F37</f>
        <v>1084.2817431599997</v>
      </c>
      <c r="G37" s="8">
        <f>FC_TRA_RAIL_E!G37+FC_TRA_ROAD_E!G37+FC_TRA_DAVI_E!G37+FC_TRA_DNAVI_E!G37+FC_TRA_PIPE_E!G37</f>
        <v>1038.5957181600002</v>
      </c>
      <c r="H37" s="8">
        <f>FC_TRA_RAIL_E!H37+FC_TRA_ROAD_E!H37+FC_TRA_DAVI_E!H37+FC_TRA_DNAVI_E!H37+FC_TRA_PIPE_E!H37</f>
        <v>1017.27540684</v>
      </c>
      <c r="I37" s="8">
        <f>FC_TRA_RAIL_E!I37+FC_TRA_ROAD_E!I37+FC_TRA_DAVI_E!I37+FC_TRA_DNAVI_E!I37+FC_TRA_PIPE_E!I37</f>
        <v>1069.052985</v>
      </c>
      <c r="J37" s="8">
        <f>FC_TRA_RAIL_E!J37+FC_TRA_ROAD_E!J37+FC_TRA_DAVI_E!J37+FC_TRA_DNAVI_E!J37+FC_TRA_PIPE_E!J37</f>
        <v>1288.1380881599998</v>
      </c>
      <c r="K37" s="8">
        <f>FC_TRA_RAIL_E!K37+FC_TRA_ROAD_E!K37+FC_TRA_DAVI_E!K37+FC_TRA_DNAVI_E!K37+FC_TRA_PIPE_E!K37</f>
        <v>1269.5144061599999</v>
      </c>
      <c r="L37" s="8">
        <f>FC_TRA_RAIL_E!L37+FC_TRA_ROAD_E!L37+FC_TRA_DAVI_E!L37+FC_TRA_DNAVI_E!L37+FC_TRA_PIPE_E!L37</f>
        <v>1064.6539041600001</v>
      </c>
      <c r="M37" s="8">
        <f>FC_TRA_RAIL_E!M37+FC_TRA_ROAD_E!M37+FC_TRA_DAVI_E!M37+FC_TRA_DNAVI_E!M37+FC_TRA_PIPE_E!M37</f>
        <v>859.7934021599998</v>
      </c>
      <c r="N37" s="8">
        <f>FC_TRA_RAIL_E!N37+FC_TRA_ROAD_E!N37+FC_TRA_DAVI_E!N37+FC_TRA_DNAVI_E!N37+FC_TRA_PIPE_E!N37</f>
        <v>748.05131016000007</v>
      </c>
      <c r="O37" s="8">
        <f>FC_TRA_RAIL_E!O37+FC_TRA_ROAD_E!O37+FC_TRA_DAVI_E!O37+FC_TRA_DNAVI_E!O37+FC_TRA_PIPE_E!O37</f>
        <v>670.45255199999986</v>
      </c>
      <c r="P37" s="8">
        <f>FC_TRA_RAIL_E!P37+FC_TRA_ROAD_E!P37+FC_TRA_DAVI_E!P37+FC_TRA_DNAVI_E!P37+FC_TRA_PIPE_E!P37</f>
        <v>608.37369516000001</v>
      </c>
      <c r="Q37" s="8">
        <f>FC_TRA_RAIL_E!Q37+FC_TRA_ROAD_E!Q37+FC_TRA_DAVI_E!Q37+FC_TRA_DNAVI_E!Q37+FC_TRA_PIPE_E!Q37</f>
        <v>595.95782399999996</v>
      </c>
      <c r="R37" s="8">
        <f>FC_TRA_RAIL_E!R37+FC_TRA_ROAD_E!R37+FC_TRA_DAVI_E!R37+FC_TRA_DNAVI_E!R37+FC_TRA_PIPE_E!R37</f>
        <v>579.87459683999987</v>
      </c>
      <c r="S37" s="8">
        <f>FC_TRA_RAIL_E!S37+FC_TRA_ROAD_E!S37+FC_TRA_DAVI_E!S37+FC_TRA_DNAVI_E!S37+FC_TRA_PIPE_E!S37</f>
        <v>625.6541768400001</v>
      </c>
      <c r="T37" s="8">
        <f>FC_TRA_RAIL_E!T37+FC_TRA_ROAD_E!T37+FC_TRA_DAVI_E!T37+FC_TRA_DNAVI_E!T37+FC_TRA_PIPE_E!T37</f>
        <v>615.79846943999974</v>
      </c>
      <c r="U37" s="8">
        <f>FC_TRA_RAIL_E!U37+FC_TRA_ROAD_E!U37+FC_TRA_DAVI_E!U37+FC_TRA_DNAVI_E!U37+FC_TRA_PIPE_E!U37</f>
        <v>674.02485611999998</v>
      </c>
      <c r="V37" s="8">
        <f>FC_TRA_RAIL_E!V37+FC_TRA_ROAD_E!V37+FC_TRA_DAVI_E!V37+FC_TRA_DNAVI_E!V37+FC_TRA_PIPE_E!V37</f>
        <v>703.56478500000003</v>
      </c>
      <c r="W37" s="8">
        <f>FC_TRA_RAIL_E!W37+FC_TRA_ROAD_E!W37+FC_TRA_DAVI_E!W37+FC_TRA_DNAVI_E!W37+FC_TRA_PIPE_E!W37</f>
        <v>687.40546643999994</v>
      </c>
      <c r="X37" s="8">
        <f>FC_TRA_RAIL_E!X37+FC_TRA_ROAD_E!X37+FC_TRA_DAVI_E!X37+FC_TRA_DNAVI_E!X37+FC_TRA_PIPE_E!X37</f>
        <v>688.62242988000003</v>
      </c>
      <c r="Y37" s="8">
        <f>FC_TRA_RAIL_E!Y37+FC_TRA_ROAD_E!Y37+FC_TRA_DAVI_E!Y37+FC_TRA_DNAVI_E!Y37+FC_TRA_PIPE_E!Y37</f>
        <v>760.82468616000017</v>
      </c>
      <c r="Z37" s="8">
        <f>FC_TRA_RAIL_E!Z37+FC_TRA_ROAD_E!Z37+FC_TRA_DAVI_E!Z37+FC_TRA_DNAVI_E!Z37+FC_TRA_PIPE_E!Z37</f>
        <v>845.80056792000039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1591.3389070799999</v>
      </c>
      <c r="D43" s="8">
        <f>FC_TRA_RAIL_E!D43+FC_TRA_ROAD_E!D43+FC_TRA_DAVI_E!D43+FC_TRA_DNAVI_E!D43+FC_TRA_PIPE_E!D43</f>
        <v>1844.938836</v>
      </c>
      <c r="E43" s="8">
        <f>FC_TRA_RAIL_E!E43+FC_TRA_ROAD_E!E43+FC_TRA_DAVI_E!E43+FC_TRA_DNAVI_E!E43+FC_TRA_PIPE_E!E43</f>
        <v>1924.1886970800001</v>
      </c>
      <c r="F43" s="8">
        <f>FC_TRA_RAIL_E!F43+FC_TRA_ROAD_E!F43+FC_TRA_DAVI_E!F43+FC_TRA_DNAVI_E!F43+FC_TRA_PIPE_E!F43</f>
        <v>1930.5285152400002</v>
      </c>
      <c r="G43" s="8">
        <f>FC_TRA_RAIL_E!G43+FC_TRA_ROAD_E!G43+FC_TRA_DAVI_E!G43+FC_TRA_DNAVI_E!G43+FC_TRA_PIPE_E!G43</f>
        <v>2215.828602</v>
      </c>
      <c r="H43" s="8">
        <f>FC_TRA_RAIL_E!H43+FC_TRA_ROAD_E!H43+FC_TRA_DAVI_E!H43+FC_TRA_DNAVI_E!H43+FC_TRA_PIPE_E!H43</f>
        <v>2415.5384759999997</v>
      </c>
      <c r="I43" s="8">
        <f>FC_TRA_RAIL_E!I43+FC_TRA_ROAD_E!I43+FC_TRA_DAVI_E!I43+FC_TRA_DNAVI_E!I43+FC_TRA_PIPE_E!I43</f>
        <v>2596.2280952400001</v>
      </c>
      <c r="J43" s="8">
        <f>FC_TRA_RAIL_E!J43+FC_TRA_ROAD_E!J43+FC_TRA_DAVI_E!J43+FC_TRA_DNAVI_E!J43+FC_TRA_PIPE_E!J43</f>
        <v>3127.6572303600001</v>
      </c>
      <c r="K43" s="8">
        <f>FC_TRA_RAIL_E!K43+FC_TRA_ROAD_E!K43+FC_TRA_DAVI_E!K43+FC_TRA_DNAVI_E!K43+FC_TRA_PIPE_E!K43</f>
        <v>3197.8700629199993</v>
      </c>
      <c r="L43" s="8">
        <f>FC_TRA_RAIL_E!L43+FC_TRA_ROAD_E!L43+FC_TRA_DAVI_E!L43+FC_TRA_DNAVI_E!L43+FC_TRA_PIPE_E!L43</f>
        <v>2581.9129533599994</v>
      </c>
      <c r="M43" s="8">
        <f>FC_TRA_RAIL_E!M43+FC_TRA_ROAD_E!M43+FC_TRA_DAVI_E!M43+FC_TRA_DNAVI_E!M43+FC_TRA_PIPE_E!M43</f>
        <v>2948.9338990799997</v>
      </c>
      <c r="N43" s="8">
        <f>FC_TRA_RAIL_E!N43+FC_TRA_ROAD_E!N43+FC_TRA_DAVI_E!N43+FC_TRA_DNAVI_E!N43+FC_TRA_PIPE_E!N43</f>
        <v>3073.401981</v>
      </c>
      <c r="O43" s="8">
        <f>FC_TRA_RAIL_E!O43+FC_TRA_ROAD_E!O43+FC_TRA_DAVI_E!O43+FC_TRA_DNAVI_E!O43+FC_TRA_PIPE_E!O43</f>
        <v>3181.9122129599996</v>
      </c>
      <c r="P43" s="8">
        <f>FC_TRA_RAIL_E!P43+FC_TRA_ROAD_E!P43+FC_TRA_DAVI_E!P43+FC_TRA_DNAVI_E!P43+FC_TRA_PIPE_E!P43</f>
        <v>3264.8908453200002</v>
      </c>
      <c r="Q43" s="8">
        <f>FC_TRA_RAIL_E!Q43+FC_TRA_ROAD_E!Q43+FC_TRA_DAVI_E!Q43+FC_TRA_DNAVI_E!Q43+FC_TRA_PIPE_E!Q43</f>
        <v>3772.3374561600017</v>
      </c>
      <c r="R43" s="8">
        <f>FC_TRA_RAIL_E!R43+FC_TRA_ROAD_E!R43+FC_TRA_DAVI_E!R43+FC_TRA_DNAVI_E!R43+FC_TRA_PIPE_E!R43</f>
        <v>4074.7131172800014</v>
      </c>
      <c r="S43" s="8">
        <f>FC_TRA_RAIL_E!S43+FC_TRA_ROAD_E!S43+FC_TRA_DAVI_E!S43+FC_TRA_DNAVI_E!S43+FC_TRA_PIPE_E!S43</f>
        <v>4433.5925477999999</v>
      </c>
      <c r="T43" s="8">
        <f>FC_TRA_RAIL_E!T43+FC_TRA_ROAD_E!T43+FC_TRA_DAVI_E!T43+FC_TRA_DNAVI_E!T43+FC_TRA_PIPE_E!T43</f>
        <v>4712.4389098799984</v>
      </c>
      <c r="U43" s="8">
        <f>FC_TRA_RAIL_E!U43+FC_TRA_ROAD_E!U43+FC_TRA_DAVI_E!U43+FC_TRA_DNAVI_E!U43+FC_TRA_PIPE_E!U43</f>
        <v>5049.7225178399995</v>
      </c>
      <c r="V43" s="8">
        <f>FC_TRA_RAIL_E!V43+FC_TRA_ROAD_E!V43+FC_TRA_DAVI_E!V43+FC_TRA_DNAVI_E!V43+FC_TRA_PIPE_E!V43</f>
        <v>5256.1576782000002</v>
      </c>
      <c r="W43" s="8">
        <f>FC_TRA_RAIL_E!W43+FC_TRA_ROAD_E!W43+FC_TRA_DAVI_E!W43+FC_TRA_DNAVI_E!W43+FC_TRA_PIPE_E!W43</f>
        <v>5132.2423230000022</v>
      </c>
      <c r="X43" s="8">
        <f>FC_TRA_RAIL_E!X43+FC_TRA_ROAD_E!X43+FC_TRA_DAVI_E!X43+FC_TRA_DNAVI_E!X43+FC_TRA_PIPE_E!X43</f>
        <v>5119.5240064799991</v>
      </c>
      <c r="Y43" s="8">
        <f>FC_TRA_RAIL_E!Y43+FC_TRA_ROAD_E!Y43+FC_TRA_DAVI_E!Y43+FC_TRA_DNAVI_E!Y43+FC_TRA_PIPE_E!Y43</f>
        <v>4937.0129499599998</v>
      </c>
      <c r="Z43" s="8">
        <f>FC_TRA_RAIL_E!Z43+FC_TRA_ROAD_E!Z43+FC_TRA_DAVI_E!Z43+FC_TRA_DNAVI_E!Z43+FC_TRA_PIPE_E!Z43</f>
        <v>4965.3119178000006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18.93375</v>
      </c>
      <c r="E51" s="27">
        <f>FC_TRA_RAIL_E!E51+FC_TRA_ROAD_E!E51+FC_TRA_DAVI_E!E51+FC_TRA_DNAVI_E!E51+FC_TRA_PIPE_E!E51</f>
        <v>21.00384</v>
      </c>
      <c r="F51" s="27">
        <f>FC_TRA_RAIL_E!F51+FC_TRA_ROAD_E!F51+FC_TRA_DAVI_E!F51+FC_TRA_DNAVI_E!F51+FC_TRA_PIPE_E!F51</f>
        <v>18.024930000000001</v>
      </c>
      <c r="G51" s="27">
        <f>FC_TRA_RAIL_E!G51+FC_TRA_ROAD_E!G51+FC_TRA_DAVI_E!G51+FC_TRA_DNAVI_E!G51+FC_TRA_PIPE_E!G51</f>
        <v>18.024930000000001</v>
      </c>
      <c r="H51" s="27">
        <f>FC_TRA_RAIL_E!H51+FC_TRA_ROAD_E!H51+FC_TRA_DAVI_E!H51+FC_TRA_DNAVI_E!H51+FC_TRA_PIPE_E!H51</f>
        <v>36.251820000000009</v>
      </c>
      <c r="I51" s="27">
        <f>FC_TRA_RAIL_E!I51+FC_TRA_ROAD_E!I51+FC_TRA_DAVI_E!I51+FC_TRA_DNAVI_E!I51+FC_TRA_PIPE_E!I51</f>
        <v>61.244370000000004</v>
      </c>
      <c r="J51" s="27">
        <f>FC_TRA_RAIL_E!J51+FC_TRA_ROAD_E!J51+FC_TRA_DAVI_E!J51+FC_TRA_DNAVI_E!J51+FC_TRA_PIPE_E!J51</f>
        <v>63.920339999999996</v>
      </c>
      <c r="K51" s="27">
        <f>FC_TRA_RAIL_E!K51+FC_TRA_ROAD_E!K51+FC_TRA_DAVI_E!K51+FC_TRA_DNAVI_E!K51+FC_TRA_PIPE_E!K51</f>
        <v>56.296350000000018</v>
      </c>
      <c r="L51" s="27">
        <f>FC_TRA_RAIL_E!L51+FC_TRA_ROAD_E!L51+FC_TRA_DAVI_E!L51+FC_TRA_DNAVI_E!L51+FC_TRA_PIPE_E!L51</f>
        <v>56.902230000000003</v>
      </c>
      <c r="M51" s="27">
        <f>FC_TRA_RAIL_E!M51+FC_TRA_ROAD_E!M51+FC_TRA_DAVI_E!M51+FC_TRA_DNAVI_E!M51+FC_TRA_PIPE_E!M51</f>
        <v>58.265460000000004</v>
      </c>
      <c r="N51" s="27">
        <f>FC_TRA_RAIL_E!N51+FC_TRA_ROAD_E!N51+FC_TRA_DAVI_E!N51+FC_TRA_DNAVI_E!N51+FC_TRA_PIPE_E!N51</f>
        <v>48.874320000000012</v>
      </c>
      <c r="O51" s="27">
        <f>FC_TRA_RAIL_E!O51+FC_TRA_ROAD_E!O51+FC_TRA_DAVI_E!O51+FC_TRA_DNAVI_E!O51+FC_TRA_PIPE_E!O51</f>
        <v>74.573729999999998</v>
      </c>
      <c r="P51" s="27">
        <f>FC_TRA_RAIL_E!P51+FC_TRA_ROAD_E!P51+FC_TRA_DAVI_E!P51+FC_TRA_DNAVI_E!P51+FC_TRA_PIPE_E!P51</f>
        <v>69.524730000000005</v>
      </c>
      <c r="Q51" s="27">
        <f>FC_TRA_RAIL_E!Q51+FC_TRA_ROAD_E!Q51+FC_TRA_DAVI_E!Q51+FC_TRA_DNAVI_E!Q51+FC_TRA_PIPE_E!Q51</f>
        <v>69.524730000000005</v>
      </c>
      <c r="R51" s="27">
        <f>FC_TRA_RAIL_E!R51+FC_TRA_ROAD_E!R51+FC_TRA_DAVI_E!R51+FC_TRA_DNAVI_E!R51+FC_TRA_PIPE_E!R51</f>
        <v>70.130610000000004</v>
      </c>
      <c r="S51" s="27">
        <f>FC_TRA_RAIL_E!S51+FC_TRA_ROAD_E!S51+FC_TRA_DAVI_E!S51+FC_TRA_DNAVI_E!S51+FC_TRA_PIPE_E!S51</f>
        <v>73.109520000000003</v>
      </c>
      <c r="T51" s="27">
        <f>FC_TRA_RAIL_E!T51+FC_TRA_ROAD_E!T51+FC_TRA_DAVI_E!T51+FC_TRA_DNAVI_E!T51+FC_TRA_PIPE_E!T51</f>
        <v>79.21981980000001</v>
      </c>
      <c r="U51" s="27">
        <f>FC_TRA_RAIL_E!U51+FC_TRA_ROAD_E!U51+FC_TRA_DAVI_E!U51+FC_TRA_DNAVI_E!U51+FC_TRA_PIPE_E!U51</f>
        <v>63.515814119999995</v>
      </c>
      <c r="V51" s="27">
        <f>FC_TRA_RAIL_E!V51+FC_TRA_ROAD_E!V51+FC_TRA_DAVI_E!V51+FC_TRA_DNAVI_E!V51+FC_TRA_PIPE_E!V51</f>
        <v>62.053421759999999</v>
      </c>
      <c r="W51" s="27">
        <f>FC_TRA_RAIL_E!W51+FC_TRA_ROAD_E!W51+FC_TRA_DAVI_E!W51+FC_TRA_DNAVI_E!W51+FC_TRA_PIPE_E!W51</f>
        <v>67.201382160000009</v>
      </c>
      <c r="X51" s="27">
        <f>FC_TRA_RAIL_E!X51+FC_TRA_ROAD_E!X51+FC_TRA_DAVI_E!X51+FC_TRA_DNAVI_E!X51+FC_TRA_PIPE_E!X51</f>
        <v>72.150210000000001</v>
      </c>
      <c r="Y51" s="27">
        <f>FC_TRA_RAIL_E!Y51+FC_TRA_ROAD_E!Y51+FC_TRA_DAVI_E!Y51+FC_TRA_DNAVI_E!Y51+FC_TRA_PIPE_E!Y51</f>
        <v>68.767985879999998</v>
      </c>
      <c r="Z51" s="27">
        <f>FC_TRA_RAIL_E!Z51+FC_TRA_ROAD_E!Z51+FC_TRA_DAVI_E!Z51+FC_TRA_DNAVI_E!Z51+FC_TRA_PIPE_E!Z51</f>
        <v>68.238716068832503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2.6196566400000001</v>
      </c>
      <c r="H61" s="49">
        <f t="shared" si="32"/>
        <v>9.7703150399999998</v>
      </c>
      <c r="I61" s="49">
        <f t="shared" si="32"/>
        <v>57.206286720000008</v>
      </c>
      <c r="J61" s="49">
        <f t="shared" si="32"/>
        <v>157.53011327999997</v>
      </c>
      <c r="K61" s="49">
        <f t="shared" si="32"/>
        <v>182.09748672000001</v>
      </c>
      <c r="L61" s="49">
        <f t="shared" si="32"/>
        <v>152.78628672000002</v>
      </c>
      <c r="M61" s="49">
        <f t="shared" si="32"/>
        <v>132.74991504000002</v>
      </c>
      <c r="N61" s="49">
        <f t="shared" si="32"/>
        <v>133.45797167999996</v>
      </c>
      <c r="O61" s="49">
        <f t="shared" si="32"/>
        <v>179.40722832</v>
      </c>
      <c r="P61" s="49">
        <f t="shared" si="32"/>
        <v>171.05302656000003</v>
      </c>
      <c r="Q61" s="49">
        <f t="shared" si="32"/>
        <v>187.47825839999999</v>
      </c>
      <c r="R61" s="49">
        <f t="shared" si="32"/>
        <v>201.56776991999999</v>
      </c>
      <c r="S61" s="49">
        <f t="shared" si="32"/>
        <v>168.43336992000002</v>
      </c>
      <c r="T61" s="49">
        <f t="shared" si="32"/>
        <v>212.55564672</v>
      </c>
      <c r="U61" s="49">
        <f t="shared" si="32"/>
        <v>230.65212671999996</v>
      </c>
      <c r="V61" s="49">
        <f t="shared" si="32"/>
        <v>222.71567327999995</v>
      </c>
      <c r="W61" s="49">
        <f t="shared" si="32"/>
        <v>304.93562832000003</v>
      </c>
      <c r="X61" s="49">
        <f t="shared" si="32"/>
        <v>375.86287007999999</v>
      </c>
      <c r="Y61" s="49">
        <f t="shared" ref="Y61:Z61" si="33">SUM(Y62:Y72)</f>
        <v>354.84240672000004</v>
      </c>
      <c r="Z61" s="49">
        <f t="shared" si="33"/>
        <v>350.38221981193846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0.31855821193842604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1.9116</v>
      </c>
      <c r="I67" s="52">
        <f>FC_TRA_RAIL_E!I67+FC_TRA_ROAD_E!I67+FC_TRA_DAVI_E!I67+FC_TRA_DNAVI_E!I67+FC_TRA_PIPE_E!I67</f>
        <v>15.292799999999998</v>
      </c>
      <c r="J67" s="52">
        <f>FC_TRA_RAIL_E!J67+FC_TRA_ROAD_E!J67+FC_TRA_DAVI_E!J67+FC_TRA_DNAVI_E!J67+FC_TRA_PIPE_E!J67</f>
        <v>34.408799999999992</v>
      </c>
      <c r="K67" s="52">
        <f>FC_TRA_RAIL_E!K67+FC_TRA_ROAD_E!K67+FC_TRA_DAVI_E!K67+FC_TRA_DNAVI_E!K67+FC_TRA_PIPE_E!K67</f>
        <v>45.878400000000013</v>
      </c>
      <c r="L67" s="52">
        <f>FC_TRA_RAIL_E!L67+FC_TRA_ROAD_E!L67+FC_TRA_DAVI_E!L67+FC_TRA_DNAVI_E!L67+FC_TRA_PIPE_E!L67</f>
        <v>40.143599999999999</v>
      </c>
      <c r="M67" s="52">
        <f>FC_TRA_RAIL_E!M67+FC_TRA_ROAD_E!M67+FC_TRA_DAVI_E!M67+FC_TRA_DNAVI_E!M67+FC_TRA_PIPE_E!M67</f>
        <v>30.585599999999989</v>
      </c>
      <c r="N67" s="52">
        <f>FC_TRA_RAIL_E!N67+FC_TRA_ROAD_E!N67+FC_TRA_DAVI_E!N67+FC_TRA_DNAVI_E!N67+FC_TRA_PIPE_E!N67</f>
        <v>28.673999999999999</v>
      </c>
      <c r="O67" s="52">
        <f>FC_TRA_RAIL_E!O67+FC_TRA_ROAD_E!O67+FC_TRA_DAVI_E!O67+FC_TRA_DNAVI_E!O67+FC_TRA_PIPE_E!O67</f>
        <v>24.850800000000003</v>
      </c>
      <c r="P67" s="52">
        <f>FC_TRA_RAIL_E!P67+FC_TRA_ROAD_E!P67+FC_TRA_DAVI_E!P67+FC_TRA_DNAVI_E!P67+FC_TRA_PIPE_E!P67</f>
        <v>19.116</v>
      </c>
      <c r="Q67" s="52">
        <f>FC_TRA_RAIL_E!Q67+FC_TRA_ROAD_E!Q67+FC_TRA_DAVI_E!Q67+FC_TRA_DNAVI_E!Q67+FC_TRA_PIPE_E!Q67</f>
        <v>17.2044</v>
      </c>
      <c r="R67" s="52">
        <f>FC_TRA_RAIL_E!R67+FC_TRA_ROAD_E!R67+FC_TRA_DAVI_E!R67+FC_TRA_DNAVI_E!R67+FC_TRA_PIPE_E!R67</f>
        <v>28.673999999999996</v>
      </c>
      <c r="S67" s="52">
        <f>FC_TRA_RAIL_E!S67+FC_TRA_ROAD_E!S67+FC_TRA_DAVI_E!S67+FC_TRA_DNAVI_E!S67+FC_TRA_PIPE_E!S67</f>
        <v>19.116000000000003</v>
      </c>
      <c r="T67" s="52">
        <f>FC_TRA_RAIL_E!T67+FC_TRA_ROAD_E!T67+FC_TRA_DAVI_E!T67+FC_TRA_DNAVI_E!T67+FC_TRA_PIPE_E!T67</f>
        <v>24.46848</v>
      </c>
      <c r="U67" s="52">
        <f>FC_TRA_RAIL_E!U67+FC_TRA_ROAD_E!U67+FC_TRA_DAVI_E!U67+FC_TRA_DNAVI_E!U67+FC_TRA_PIPE_E!U67</f>
        <v>23.703840000000003</v>
      </c>
      <c r="V67" s="52">
        <f>FC_TRA_RAIL_E!V67+FC_TRA_ROAD_E!V67+FC_TRA_DAVI_E!V67+FC_TRA_DNAVI_E!V67+FC_TRA_PIPE_E!V67</f>
        <v>28.865159999999999</v>
      </c>
      <c r="W67" s="52">
        <f>FC_TRA_RAIL_E!W67+FC_TRA_ROAD_E!W67+FC_TRA_DAVI_E!W67+FC_TRA_DNAVI_E!W67+FC_TRA_PIPE_E!W67</f>
        <v>46.643039999999999</v>
      </c>
      <c r="X67" s="52">
        <f>FC_TRA_RAIL_E!X67+FC_TRA_ROAD_E!X67+FC_TRA_DAVI_E!X67+FC_TRA_DNAVI_E!X67+FC_TRA_PIPE_E!X67</f>
        <v>48.936960000000006</v>
      </c>
      <c r="Y67" s="52">
        <f>FC_TRA_RAIL_E!Y67+FC_TRA_ROAD_E!Y67+FC_TRA_DAVI_E!Y67+FC_TRA_DNAVI_E!Y67+FC_TRA_PIPE_E!Y67</f>
        <v>58.303800000000003</v>
      </c>
      <c r="Z67" s="52">
        <f>FC_TRA_RAIL_E!Z67+FC_TRA_ROAD_E!Z67+FC_TRA_DAVI_E!Z67+FC_TRA_DNAVI_E!Z67+FC_TRA_PIPE_E!Z67</f>
        <v>60.59772000000001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2.6196566400000001</v>
      </c>
      <c r="H69" s="52">
        <f>FC_TRA_RAIL_E!H69+FC_TRA_ROAD_E!H69+FC_TRA_DAVI_E!H69+FC_TRA_DNAVI_E!H69+FC_TRA_PIPE_E!H69</f>
        <v>7.8587150399999999</v>
      </c>
      <c r="I69" s="52">
        <f>FC_TRA_RAIL_E!I69+FC_TRA_ROAD_E!I69+FC_TRA_DAVI_E!I69+FC_TRA_DNAVI_E!I69+FC_TRA_PIPE_E!I69</f>
        <v>41.913486720000009</v>
      </c>
      <c r="J69" s="52">
        <f>FC_TRA_RAIL_E!J69+FC_TRA_ROAD_E!J69+FC_TRA_DAVI_E!J69+FC_TRA_DNAVI_E!J69+FC_TRA_PIPE_E!J69</f>
        <v>123.12131327999998</v>
      </c>
      <c r="K69" s="52">
        <f>FC_TRA_RAIL_E!K69+FC_TRA_ROAD_E!K69+FC_TRA_DAVI_E!K69+FC_TRA_DNAVI_E!K69+FC_TRA_PIPE_E!K69</f>
        <v>136.21908672000001</v>
      </c>
      <c r="L69" s="52">
        <f>FC_TRA_RAIL_E!L69+FC_TRA_ROAD_E!L69+FC_TRA_DAVI_E!L69+FC_TRA_DNAVI_E!L69+FC_TRA_PIPE_E!L69</f>
        <v>112.64268672000001</v>
      </c>
      <c r="M69" s="52">
        <f>FC_TRA_RAIL_E!M69+FC_TRA_ROAD_E!M69+FC_TRA_DAVI_E!M69+FC_TRA_DNAVI_E!M69+FC_TRA_PIPE_E!M69</f>
        <v>102.16431504000002</v>
      </c>
      <c r="N69" s="52">
        <f>FC_TRA_RAIL_E!N69+FC_TRA_ROAD_E!N69+FC_TRA_DAVI_E!N69+FC_TRA_DNAVI_E!N69+FC_TRA_PIPE_E!N69</f>
        <v>104.78397167999995</v>
      </c>
      <c r="O69" s="52">
        <f>FC_TRA_RAIL_E!O69+FC_TRA_ROAD_E!O69+FC_TRA_DAVI_E!O69+FC_TRA_DNAVI_E!O69+FC_TRA_PIPE_E!O69</f>
        <v>154.55642832000001</v>
      </c>
      <c r="P69" s="52">
        <f>FC_TRA_RAIL_E!P69+FC_TRA_ROAD_E!P69+FC_TRA_DAVI_E!P69+FC_TRA_DNAVI_E!P69+FC_TRA_PIPE_E!P69</f>
        <v>151.93702656000002</v>
      </c>
      <c r="Q69" s="52">
        <f>FC_TRA_RAIL_E!Q69+FC_TRA_ROAD_E!Q69+FC_TRA_DAVI_E!Q69+FC_TRA_DNAVI_E!Q69+FC_TRA_PIPE_E!Q69</f>
        <v>170.27385839999999</v>
      </c>
      <c r="R69" s="52">
        <f>FC_TRA_RAIL_E!R69+FC_TRA_ROAD_E!R69+FC_TRA_DAVI_E!R69+FC_TRA_DNAVI_E!R69+FC_TRA_PIPE_E!R69</f>
        <v>172.89376991999998</v>
      </c>
      <c r="S69" s="52">
        <f>FC_TRA_RAIL_E!S69+FC_TRA_ROAD_E!S69+FC_TRA_DAVI_E!S69+FC_TRA_DNAVI_E!S69+FC_TRA_PIPE_E!S69</f>
        <v>149.31736992</v>
      </c>
      <c r="T69" s="52">
        <f>FC_TRA_RAIL_E!T69+FC_TRA_ROAD_E!T69+FC_TRA_DAVI_E!T69+FC_TRA_DNAVI_E!T69+FC_TRA_PIPE_E!T69</f>
        <v>188.08716672</v>
      </c>
      <c r="U69" s="52">
        <f>FC_TRA_RAIL_E!U69+FC_TRA_ROAD_E!U69+FC_TRA_DAVI_E!U69+FC_TRA_DNAVI_E!U69+FC_TRA_PIPE_E!U69</f>
        <v>206.94828671999994</v>
      </c>
      <c r="V69" s="52">
        <f>FC_TRA_RAIL_E!V69+FC_TRA_ROAD_E!V69+FC_TRA_DAVI_E!V69+FC_TRA_DNAVI_E!V69+FC_TRA_PIPE_E!V69</f>
        <v>193.85051327999994</v>
      </c>
      <c r="W69" s="52">
        <f>FC_TRA_RAIL_E!W69+FC_TRA_ROAD_E!W69+FC_TRA_DAVI_E!W69+FC_TRA_DNAVI_E!W69+FC_TRA_PIPE_E!W69</f>
        <v>258.29258832000005</v>
      </c>
      <c r="X69" s="52">
        <f>FC_TRA_RAIL_E!X69+FC_TRA_ROAD_E!X69+FC_TRA_DAVI_E!X69+FC_TRA_DNAVI_E!X69+FC_TRA_PIPE_E!X69</f>
        <v>326.92591007999999</v>
      </c>
      <c r="Y69" s="52">
        <f>FC_TRA_RAIL_E!Y69+FC_TRA_ROAD_E!Y69+FC_TRA_DAVI_E!Y69+FC_TRA_DNAVI_E!Y69+FC_TRA_PIPE_E!Y69</f>
        <v>296.53860672000002</v>
      </c>
      <c r="Z69" s="52">
        <f>FC_TRA_RAIL_E!Z69+FC_TRA_ROAD_E!Z69+FC_TRA_DAVI_E!Z69+FC_TRA_DNAVI_E!Z69+FC_TRA_PIPE_E!Z69</f>
        <v>289.46594160000001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221.89977107999999</v>
      </c>
      <c r="D2" s="21">
        <f t="shared" ref="D2:X2" si="0">SUM(D3,D17,D22,D25,D26,D51,D52)</f>
        <v>196.53996492000002</v>
      </c>
      <c r="E2" s="21">
        <f t="shared" si="0"/>
        <v>209.21986799999999</v>
      </c>
      <c r="F2" s="21">
        <f t="shared" si="0"/>
        <v>231.40976507999997</v>
      </c>
      <c r="G2" s="21">
        <f t="shared" si="0"/>
        <v>228.239856</v>
      </c>
      <c r="H2" s="21">
        <f t="shared" si="0"/>
        <v>231.40976507999997</v>
      </c>
      <c r="I2" s="21">
        <f t="shared" si="0"/>
        <v>221.89977107999997</v>
      </c>
      <c r="J2" s="21">
        <f t="shared" si="0"/>
        <v>229.78706400000002</v>
      </c>
      <c r="K2" s="21">
        <f t="shared" si="0"/>
        <v>232.97858063999996</v>
      </c>
      <c r="L2" s="21">
        <f t="shared" si="0"/>
        <v>178.72333127999997</v>
      </c>
      <c r="M2" s="21">
        <f t="shared" si="0"/>
        <v>188.29761444000002</v>
      </c>
      <c r="N2" s="21">
        <f t="shared" si="0"/>
        <v>194.68064772</v>
      </c>
      <c r="O2" s="21">
        <f t="shared" si="0"/>
        <v>175.53181464000002</v>
      </c>
      <c r="P2" s="21">
        <f t="shared" si="0"/>
        <v>162.76574807999998</v>
      </c>
      <c r="Q2" s="21">
        <f t="shared" si="0"/>
        <v>169.14878136000002</v>
      </c>
      <c r="R2" s="21">
        <f t="shared" si="0"/>
        <v>158.79635927999999</v>
      </c>
      <c r="S2" s="21">
        <f t="shared" si="0"/>
        <v>155.62031472000001</v>
      </c>
      <c r="T2" s="21">
        <f t="shared" si="0"/>
        <v>167.68880387999999</v>
      </c>
      <c r="U2" s="21">
        <f t="shared" si="0"/>
        <v>189.60287111999997</v>
      </c>
      <c r="V2" s="21">
        <f t="shared" si="0"/>
        <v>171.81771516000003</v>
      </c>
      <c r="W2" s="21">
        <f t="shared" si="0"/>
        <v>164.38684860000001</v>
      </c>
      <c r="X2" s="21">
        <f t="shared" si="0"/>
        <v>154.84804451999997</v>
      </c>
      <c r="Y2" s="21">
        <f t="shared" ref="Y2:Z2" si="1">SUM(Y3,Y17,Y22,Y25,Y26,Y51,Y52)</f>
        <v>84.578125319999984</v>
      </c>
      <c r="Z2" s="21">
        <f t="shared" si="1"/>
        <v>86.485992840000009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221.89977107999999</v>
      </c>
      <c r="D26" s="27">
        <f t="shared" ref="D26:W26" si="21">SUM(D27,D33)</f>
        <v>196.53996492000002</v>
      </c>
      <c r="E26" s="27">
        <f t="shared" si="21"/>
        <v>209.21986799999999</v>
      </c>
      <c r="F26" s="27">
        <f t="shared" si="21"/>
        <v>231.40976507999997</v>
      </c>
      <c r="G26" s="27">
        <f t="shared" si="21"/>
        <v>228.239856</v>
      </c>
      <c r="H26" s="27">
        <f t="shared" si="21"/>
        <v>231.40976507999997</v>
      </c>
      <c r="I26" s="27">
        <f t="shared" si="21"/>
        <v>221.89977107999997</v>
      </c>
      <c r="J26" s="27">
        <f t="shared" si="21"/>
        <v>229.78706400000002</v>
      </c>
      <c r="K26" s="27">
        <f t="shared" si="21"/>
        <v>232.97858063999996</v>
      </c>
      <c r="L26" s="27">
        <f t="shared" si="21"/>
        <v>178.72333127999997</v>
      </c>
      <c r="M26" s="27">
        <f t="shared" si="21"/>
        <v>188.29761444000002</v>
      </c>
      <c r="N26" s="27">
        <f t="shared" si="21"/>
        <v>194.68064772</v>
      </c>
      <c r="O26" s="27">
        <f t="shared" si="21"/>
        <v>175.53181464000002</v>
      </c>
      <c r="P26" s="27">
        <f t="shared" si="21"/>
        <v>162.76574807999998</v>
      </c>
      <c r="Q26" s="27">
        <f t="shared" si="21"/>
        <v>169.14878136000002</v>
      </c>
      <c r="R26" s="27">
        <f t="shared" si="21"/>
        <v>158.79635927999999</v>
      </c>
      <c r="S26" s="27">
        <f t="shared" si="21"/>
        <v>155.62031472000001</v>
      </c>
      <c r="T26" s="27">
        <f t="shared" si="21"/>
        <v>167.68880387999999</v>
      </c>
      <c r="U26" s="27">
        <f t="shared" si="21"/>
        <v>189.60287111999997</v>
      </c>
      <c r="V26" s="27">
        <f t="shared" si="21"/>
        <v>171.81771516000003</v>
      </c>
      <c r="W26" s="27">
        <f t="shared" si="21"/>
        <v>164.38684860000001</v>
      </c>
      <c r="X26" s="27">
        <f t="shared" ref="X26:Z26" si="22">SUM(X27,X33)</f>
        <v>154.84804451999997</v>
      </c>
      <c r="Y26" s="27">
        <f t="shared" si="22"/>
        <v>84.578125319999984</v>
      </c>
      <c r="Z26" s="27">
        <f t="shared" si="22"/>
        <v>86.485992840000009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221.89977107999999</v>
      </c>
      <c r="D33" s="19">
        <f t="shared" ref="D33:W33" si="27">SUM(D34:D50)</f>
        <v>196.53996492000002</v>
      </c>
      <c r="E33" s="19">
        <f t="shared" si="27"/>
        <v>209.21986799999999</v>
      </c>
      <c r="F33" s="19">
        <f t="shared" si="27"/>
        <v>231.40976507999997</v>
      </c>
      <c r="G33" s="19">
        <f t="shared" si="27"/>
        <v>228.239856</v>
      </c>
      <c r="H33" s="19">
        <f t="shared" si="27"/>
        <v>231.40976507999997</v>
      </c>
      <c r="I33" s="19">
        <f t="shared" si="27"/>
        <v>221.89977107999997</v>
      </c>
      <c r="J33" s="19">
        <f t="shared" si="27"/>
        <v>229.78706400000002</v>
      </c>
      <c r="K33" s="19">
        <f t="shared" si="27"/>
        <v>232.97858063999996</v>
      </c>
      <c r="L33" s="19">
        <f t="shared" si="27"/>
        <v>178.72333127999997</v>
      </c>
      <c r="M33" s="19">
        <f t="shared" si="27"/>
        <v>188.29761444000002</v>
      </c>
      <c r="N33" s="19">
        <f t="shared" si="27"/>
        <v>194.68064772</v>
      </c>
      <c r="O33" s="19">
        <f t="shared" si="27"/>
        <v>175.53181464000002</v>
      </c>
      <c r="P33" s="19">
        <f t="shared" si="27"/>
        <v>162.76574807999998</v>
      </c>
      <c r="Q33" s="19">
        <f t="shared" si="27"/>
        <v>169.14878136000002</v>
      </c>
      <c r="R33" s="19">
        <f t="shared" si="27"/>
        <v>158.79635927999999</v>
      </c>
      <c r="S33" s="19">
        <f t="shared" si="27"/>
        <v>155.62031472000001</v>
      </c>
      <c r="T33" s="19">
        <f t="shared" si="27"/>
        <v>167.68880387999999</v>
      </c>
      <c r="U33" s="19">
        <f t="shared" si="27"/>
        <v>189.60287111999997</v>
      </c>
      <c r="V33" s="19">
        <f t="shared" si="27"/>
        <v>171.81771516000003</v>
      </c>
      <c r="W33" s="19">
        <f t="shared" si="27"/>
        <v>164.38684860000001</v>
      </c>
      <c r="X33" s="19">
        <f t="shared" ref="X33:Z33" si="28">SUM(X34:X50)</f>
        <v>154.84804451999997</v>
      </c>
      <c r="Y33" s="19">
        <f t="shared" si="28"/>
        <v>84.578125319999984</v>
      </c>
      <c r="Z33" s="19">
        <f t="shared" si="28"/>
        <v>86.485992840000009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221.89977107999999</v>
      </c>
      <c r="D43" s="8">
        <f>FC_TRA_RAIL_MTU_E!D43+FC_TRA_RAIL_CPT_E!D43+FC_TRA_RAIL_HST_E!D43+FC_TRA_RAIL_FRT_E!D43</f>
        <v>196.53996492000002</v>
      </c>
      <c r="E43" s="8">
        <f>FC_TRA_RAIL_MTU_E!E43+FC_TRA_RAIL_CPT_E!E43+FC_TRA_RAIL_HST_E!E43+FC_TRA_RAIL_FRT_E!E43</f>
        <v>209.21986799999999</v>
      </c>
      <c r="F43" s="8">
        <f>FC_TRA_RAIL_MTU_E!F43+FC_TRA_RAIL_CPT_E!F43+FC_TRA_RAIL_HST_E!F43+FC_TRA_RAIL_FRT_E!F43</f>
        <v>231.40976507999997</v>
      </c>
      <c r="G43" s="8">
        <f>FC_TRA_RAIL_MTU_E!G43+FC_TRA_RAIL_CPT_E!G43+FC_TRA_RAIL_HST_E!G43+FC_TRA_RAIL_FRT_E!G43</f>
        <v>228.239856</v>
      </c>
      <c r="H43" s="8">
        <f>FC_TRA_RAIL_MTU_E!H43+FC_TRA_RAIL_CPT_E!H43+FC_TRA_RAIL_HST_E!H43+FC_TRA_RAIL_FRT_E!H43</f>
        <v>231.40976507999997</v>
      </c>
      <c r="I43" s="8">
        <f>FC_TRA_RAIL_MTU_E!I43+FC_TRA_RAIL_CPT_E!I43+FC_TRA_RAIL_HST_E!I43+FC_TRA_RAIL_FRT_E!I43</f>
        <v>221.89977107999997</v>
      </c>
      <c r="J43" s="8">
        <f>FC_TRA_RAIL_MTU_E!J43+FC_TRA_RAIL_CPT_E!J43+FC_TRA_RAIL_HST_E!J43+FC_TRA_RAIL_FRT_E!J43</f>
        <v>229.78706400000002</v>
      </c>
      <c r="K43" s="8">
        <f>FC_TRA_RAIL_MTU_E!K43+FC_TRA_RAIL_CPT_E!K43+FC_TRA_RAIL_HST_E!K43+FC_TRA_RAIL_FRT_E!K43</f>
        <v>232.97858063999996</v>
      </c>
      <c r="L43" s="8">
        <f>FC_TRA_RAIL_MTU_E!L43+FC_TRA_RAIL_CPT_E!L43+FC_TRA_RAIL_HST_E!L43+FC_TRA_RAIL_FRT_E!L43</f>
        <v>178.72333127999997</v>
      </c>
      <c r="M43" s="8">
        <f>FC_TRA_RAIL_MTU_E!M43+FC_TRA_RAIL_CPT_E!M43+FC_TRA_RAIL_HST_E!M43+FC_TRA_RAIL_FRT_E!M43</f>
        <v>188.29761444000002</v>
      </c>
      <c r="N43" s="8">
        <f>FC_TRA_RAIL_MTU_E!N43+FC_TRA_RAIL_CPT_E!N43+FC_TRA_RAIL_HST_E!N43+FC_TRA_RAIL_FRT_E!N43</f>
        <v>194.68064772</v>
      </c>
      <c r="O43" s="8">
        <f>FC_TRA_RAIL_MTU_E!O43+FC_TRA_RAIL_CPT_E!O43+FC_TRA_RAIL_HST_E!O43+FC_TRA_RAIL_FRT_E!O43</f>
        <v>175.53181464000002</v>
      </c>
      <c r="P43" s="8">
        <f>FC_TRA_RAIL_MTU_E!P43+FC_TRA_RAIL_CPT_E!P43+FC_TRA_RAIL_HST_E!P43+FC_TRA_RAIL_FRT_E!P43</f>
        <v>162.76574807999998</v>
      </c>
      <c r="Q43" s="8">
        <f>FC_TRA_RAIL_MTU_E!Q43+FC_TRA_RAIL_CPT_E!Q43+FC_TRA_RAIL_HST_E!Q43+FC_TRA_RAIL_FRT_E!Q43</f>
        <v>169.14878136000002</v>
      </c>
      <c r="R43" s="8">
        <f>FC_TRA_RAIL_MTU_E!R43+FC_TRA_RAIL_CPT_E!R43+FC_TRA_RAIL_HST_E!R43+FC_TRA_RAIL_FRT_E!R43</f>
        <v>158.79635927999999</v>
      </c>
      <c r="S43" s="8">
        <f>FC_TRA_RAIL_MTU_E!S43+FC_TRA_RAIL_CPT_E!S43+FC_TRA_RAIL_HST_E!S43+FC_TRA_RAIL_FRT_E!S43</f>
        <v>155.62031472000001</v>
      </c>
      <c r="T43" s="8">
        <f>FC_TRA_RAIL_MTU_E!T43+FC_TRA_RAIL_CPT_E!T43+FC_TRA_RAIL_HST_E!T43+FC_TRA_RAIL_FRT_E!T43</f>
        <v>167.68880387999999</v>
      </c>
      <c r="U43" s="8">
        <f>FC_TRA_RAIL_MTU_E!U43+FC_TRA_RAIL_CPT_E!U43+FC_TRA_RAIL_HST_E!U43+FC_TRA_RAIL_FRT_E!U43</f>
        <v>189.60287111999997</v>
      </c>
      <c r="V43" s="8">
        <f>FC_TRA_RAIL_MTU_E!V43+FC_TRA_RAIL_CPT_E!V43+FC_TRA_RAIL_HST_E!V43+FC_TRA_RAIL_FRT_E!V43</f>
        <v>171.81771516000003</v>
      </c>
      <c r="W43" s="8">
        <f>FC_TRA_RAIL_MTU_E!W43+FC_TRA_RAIL_CPT_E!W43+FC_TRA_RAIL_HST_E!W43+FC_TRA_RAIL_FRT_E!W43</f>
        <v>164.38684860000001</v>
      </c>
      <c r="X43" s="8">
        <f>FC_TRA_RAIL_MTU_E!X43+FC_TRA_RAIL_CPT_E!X43+FC_TRA_RAIL_HST_E!X43+FC_TRA_RAIL_FRT_E!X43</f>
        <v>154.84804451999997</v>
      </c>
      <c r="Y43" s="8">
        <f>FC_TRA_RAIL_MTU_E!Y43+FC_TRA_RAIL_CPT_E!Y43+FC_TRA_RAIL_HST_E!Y43+FC_TRA_RAIL_FRT_E!Y43</f>
        <v>84.578125319999984</v>
      </c>
      <c r="Z43" s="8">
        <f>FC_TRA_RAIL_MTU_E!Z43+FC_TRA_RAIL_CPT_E!Z43+FC_TRA_RAIL_HST_E!Z43+FC_TRA_RAIL_FRT_E!Z43</f>
        <v>86.485992840000009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7.858715039999999</v>
      </c>
      <c r="P61" s="49">
        <f t="shared" si="32"/>
        <v>5.2393132800000002</v>
      </c>
      <c r="Q61" s="49">
        <f t="shared" si="32"/>
        <v>7.858715039999999</v>
      </c>
      <c r="R61" s="49">
        <f t="shared" si="32"/>
        <v>5.2393132799999993</v>
      </c>
      <c r="S61" s="49">
        <f t="shared" si="32"/>
        <v>5.2393132799999993</v>
      </c>
      <c r="T61" s="49">
        <f t="shared" si="32"/>
        <v>5.5010750400000008</v>
      </c>
      <c r="U61" s="49">
        <f t="shared" si="32"/>
        <v>5.5010750399999999</v>
      </c>
      <c r="V61" s="49">
        <f t="shared" si="32"/>
        <v>5.2393132799999993</v>
      </c>
      <c r="W61" s="49">
        <f t="shared" si="32"/>
        <v>7.072919999999999</v>
      </c>
      <c r="X61" s="49">
        <f t="shared" si="32"/>
        <v>12.57399504</v>
      </c>
      <c r="Y61" s="49">
        <f t="shared" ref="Y61:Z61" si="33">SUM(Y62:Y72)</f>
        <v>5.5010750399999999</v>
      </c>
      <c r="Z61" s="49">
        <f t="shared" si="33"/>
        <v>5.2393132799999993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7.858715039999999</v>
      </c>
      <c r="P69" s="52">
        <f>FC_TRA_RAIL_MTU_E!P69+FC_TRA_RAIL_CPT_E!P69+FC_TRA_RAIL_HST_E!P69+FC_TRA_RAIL_FRT_E!P69</f>
        <v>5.2393132800000002</v>
      </c>
      <c r="Q69" s="52">
        <f>FC_TRA_RAIL_MTU_E!Q69+FC_TRA_RAIL_CPT_E!Q69+FC_TRA_RAIL_HST_E!Q69+FC_TRA_RAIL_FRT_E!Q69</f>
        <v>7.858715039999999</v>
      </c>
      <c r="R69" s="52">
        <f>FC_TRA_RAIL_MTU_E!R69+FC_TRA_RAIL_CPT_E!R69+FC_TRA_RAIL_HST_E!R69+FC_TRA_RAIL_FRT_E!R69</f>
        <v>5.2393132799999993</v>
      </c>
      <c r="S69" s="52">
        <f>FC_TRA_RAIL_MTU_E!S69+FC_TRA_RAIL_CPT_E!S69+FC_TRA_RAIL_HST_E!S69+FC_TRA_RAIL_FRT_E!S69</f>
        <v>5.2393132799999993</v>
      </c>
      <c r="T69" s="52">
        <f>FC_TRA_RAIL_MTU_E!T69+FC_TRA_RAIL_CPT_E!T69+FC_TRA_RAIL_HST_E!T69+FC_TRA_RAIL_FRT_E!T69</f>
        <v>5.5010750400000008</v>
      </c>
      <c r="U69" s="52">
        <f>FC_TRA_RAIL_MTU_E!U69+FC_TRA_RAIL_CPT_E!U69+FC_TRA_RAIL_HST_E!U69+FC_TRA_RAIL_FRT_E!U69</f>
        <v>5.5010750399999999</v>
      </c>
      <c r="V69" s="52">
        <f>FC_TRA_RAIL_MTU_E!V69+FC_TRA_RAIL_CPT_E!V69+FC_TRA_RAIL_HST_E!V69+FC_TRA_RAIL_FRT_E!V69</f>
        <v>5.2393132799999993</v>
      </c>
      <c r="W69" s="52">
        <f>FC_TRA_RAIL_MTU_E!W69+FC_TRA_RAIL_CPT_E!W69+FC_TRA_RAIL_HST_E!W69+FC_TRA_RAIL_FRT_E!W69</f>
        <v>7.072919999999999</v>
      </c>
      <c r="X69" s="52">
        <f>FC_TRA_RAIL_MTU_E!X69+FC_TRA_RAIL_CPT_E!X69+FC_TRA_RAIL_HST_E!X69+FC_TRA_RAIL_FRT_E!X69</f>
        <v>12.57399504</v>
      </c>
      <c r="Y69" s="52">
        <f>FC_TRA_RAIL_MTU_E!Y69+FC_TRA_RAIL_CPT_E!Y69+FC_TRA_RAIL_HST_E!Y69+FC_TRA_RAIL_FRT_E!Y69</f>
        <v>5.5010750399999999</v>
      </c>
      <c r="Z69" s="52">
        <f>FC_TRA_RAIL_MTU_E!Z69+FC_TRA_RAIL_CPT_E!Z69+FC_TRA_RAIL_HST_E!Z69+FC_TRA_RAIL_FRT_E!Z69</f>
        <v>5.2393132799999993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29.840211308154611</v>
      </c>
      <c r="D2" s="21">
        <f t="shared" ref="D2:X2" si="0">SUM(D3,D17,D22,D25,D26,D51,D52)</f>
        <v>26.435483445862047</v>
      </c>
      <c r="E2" s="21">
        <f t="shared" si="0"/>
        <v>24.916004629919268</v>
      </c>
      <c r="F2" s="21">
        <f t="shared" si="0"/>
        <v>21.088506864710382</v>
      </c>
      <c r="G2" s="21">
        <f t="shared" si="0"/>
        <v>21.203254520425361</v>
      </c>
      <c r="H2" s="21">
        <f t="shared" si="0"/>
        <v>12.398030315388871</v>
      </c>
      <c r="I2" s="21">
        <f t="shared" si="0"/>
        <v>11.173728100697677</v>
      </c>
      <c r="J2" s="21">
        <f t="shared" si="0"/>
        <v>10.071103725561477</v>
      </c>
      <c r="K2" s="21">
        <f t="shared" si="0"/>
        <v>10.421955586378468</v>
      </c>
      <c r="L2" s="21">
        <f t="shared" si="0"/>
        <v>9.0979408283709073</v>
      </c>
      <c r="M2" s="21">
        <f t="shared" si="0"/>
        <v>9.8954808459264942</v>
      </c>
      <c r="N2" s="21">
        <f t="shared" si="0"/>
        <v>10.850182229178323</v>
      </c>
      <c r="O2" s="21">
        <f t="shared" si="0"/>
        <v>10.292059756324953</v>
      </c>
      <c r="P2" s="21">
        <f t="shared" si="0"/>
        <v>9.9530786241544575</v>
      </c>
      <c r="Q2" s="21">
        <f t="shared" si="0"/>
        <v>8.7444946798279677</v>
      </c>
      <c r="R2" s="21">
        <f t="shared" si="0"/>
        <v>8.9827269688314964</v>
      </c>
      <c r="S2" s="21">
        <f t="shared" si="0"/>
        <v>8.1553804395982628</v>
      </c>
      <c r="T2" s="21">
        <f t="shared" si="0"/>
        <v>10.307093458088847</v>
      </c>
      <c r="U2" s="21">
        <f t="shared" si="0"/>
        <v>11.224001684658065</v>
      </c>
      <c r="V2" s="21">
        <f t="shared" si="0"/>
        <v>11.591441728306762</v>
      </c>
      <c r="W2" s="21">
        <f t="shared" si="0"/>
        <v>9.1984917646778115</v>
      </c>
      <c r="X2" s="21">
        <f t="shared" si="0"/>
        <v>10.345547752294699</v>
      </c>
      <c r="Y2" s="21">
        <f t="shared" ref="Y2:Z2" si="1">SUM(Y3,Y17,Y22,Y25,Y26,Y51,Y52)</f>
        <v>10.038805842888125</v>
      </c>
      <c r="Z2" s="21">
        <f t="shared" si="1"/>
        <v>10.53709721790152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29.840211308154611</v>
      </c>
      <c r="D26" s="27">
        <f t="shared" si="14"/>
        <v>26.435483445862047</v>
      </c>
      <c r="E26" s="27">
        <f t="shared" si="14"/>
        <v>24.916004629919268</v>
      </c>
      <c r="F26" s="27">
        <f t="shared" si="14"/>
        <v>21.088506864710382</v>
      </c>
      <c r="G26" s="27">
        <f t="shared" si="14"/>
        <v>21.203254520425361</v>
      </c>
      <c r="H26" s="27">
        <f t="shared" si="14"/>
        <v>12.398030315388871</v>
      </c>
      <c r="I26" s="27">
        <f t="shared" si="14"/>
        <v>11.173728100697677</v>
      </c>
      <c r="J26" s="27">
        <f t="shared" si="14"/>
        <v>10.071103725561477</v>
      </c>
      <c r="K26" s="27">
        <f t="shared" si="14"/>
        <v>10.421955586378468</v>
      </c>
      <c r="L26" s="27">
        <f t="shared" si="14"/>
        <v>9.0979408283709073</v>
      </c>
      <c r="M26" s="27">
        <f t="shared" si="14"/>
        <v>9.8954808459264942</v>
      </c>
      <c r="N26" s="27">
        <f t="shared" si="14"/>
        <v>10.850182229178323</v>
      </c>
      <c r="O26" s="27">
        <f t="shared" si="14"/>
        <v>10.292059756324953</v>
      </c>
      <c r="P26" s="27">
        <f t="shared" si="14"/>
        <v>9.9530786241544575</v>
      </c>
      <c r="Q26" s="27">
        <f t="shared" si="14"/>
        <v>8.7444946798279677</v>
      </c>
      <c r="R26" s="27">
        <f t="shared" si="14"/>
        <v>8.9827269688314964</v>
      </c>
      <c r="S26" s="27">
        <f t="shared" si="14"/>
        <v>8.1553804395982628</v>
      </c>
      <c r="T26" s="27">
        <f t="shared" si="14"/>
        <v>10.307093458088847</v>
      </c>
      <c r="U26" s="27">
        <f t="shared" si="14"/>
        <v>11.224001684658065</v>
      </c>
      <c r="V26" s="27">
        <f t="shared" si="14"/>
        <v>11.591441728306762</v>
      </c>
      <c r="W26" s="27">
        <f t="shared" si="14"/>
        <v>9.1984917646778115</v>
      </c>
      <c r="X26" s="27">
        <f t="shared" si="14"/>
        <v>10.345547752294699</v>
      </c>
      <c r="Y26" s="27">
        <f t="shared" ref="Y26:Z26" si="15">SUM(Y27,Y33)</f>
        <v>10.038805842888125</v>
      </c>
      <c r="Z26" s="27">
        <f t="shared" si="15"/>
        <v>10.53709721790152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29.840211308154611</v>
      </c>
      <c r="D33" s="19">
        <f t="shared" si="18"/>
        <v>26.435483445862047</v>
      </c>
      <c r="E33" s="19">
        <f t="shared" si="18"/>
        <v>24.916004629919268</v>
      </c>
      <c r="F33" s="19">
        <f t="shared" si="18"/>
        <v>21.088506864710382</v>
      </c>
      <c r="G33" s="19">
        <f t="shared" si="18"/>
        <v>21.203254520425361</v>
      </c>
      <c r="H33" s="19">
        <f t="shared" si="18"/>
        <v>12.398030315388871</v>
      </c>
      <c r="I33" s="19">
        <f t="shared" si="18"/>
        <v>11.173728100697677</v>
      </c>
      <c r="J33" s="19">
        <f t="shared" si="18"/>
        <v>10.071103725561477</v>
      </c>
      <c r="K33" s="19">
        <f t="shared" si="18"/>
        <v>10.421955586378468</v>
      </c>
      <c r="L33" s="19">
        <f t="shared" si="18"/>
        <v>9.0979408283709073</v>
      </c>
      <c r="M33" s="19">
        <f t="shared" si="18"/>
        <v>9.8954808459264942</v>
      </c>
      <c r="N33" s="19">
        <f t="shared" si="18"/>
        <v>10.850182229178323</v>
      </c>
      <c r="O33" s="19">
        <f t="shared" si="18"/>
        <v>10.292059756324953</v>
      </c>
      <c r="P33" s="19">
        <f t="shared" si="18"/>
        <v>9.9530786241544575</v>
      </c>
      <c r="Q33" s="19">
        <f t="shared" si="18"/>
        <v>8.7444946798279677</v>
      </c>
      <c r="R33" s="19">
        <f t="shared" si="18"/>
        <v>8.9827269688314964</v>
      </c>
      <c r="S33" s="19">
        <f t="shared" si="18"/>
        <v>8.1553804395982628</v>
      </c>
      <c r="T33" s="19">
        <f t="shared" si="18"/>
        <v>10.307093458088847</v>
      </c>
      <c r="U33" s="19">
        <f t="shared" si="18"/>
        <v>11.224001684658065</v>
      </c>
      <c r="V33" s="19">
        <f t="shared" si="18"/>
        <v>11.591441728306762</v>
      </c>
      <c r="W33" s="19">
        <f t="shared" si="18"/>
        <v>9.1984917646778115</v>
      </c>
      <c r="X33" s="19">
        <f t="shared" si="18"/>
        <v>10.345547752294699</v>
      </c>
      <c r="Y33" s="19">
        <f t="shared" ref="Y33:Z33" si="19">SUM(Y34:Y50)</f>
        <v>10.038805842888125</v>
      </c>
      <c r="Z33" s="19">
        <f t="shared" si="19"/>
        <v>10.53709721790152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29.840211308154611</v>
      </c>
      <c r="D43" s="8">
        <v>26.435483445862047</v>
      </c>
      <c r="E43" s="8">
        <v>24.916004629919268</v>
      </c>
      <c r="F43" s="8">
        <v>21.088506864710382</v>
      </c>
      <c r="G43" s="8">
        <v>21.203254520425361</v>
      </c>
      <c r="H43" s="8">
        <v>12.398030315388871</v>
      </c>
      <c r="I43" s="8">
        <v>11.173728100697677</v>
      </c>
      <c r="J43" s="8">
        <v>10.071103725561477</v>
      </c>
      <c r="K43" s="8">
        <v>10.421955586378468</v>
      </c>
      <c r="L43" s="8">
        <v>9.0979408283709073</v>
      </c>
      <c r="M43" s="8">
        <v>9.8954808459264942</v>
      </c>
      <c r="N43" s="8">
        <v>10.850182229178323</v>
      </c>
      <c r="O43" s="8">
        <v>10.292059756324953</v>
      </c>
      <c r="P43" s="8">
        <v>9.9530786241544575</v>
      </c>
      <c r="Q43" s="8">
        <v>8.7444946798279677</v>
      </c>
      <c r="R43" s="8">
        <v>8.9827269688314964</v>
      </c>
      <c r="S43" s="8">
        <v>8.1553804395982628</v>
      </c>
      <c r="T43" s="8">
        <v>10.307093458088847</v>
      </c>
      <c r="U43" s="8">
        <v>11.224001684658065</v>
      </c>
      <c r="V43" s="8">
        <v>11.591441728306762</v>
      </c>
      <c r="W43" s="8">
        <v>9.1984917646778115</v>
      </c>
      <c r="X43" s="8">
        <v>10.345547752294699</v>
      </c>
      <c r="Y43" s="8">
        <v>10.038805842888125</v>
      </c>
      <c r="Z43" s="8">
        <v>10.53709721790152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0.4607846444560042</v>
      </c>
      <c r="P61" s="49">
        <f t="shared" si="22"/>
        <v>0.3203824983299679</v>
      </c>
      <c r="Q61" s="49">
        <f t="shared" si="22"/>
        <v>0.40627246205993017</v>
      </c>
      <c r="R61" s="49">
        <f t="shared" si="22"/>
        <v>0.29637531308528248</v>
      </c>
      <c r="S61" s="49">
        <f t="shared" si="22"/>
        <v>0.2745695066708923</v>
      </c>
      <c r="T61" s="49">
        <f t="shared" si="22"/>
        <v>0.33812689485110209</v>
      </c>
      <c r="U61" s="49">
        <f t="shared" si="22"/>
        <v>0.32564947540964456</v>
      </c>
      <c r="V61" s="49">
        <f t="shared" si="22"/>
        <v>0.35346293905089876</v>
      </c>
      <c r="W61" s="49">
        <f t="shared" si="22"/>
        <v>0.39577494748703995</v>
      </c>
      <c r="X61" s="49">
        <f t="shared" si="22"/>
        <v>0.84008078065612946</v>
      </c>
      <c r="Y61" s="49">
        <f t="shared" ref="Y61:Z61" si="23">SUM(Y62:Y72)</f>
        <v>0.65293743559316386</v>
      </c>
      <c r="Z61" s="49">
        <f t="shared" si="23"/>
        <v>0.63833635451854365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0.4607846444560042</v>
      </c>
      <c r="P69" s="52">
        <v>0.3203824983299679</v>
      </c>
      <c r="Q69" s="52">
        <v>0.40627246205993017</v>
      </c>
      <c r="R69" s="52">
        <v>0.29637531308528248</v>
      </c>
      <c r="S69" s="52">
        <v>0.2745695066708923</v>
      </c>
      <c r="T69" s="52">
        <v>0.33812689485110209</v>
      </c>
      <c r="U69" s="52">
        <v>0.32564947540964456</v>
      </c>
      <c r="V69" s="52">
        <v>0.35346293905089876</v>
      </c>
      <c r="W69" s="52">
        <v>0.39577494748703995</v>
      </c>
      <c r="X69" s="52">
        <v>0.84008078065612946</v>
      </c>
      <c r="Y69" s="52">
        <v>0.65293743559316386</v>
      </c>
      <c r="Z69" s="52">
        <v>0.63833635451854365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192.05955977184539</v>
      </c>
      <c r="D2" s="21">
        <f t="shared" ref="D2:X2" si="0">SUM(D3,D17,D22,D25,D26,D51,D52)</f>
        <v>170.10448147413797</v>
      </c>
      <c r="E2" s="21">
        <f t="shared" si="0"/>
        <v>184.30386337008073</v>
      </c>
      <c r="F2" s="21">
        <f t="shared" si="0"/>
        <v>210.32125821528959</v>
      </c>
      <c r="G2" s="21">
        <f t="shared" si="0"/>
        <v>207.03660147957464</v>
      </c>
      <c r="H2" s="21">
        <f t="shared" si="0"/>
        <v>219.01173476461111</v>
      </c>
      <c r="I2" s="21">
        <f t="shared" si="0"/>
        <v>210.72604297930229</v>
      </c>
      <c r="J2" s="21">
        <f t="shared" si="0"/>
        <v>219.71596027443854</v>
      </c>
      <c r="K2" s="21">
        <f t="shared" si="0"/>
        <v>222.5566250536215</v>
      </c>
      <c r="L2" s="21">
        <f t="shared" si="0"/>
        <v>169.62539045162907</v>
      </c>
      <c r="M2" s="21">
        <f t="shared" si="0"/>
        <v>178.40213359407352</v>
      </c>
      <c r="N2" s="21">
        <f t="shared" si="0"/>
        <v>183.83046549082167</v>
      </c>
      <c r="O2" s="21">
        <f t="shared" si="0"/>
        <v>165.23975488367506</v>
      </c>
      <c r="P2" s="21">
        <f t="shared" si="0"/>
        <v>152.81266945584554</v>
      </c>
      <c r="Q2" s="21">
        <f t="shared" si="0"/>
        <v>160.40428668017205</v>
      </c>
      <c r="R2" s="21">
        <f t="shared" si="0"/>
        <v>149.8136323111685</v>
      </c>
      <c r="S2" s="21">
        <f t="shared" si="0"/>
        <v>147.46493428040174</v>
      </c>
      <c r="T2" s="21">
        <f t="shared" si="0"/>
        <v>157.38171042191115</v>
      </c>
      <c r="U2" s="21">
        <f t="shared" si="0"/>
        <v>178.3788694353419</v>
      </c>
      <c r="V2" s="21">
        <f t="shared" si="0"/>
        <v>160.22627343169327</v>
      </c>
      <c r="W2" s="21">
        <f t="shared" si="0"/>
        <v>155.1883568353222</v>
      </c>
      <c r="X2" s="21">
        <f t="shared" si="0"/>
        <v>144.50249676770528</v>
      </c>
      <c r="Y2" s="21">
        <f t="shared" ref="Y2:Z2" si="1">SUM(Y3,Y17,Y22,Y25,Y26,Y51,Y52)</f>
        <v>74.53931947711186</v>
      </c>
      <c r="Z2" s="21">
        <f t="shared" si="1"/>
        <v>75.94889562209849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192.05955977184539</v>
      </c>
      <c r="D26" s="27">
        <f t="shared" si="14"/>
        <v>170.10448147413797</v>
      </c>
      <c r="E26" s="27">
        <f t="shared" si="14"/>
        <v>184.30386337008073</v>
      </c>
      <c r="F26" s="27">
        <f t="shared" si="14"/>
        <v>210.32125821528959</v>
      </c>
      <c r="G26" s="27">
        <f t="shared" si="14"/>
        <v>207.03660147957464</v>
      </c>
      <c r="H26" s="27">
        <f t="shared" si="14"/>
        <v>219.01173476461111</v>
      </c>
      <c r="I26" s="27">
        <f t="shared" si="14"/>
        <v>210.72604297930229</v>
      </c>
      <c r="J26" s="27">
        <f t="shared" si="14"/>
        <v>219.71596027443854</v>
      </c>
      <c r="K26" s="27">
        <f t="shared" si="14"/>
        <v>222.5566250536215</v>
      </c>
      <c r="L26" s="27">
        <f t="shared" si="14"/>
        <v>169.62539045162907</v>
      </c>
      <c r="M26" s="27">
        <f t="shared" si="14"/>
        <v>178.40213359407352</v>
      </c>
      <c r="N26" s="27">
        <f t="shared" si="14"/>
        <v>183.83046549082167</v>
      </c>
      <c r="O26" s="27">
        <f t="shared" si="14"/>
        <v>165.23975488367506</v>
      </c>
      <c r="P26" s="27">
        <f t="shared" si="14"/>
        <v>152.81266945584554</v>
      </c>
      <c r="Q26" s="27">
        <f t="shared" si="14"/>
        <v>160.40428668017205</v>
      </c>
      <c r="R26" s="27">
        <f t="shared" si="14"/>
        <v>149.8136323111685</v>
      </c>
      <c r="S26" s="27">
        <f t="shared" si="14"/>
        <v>147.46493428040174</v>
      </c>
      <c r="T26" s="27">
        <f t="shared" si="14"/>
        <v>157.38171042191115</v>
      </c>
      <c r="U26" s="27">
        <f t="shared" si="14"/>
        <v>178.3788694353419</v>
      </c>
      <c r="V26" s="27">
        <f t="shared" si="14"/>
        <v>160.22627343169327</v>
      </c>
      <c r="W26" s="27">
        <f t="shared" si="14"/>
        <v>155.1883568353222</v>
      </c>
      <c r="X26" s="27">
        <f t="shared" si="14"/>
        <v>144.50249676770528</v>
      </c>
      <c r="Y26" s="27">
        <f t="shared" ref="Y26:Z26" si="15">SUM(Y27,Y33)</f>
        <v>74.53931947711186</v>
      </c>
      <c r="Z26" s="27">
        <f t="shared" si="15"/>
        <v>75.94889562209849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192.05955977184539</v>
      </c>
      <c r="D33" s="19">
        <f t="shared" si="18"/>
        <v>170.10448147413797</v>
      </c>
      <c r="E33" s="19">
        <f t="shared" si="18"/>
        <v>184.30386337008073</v>
      </c>
      <c r="F33" s="19">
        <f t="shared" si="18"/>
        <v>210.32125821528959</v>
      </c>
      <c r="G33" s="19">
        <f t="shared" si="18"/>
        <v>207.03660147957464</v>
      </c>
      <c r="H33" s="19">
        <f t="shared" si="18"/>
        <v>219.01173476461111</v>
      </c>
      <c r="I33" s="19">
        <f t="shared" si="18"/>
        <v>210.72604297930229</v>
      </c>
      <c r="J33" s="19">
        <f t="shared" si="18"/>
        <v>219.71596027443854</v>
      </c>
      <c r="K33" s="19">
        <f t="shared" si="18"/>
        <v>222.5566250536215</v>
      </c>
      <c r="L33" s="19">
        <f t="shared" si="18"/>
        <v>169.62539045162907</v>
      </c>
      <c r="M33" s="19">
        <f t="shared" si="18"/>
        <v>178.40213359407352</v>
      </c>
      <c r="N33" s="19">
        <f t="shared" si="18"/>
        <v>183.83046549082167</v>
      </c>
      <c r="O33" s="19">
        <f t="shared" si="18"/>
        <v>165.23975488367506</v>
      </c>
      <c r="P33" s="19">
        <f t="shared" si="18"/>
        <v>152.81266945584554</v>
      </c>
      <c r="Q33" s="19">
        <f t="shared" si="18"/>
        <v>160.40428668017205</v>
      </c>
      <c r="R33" s="19">
        <f t="shared" si="18"/>
        <v>149.8136323111685</v>
      </c>
      <c r="S33" s="19">
        <f t="shared" si="18"/>
        <v>147.46493428040174</v>
      </c>
      <c r="T33" s="19">
        <f t="shared" si="18"/>
        <v>157.38171042191115</v>
      </c>
      <c r="U33" s="19">
        <f t="shared" si="18"/>
        <v>178.3788694353419</v>
      </c>
      <c r="V33" s="19">
        <f t="shared" si="18"/>
        <v>160.22627343169327</v>
      </c>
      <c r="W33" s="19">
        <f t="shared" si="18"/>
        <v>155.1883568353222</v>
      </c>
      <c r="X33" s="19">
        <f t="shared" si="18"/>
        <v>144.50249676770528</v>
      </c>
      <c r="Y33" s="19">
        <f t="shared" ref="Y33:Z33" si="19">SUM(Y34:Y50)</f>
        <v>74.53931947711186</v>
      </c>
      <c r="Z33" s="19">
        <f t="shared" si="19"/>
        <v>75.94889562209849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192.05955977184539</v>
      </c>
      <c r="D43" s="8">
        <v>170.10448147413797</v>
      </c>
      <c r="E43" s="8">
        <v>184.30386337008073</v>
      </c>
      <c r="F43" s="8">
        <v>210.32125821528959</v>
      </c>
      <c r="G43" s="8">
        <v>207.03660147957464</v>
      </c>
      <c r="H43" s="8">
        <v>219.01173476461111</v>
      </c>
      <c r="I43" s="8">
        <v>210.72604297930229</v>
      </c>
      <c r="J43" s="8">
        <v>219.71596027443854</v>
      </c>
      <c r="K43" s="8">
        <v>222.5566250536215</v>
      </c>
      <c r="L43" s="8">
        <v>169.62539045162907</v>
      </c>
      <c r="M43" s="8">
        <v>178.40213359407352</v>
      </c>
      <c r="N43" s="8">
        <v>183.83046549082167</v>
      </c>
      <c r="O43" s="8">
        <v>165.23975488367506</v>
      </c>
      <c r="P43" s="8">
        <v>152.81266945584554</v>
      </c>
      <c r="Q43" s="8">
        <v>160.40428668017205</v>
      </c>
      <c r="R43" s="8">
        <v>149.8136323111685</v>
      </c>
      <c r="S43" s="8">
        <v>147.46493428040174</v>
      </c>
      <c r="T43" s="8">
        <v>157.38171042191115</v>
      </c>
      <c r="U43" s="8">
        <v>178.3788694353419</v>
      </c>
      <c r="V43" s="8">
        <v>160.22627343169327</v>
      </c>
      <c r="W43" s="8">
        <v>155.1883568353222</v>
      </c>
      <c r="X43" s="8">
        <v>144.50249676770528</v>
      </c>
      <c r="Y43" s="8">
        <v>74.53931947711186</v>
      </c>
      <c r="Z43" s="8">
        <v>75.94889562209849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7.3979303955439946</v>
      </c>
      <c r="P61" s="49">
        <f t="shared" si="22"/>
        <v>4.9189307816700323</v>
      </c>
      <c r="Q61" s="49">
        <f t="shared" si="22"/>
        <v>7.4524425779400687</v>
      </c>
      <c r="R61" s="49">
        <f t="shared" si="22"/>
        <v>4.9429379669147169</v>
      </c>
      <c r="S61" s="49">
        <f t="shared" si="22"/>
        <v>4.9647437733291069</v>
      </c>
      <c r="T61" s="49">
        <f t="shared" si="22"/>
        <v>5.1629481451488983</v>
      </c>
      <c r="U61" s="49">
        <f t="shared" si="22"/>
        <v>5.1754255645903555</v>
      </c>
      <c r="V61" s="49">
        <f t="shared" si="22"/>
        <v>4.8858503409491005</v>
      </c>
      <c r="W61" s="49">
        <f t="shared" si="22"/>
        <v>6.6771450525129588</v>
      </c>
      <c r="X61" s="49">
        <f t="shared" si="22"/>
        <v>11.733914259343869</v>
      </c>
      <c r="Y61" s="49">
        <f t="shared" ref="Y61:Z61" si="23">SUM(Y62:Y72)</f>
        <v>4.8481376044068361</v>
      </c>
      <c r="Z61" s="49">
        <f t="shared" si="23"/>
        <v>4.6009769254814561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7.3979303955439946</v>
      </c>
      <c r="P69" s="52">
        <v>4.9189307816700323</v>
      </c>
      <c r="Q69" s="52">
        <v>7.4524425779400687</v>
      </c>
      <c r="R69" s="52">
        <v>4.9429379669147169</v>
      </c>
      <c r="S69" s="52">
        <v>4.9647437733291069</v>
      </c>
      <c r="T69" s="52">
        <v>5.1629481451488983</v>
      </c>
      <c r="U69" s="52">
        <v>5.1754255645903555</v>
      </c>
      <c r="V69" s="52">
        <v>4.8858503409491005</v>
      </c>
      <c r="W69" s="52">
        <v>6.6771450525129588</v>
      </c>
      <c r="X69" s="52">
        <v>11.733914259343869</v>
      </c>
      <c r="Y69" s="52">
        <v>4.8481376044068361</v>
      </c>
      <c r="Z69" s="52">
        <v>4.6009769254814561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2809.5581700000002</v>
      </c>
      <c r="D2" s="21">
        <f t="shared" ref="D2:X2" si="0">SUM(D3,D17,D22,D25,D26,D51,D52)</f>
        <v>3093.9247285199999</v>
      </c>
      <c r="E2" s="21">
        <f t="shared" si="0"/>
        <v>3194.2947096000003</v>
      </c>
      <c r="F2" s="21">
        <f t="shared" si="0"/>
        <v>3233.91754872</v>
      </c>
      <c r="G2" s="21">
        <f t="shared" si="0"/>
        <v>3570.2749259999996</v>
      </c>
      <c r="H2" s="21">
        <f t="shared" si="0"/>
        <v>3789.4688938799995</v>
      </c>
      <c r="I2" s="21">
        <f t="shared" si="0"/>
        <v>4042.9343566800003</v>
      </c>
      <c r="J2" s="21">
        <f t="shared" si="0"/>
        <v>4782.2332813200001</v>
      </c>
      <c r="K2" s="21">
        <f t="shared" si="0"/>
        <v>4757.1408748799995</v>
      </c>
      <c r="L2" s="21">
        <f t="shared" si="0"/>
        <v>3941.2980622799996</v>
      </c>
      <c r="M2" s="21">
        <f t="shared" si="0"/>
        <v>4066.8047981999998</v>
      </c>
      <c r="N2" s="21">
        <f t="shared" si="0"/>
        <v>4048.9162552800003</v>
      </c>
      <c r="O2" s="21">
        <f t="shared" si="0"/>
        <v>4071.8572941599996</v>
      </c>
      <c r="P2" s="21">
        <f t="shared" si="0"/>
        <v>4090.5741556800008</v>
      </c>
      <c r="Q2" s="21">
        <f t="shared" si="0"/>
        <v>4571.9491046400026</v>
      </c>
      <c r="R2" s="21">
        <f t="shared" si="0"/>
        <v>4850.1293212800001</v>
      </c>
      <c r="S2" s="21">
        <f t="shared" si="0"/>
        <v>5241.1344544799995</v>
      </c>
      <c r="T2" s="21">
        <f t="shared" si="0"/>
        <v>5469.4928433599989</v>
      </c>
      <c r="U2" s="21">
        <f t="shared" si="0"/>
        <v>5825.7373194000002</v>
      </c>
      <c r="V2" s="21">
        <f t="shared" si="0"/>
        <v>6066.6229778400002</v>
      </c>
      <c r="W2" s="21">
        <f t="shared" si="0"/>
        <v>5919.1835612400027</v>
      </c>
      <c r="X2" s="21">
        <f t="shared" si="0"/>
        <v>5908.5761043599987</v>
      </c>
      <c r="Y2" s="21">
        <f t="shared" ref="Y2:Z2" si="1">SUM(Y3,Y17,Y22,Y25,Y26,Y51,Y52)</f>
        <v>5870.8430344799999</v>
      </c>
      <c r="Z2" s="21">
        <f t="shared" si="1"/>
        <v>5991.5798866688765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2809.5581700000002</v>
      </c>
      <c r="D26" s="27">
        <f t="shared" ref="D26:W26" si="20">SUM(D27,D33)</f>
        <v>3093.9247285199999</v>
      </c>
      <c r="E26" s="27">
        <f t="shared" si="20"/>
        <v>3194.2947096000003</v>
      </c>
      <c r="F26" s="27">
        <f t="shared" si="20"/>
        <v>3233.91754872</v>
      </c>
      <c r="G26" s="27">
        <f t="shared" si="20"/>
        <v>3570.2749259999996</v>
      </c>
      <c r="H26" s="27">
        <f t="shared" si="20"/>
        <v>3789.4688938799995</v>
      </c>
      <c r="I26" s="27">
        <f t="shared" si="20"/>
        <v>4042.9343566800003</v>
      </c>
      <c r="J26" s="27">
        <f t="shared" si="20"/>
        <v>4782.2332813200001</v>
      </c>
      <c r="K26" s="27">
        <f t="shared" si="20"/>
        <v>4757.1408748799995</v>
      </c>
      <c r="L26" s="27">
        <f t="shared" si="20"/>
        <v>3938.1171922799995</v>
      </c>
      <c r="M26" s="27">
        <f t="shared" si="20"/>
        <v>4061.1499181999998</v>
      </c>
      <c r="N26" s="27">
        <f t="shared" si="20"/>
        <v>4041.3932452800004</v>
      </c>
      <c r="O26" s="27">
        <f t="shared" si="20"/>
        <v>4065.0916341599996</v>
      </c>
      <c r="P26" s="27">
        <f t="shared" si="20"/>
        <v>4081.1830156800006</v>
      </c>
      <c r="Q26" s="27">
        <f t="shared" si="20"/>
        <v>4561.0432646400022</v>
      </c>
      <c r="R26" s="27">
        <f t="shared" si="20"/>
        <v>4832.1043912800005</v>
      </c>
      <c r="S26" s="27">
        <f t="shared" si="20"/>
        <v>5222.9075644799996</v>
      </c>
      <c r="T26" s="27">
        <f t="shared" si="20"/>
        <v>5451.1142813999986</v>
      </c>
      <c r="U26" s="27">
        <f t="shared" si="20"/>
        <v>5807.6116113600001</v>
      </c>
      <c r="V26" s="27">
        <f t="shared" si="20"/>
        <v>6049.1025439200002</v>
      </c>
      <c r="W26" s="27">
        <f t="shared" si="20"/>
        <v>5899.4926632000024</v>
      </c>
      <c r="X26" s="27">
        <f t="shared" ref="X26:Z26" si="21">SUM(X27,X33)</f>
        <v>5885.0477643599988</v>
      </c>
      <c r="Y26" s="27">
        <f t="shared" si="21"/>
        <v>5847.8193925200003</v>
      </c>
      <c r="Z26" s="27">
        <f t="shared" si="21"/>
        <v>5965.7014616400011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2809.5581700000002</v>
      </c>
      <c r="D33" s="19">
        <f t="shared" ref="D33:W33" si="26">SUM(D34:D50)</f>
        <v>3093.9247285199999</v>
      </c>
      <c r="E33" s="19">
        <f t="shared" si="26"/>
        <v>3194.2947096000003</v>
      </c>
      <c r="F33" s="19">
        <f t="shared" si="26"/>
        <v>3233.91754872</v>
      </c>
      <c r="G33" s="19">
        <f t="shared" si="26"/>
        <v>3570.2749259999996</v>
      </c>
      <c r="H33" s="19">
        <f t="shared" si="26"/>
        <v>3789.4688938799995</v>
      </c>
      <c r="I33" s="19">
        <f t="shared" si="26"/>
        <v>4042.9343566800003</v>
      </c>
      <c r="J33" s="19">
        <f t="shared" si="26"/>
        <v>4782.2332813200001</v>
      </c>
      <c r="K33" s="19">
        <f t="shared" si="26"/>
        <v>4757.1408748799995</v>
      </c>
      <c r="L33" s="19">
        <f t="shared" si="26"/>
        <v>3938.1171922799995</v>
      </c>
      <c r="M33" s="19">
        <f t="shared" si="26"/>
        <v>4061.1499181999998</v>
      </c>
      <c r="N33" s="19">
        <f t="shared" si="26"/>
        <v>4041.3932452800004</v>
      </c>
      <c r="O33" s="19">
        <f t="shared" si="26"/>
        <v>4065.0916341599996</v>
      </c>
      <c r="P33" s="19">
        <f t="shared" si="26"/>
        <v>4081.1830156800006</v>
      </c>
      <c r="Q33" s="19">
        <f t="shared" si="26"/>
        <v>4561.0432646400022</v>
      </c>
      <c r="R33" s="19">
        <f t="shared" si="26"/>
        <v>4832.1043912800005</v>
      </c>
      <c r="S33" s="19">
        <f t="shared" si="26"/>
        <v>5222.9075644799996</v>
      </c>
      <c r="T33" s="19">
        <f t="shared" si="26"/>
        <v>5451.1142813999986</v>
      </c>
      <c r="U33" s="19">
        <f t="shared" si="26"/>
        <v>5807.6116113600001</v>
      </c>
      <c r="V33" s="19">
        <f t="shared" si="26"/>
        <v>6049.1025439200002</v>
      </c>
      <c r="W33" s="19">
        <f t="shared" si="26"/>
        <v>5899.4926632000024</v>
      </c>
      <c r="X33" s="19">
        <f t="shared" ref="X33:Z33" si="27">SUM(X34:X50)</f>
        <v>5885.0477643599988</v>
      </c>
      <c r="Y33" s="19">
        <f t="shared" si="27"/>
        <v>5847.8193925200003</v>
      </c>
      <c r="Z33" s="19">
        <f t="shared" si="27"/>
        <v>5965.7014616400011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316.61560800000007</v>
      </c>
      <c r="D36" s="8">
        <f>FC_TRA_ROAD_P2W_E!D36+FC_TRA_ROAD_CAR_E!D36+FC_TRA_ROAD_BUS_E!D36+FC_TRA_ROAD_LCV_E!D36+FC_TRA_ROAD_HGV_E!D36</f>
        <v>334.20528827999988</v>
      </c>
      <c r="E36" s="8">
        <f>FC_TRA_ROAD_P2W_E!E36+FC_TRA_ROAD_CAR_E!E36+FC_TRA_ROAD_BUS_E!E36+FC_TRA_ROAD_LCV_E!E36+FC_TRA_ROAD_HGV_E!E36</f>
        <v>401.63273675999994</v>
      </c>
      <c r="F36" s="8">
        <f>FC_TRA_ROAD_P2W_E!F36+FC_TRA_ROAD_CAR_E!F36+FC_TRA_ROAD_BUS_E!F36+FC_TRA_ROAD_LCV_E!F36+FC_TRA_ROAD_HGV_E!F36</f>
        <v>463.19695847999998</v>
      </c>
      <c r="G36" s="8">
        <f>FC_TRA_ROAD_P2W_E!G36+FC_TRA_ROAD_CAR_E!G36+FC_TRA_ROAD_BUS_E!G36+FC_TRA_ROAD_LCV_E!G36+FC_TRA_ROAD_HGV_E!G36</f>
        <v>559.94054075999986</v>
      </c>
      <c r="H36" s="8">
        <f>FC_TRA_ROAD_P2W_E!H36+FC_TRA_ROAD_CAR_E!H36+FC_TRA_ROAD_BUS_E!H36+FC_TRA_ROAD_LCV_E!H36+FC_TRA_ROAD_HGV_E!H36</f>
        <v>603.91485504000002</v>
      </c>
      <c r="I36" s="8">
        <f>FC_TRA_ROAD_P2W_E!I36+FC_TRA_ROAD_CAR_E!I36+FC_TRA_ROAD_BUS_E!I36+FC_TRA_ROAD_LCV_E!I36+FC_TRA_ROAD_HGV_E!I36</f>
        <v>618.57303552000008</v>
      </c>
      <c r="J36" s="8">
        <f>FC_TRA_ROAD_P2W_E!J36+FC_TRA_ROAD_CAR_E!J36+FC_TRA_ROAD_BUS_E!J36+FC_TRA_ROAD_LCV_E!J36+FC_TRA_ROAD_HGV_E!J36</f>
        <v>612.18234324000002</v>
      </c>
      <c r="K36" s="8">
        <f>FC_TRA_ROAD_P2W_E!K36+FC_TRA_ROAD_CAR_E!K36+FC_TRA_ROAD_BUS_E!K36+FC_TRA_ROAD_LCV_E!K36+FC_TRA_ROAD_HGV_E!K36</f>
        <v>541.8838195200002</v>
      </c>
      <c r="L36" s="8">
        <f>FC_TRA_ROAD_P2W_E!L36+FC_TRA_ROAD_CAR_E!L36+FC_TRA_ROAD_BUS_E!L36+FC_TRA_ROAD_LCV_E!L36+FC_TRA_ROAD_HGV_E!L36</f>
        <v>486.23098247999997</v>
      </c>
      <c r="M36" s="8">
        <f>FC_TRA_ROAD_P2W_E!M36+FC_TRA_ROAD_CAR_E!M36+FC_TRA_ROAD_BUS_E!M36+FC_TRA_ROAD_LCV_E!M36+FC_TRA_ROAD_HGV_E!M36</f>
        <v>459.86906448000008</v>
      </c>
      <c r="N36" s="8">
        <f>FC_TRA_ROAD_P2W_E!N36+FC_TRA_ROAD_CAR_E!N36+FC_TRA_ROAD_BUS_E!N36+FC_TRA_ROAD_LCV_E!N36+FC_TRA_ROAD_HGV_E!N36</f>
        <v>430.57791827999995</v>
      </c>
      <c r="O36" s="8">
        <f>FC_TRA_ROAD_P2W_E!O36+FC_TRA_ROAD_CAR_E!O36+FC_TRA_ROAD_BUS_E!O36+FC_TRA_ROAD_LCV_E!O36+FC_TRA_ROAD_HGV_E!O36</f>
        <v>404.21600028000006</v>
      </c>
      <c r="P36" s="8">
        <f>FC_TRA_ROAD_P2W_E!P36+FC_TRA_ROAD_CAR_E!P36+FC_TRA_ROAD_BUS_E!P36+FC_TRA_ROAD_LCV_E!P36+FC_TRA_ROAD_HGV_E!P36</f>
        <v>386.64153972000014</v>
      </c>
      <c r="Q36" s="8">
        <f>FC_TRA_ROAD_P2W_E!Q36+FC_TRA_ROAD_CAR_E!Q36+FC_TRA_ROAD_BUS_E!Q36+FC_TRA_ROAD_LCV_E!Q36+FC_TRA_ROAD_HGV_E!Q36</f>
        <v>377.85408228000011</v>
      </c>
      <c r="R36" s="8">
        <f>FC_TRA_ROAD_P2W_E!R36+FC_TRA_ROAD_CAR_E!R36+FC_TRA_ROAD_BUS_E!R36+FC_TRA_ROAD_LCV_E!R36+FC_TRA_ROAD_HGV_E!R36</f>
        <v>352.19272571999988</v>
      </c>
      <c r="S36" s="8">
        <f>FC_TRA_ROAD_P2W_E!S36+FC_TRA_ROAD_CAR_E!S36+FC_TRA_ROAD_BUS_E!S36+FC_TRA_ROAD_LCV_E!S36+FC_TRA_ROAD_HGV_E!S36</f>
        <v>331.98479928</v>
      </c>
      <c r="T36" s="8">
        <f>FC_TRA_ROAD_P2W_E!T36+FC_TRA_ROAD_CAR_E!T36+FC_TRA_ROAD_BUS_E!T36+FC_TRA_ROAD_LCV_E!T36+FC_TRA_ROAD_HGV_E!T36</f>
        <v>307.71570636000013</v>
      </c>
      <c r="U36" s="8">
        <f>FC_TRA_ROAD_P2W_E!U36+FC_TRA_ROAD_CAR_E!U36+FC_TRA_ROAD_BUS_E!U36+FC_TRA_ROAD_LCV_E!U36+FC_TRA_ROAD_HGV_E!U36</f>
        <v>288.39393108000002</v>
      </c>
      <c r="V36" s="8">
        <f>FC_TRA_ROAD_P2W_E!V36+FC_TRA_ROAD_CAR_E!V36+FC_TRA_ROAD_BUS_E!V36+FC_TRA_ROAD_LCV_E!V36+FC_TRA_ROAD_HGV_E!V36</f>
        <v>277.71264072000008</v>
      </c>
      <c r="W36" s="8">
        <f>FC_TRA_ROAD_P2W_E!W36+FC_TRA_ROAD_CAR_E!W36+FC_TRA_ROAD_BUS_E!W36+FC_TRA_ROAD_LCV_E!W36+FC_TRA_ROAD_HGV_E!W36</f>
        <v>255.99637188</v>
      </c>
      <c r="X36" s="8">
        <f>FC_TRA_ROAD_P2W_E!X36+FC_TRA_ROAD_CAR_E!X36+FC_TRA_ROAD_BUS_E!X36+FC_TRA_ROAD_LCV_E!X36+FC_TRA_ROAD_HGV_E!X36</f>
        <v>244.14997787999999</v>
      </c>
      <c r="Y36" s="8">
        <f>FC_TRA_ROAD_P2W_E!Y36+FC_TRA_ROAD_CAR_E!Y36+FC_TRA_ROAD_BUS_E!Y36+FC_TRA_ROAD_LCV_E!Y36+FC_TRA_ROAD_HGV_E!Y36</f>
        <v>244.41666372000006</v>
      </c>
      <c r="Z36" s="8">
        <f>FC_TRA_ROAD_P2W_E!Z36+FC_TRA_ROAD_CAR_E!Z36+FC_TRA_ROAD_BUS_E!Z36+FC_TRA_ROAD_LCV_E!Z36+FC_TRA_ROAD_HGV_E!Z36</f>
        <v>249.02415000000002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1133.0134200000002</v>
      </c>
      <c r="D37" s="8">
        <f>FC_TRA_ROAD_P2W_E!D37+FC_TRA_ROAD_CAR_E!D37+FC_TRA_ROAD_BUS_E!D37+FC_TRA_ROAD_LCV_E!D37+FC_TRA_ROAD_HGV_E!D37</f>
        <v>1120.8305631600001</v>
      </c>
      <c r="E37" s="8">
        <f>FC_TRA_ROAD_P2W_E!E37+FC_TRA_ROAD_CAR_E!E37+FC_TRA_ROAD_BUS_E!E37+FC_TRA_ROAD_LCV_E!E37+FC_TRA_ROAD_HGV_E!E37</f>
        <v>1090.3730468400001</v>
      </c>
      <c r="F37" s="8">
        <f>FC_TRA_ROAD_P2W_E!F37+FC_TRA_ROAD_CAR_E!F37+FC_TRA_ROAD_BUS_E!F37+FC_TRA_ROAD_LCV_E!F37+FC_TRA_ROAD_HGV_E!F37</f>
        <v>1084.2817431599997</v>
      </c>
      <c r="G37" s="8">
        <f>FC_TRA_ROAD_P2W_E!G37+FC_TRA_ROAD_CAR_E!G37+FC_TRA_ROAD_BUS_E!G37+FC_TRA_ROAD_LCV_E!G37+FC_TRA_ROAD_HGV_E!G37</f>
        <v>1038.5957181600002</v>
      </c>
      <c r="H37" s="8">
        <f>FC_TRA_ROAD_P2W_E!H37+FC_TRA_ROAD_CAR_E!H37+FC_TRA_ROAD_BUS_E!H37+FC_TRA_ROAD_LCV_E!H37+FC_TRA_ROAD_HGV_E!H37</f>
        <v>1017.27540684</v>
      </c>
      <c r="I37" s="8">
        <f>FC_TRA_ROAD_P2W_E!I37+FC_TRA_ROAD_CAR_E!I37+FC_TRA_ROAD_BUS_E!I37+FC_TRA_ROAD_LCV_E!I37+FC_TRA_ROAD_HGV_E!I37</f>
        <v>1069.052985</v>
      </c>
      <c r="J37" s="8">
        <f>FC_TRA_ROAD_P2W_E!J37+FC_TRA_ROAD_CAR_E!J37+FC_TRA_ROAD_BUS_E!J37+FC_TRA_ROAD_LCV_E!J37+FC_TRA_ROAD_HGV_E!J37</f>
        <v>1288.1380881599998</v>
      </c>
      <c r="K37" s="8">
        <f>FC_TRA_ROAD_P2W_E!K37+FC_TRA_ROAD_CAR_E!K37+FC_TRA_ROAD_BUS_E!K37+FC_TRA_ROAD_LCV_E!K37+FC_TRA_ROAD_HGV_E!K37</f>
        <v>1269.5144061599999</v>
      </c>
      <c r="L37" s="8">
        <f>FC_TRA_ROAD_P2W_E!L37+FC_TRA_ROAD_CAR_E!L37+FC_TRA_ROAD_BUS_E!L37+FC_TRA_ROAD_LCV_E!L37+FC_TRA_ROAD_HGV_E!L37</f>
        <v>1064.6539041600001</v>
      </c>
      <c r="M37" s="8">
        <f>FC_TRA_ROAD_P2W_E!M37+FC_TRA_ROAD_CAR_E!M37+FC_TRA_ROAD_BUS_E!M37+FC_TRA_ROAD_LCV_E!M37+FC_TRA_ROAD_HGV_E!M37</f>
        <v>859.7934021599998</v>
      </c>
      <c r="N37" s="8">
        <f>FC_TRA_ROAD_P2W_E!N37+FC_TRA_ROAD_CAR_E!N37+FC_TRA_ROAD_BUS_E!N37+FC_TRA_ROAD_LCV_E!N37+FC_TRA_ROAD_HGV_E!N37</f>
        <v>748.05131016000007</v>
      </c>
      <c r="O37" s="8">
        <f>FC_TRA_ROAD_P2W_E!O37+FC_TRA_ROAD_CAR_E!O37+FC_TRA_ROAD_BUS_E!O37+FC_TRA_ROAD_LCV_E!O37+FC_TRA_ROAD_HGV_E!O37</f>
        <v>670.45255199999986</v>
      </c>
      <c r="P37" s="8">
        <f>FC_TRA_ROAD_P2W_E!P37+FC_TRA_ROAD_CAR_E!P37+FC_TRA_ROAD_BUS_E!P37+FC_TRA_ROAD_LCV_E!P37+FC_TRA_ROAD_HGV_E!P37</f>
        <v>608.37369516000001</v>
      </c>
      <c r="Q37" s="8">
        <f>FC_TRA_ROAD_P2W_E!Q37+FC_TRA_ROAD_CAR_E!Q37+FC_TRA_ROAD_BUS_E!Q37+FC_TRA_ROAD_LCV_E!Q37+FC_TRA_ROAD_HGV_E!Q37</f>
        <v>595.95782399999996</v>
      </c>
      <c r="R37" s="8">
        <f>FC_TRA_ROAD_P2W_E!R37+FC_TRA_ROAD_CAR_E!R37+FC_TRA_ROAD_BUS_E!R37+FC_TRA_ROAD_LCV_E!R37+FC_TRA_ROAD_HGV_E!R37</f>
        <v>579.87459683999987</v>
      </c>
      <c r="S37" s="8">
        <f>FC_TRA_ROAD_P2W_E!S37+FC_TRA_ROAD_CAR_E!S37+FC_TRA_ROAD_BUS_E!S37+FC_TRA_ROAD_LCV_E!S37+FC_TRA_ROAD_HGV_E!S37</f>
        <v>625.6541768400001</v>
      </c>
      <c r="T37" s="8">
        <f>FC_TRA_ROAD_P2W_E!T37+FC_TRA_ROAD_CAR_E!T37+FC_TRA_ROAD_BUS_E!T37+FC_TRA_ROAD_LCV_E!T37+FC_TRA_ROAD_HGV_E!T37</f>
        <v>615.79846943999974</v>
      </c>
      <c r="U37" s="8">
        <f>FC_TRA_ROAD_P2W_E!U37+FC_TRA_ROAD_CAR_E!U37+FC_TRA_ROAD_BUS_E!U37+FC_TRA_ROAD_LCV_E!U37+FC_TRA_ROAD_HGV_E!U37</f>
        <v>674.02485611999998</v>
      </c>
      <c r="V37" s="8">
        <f>FC_TRA_ROAD_P2W_E!V37+FC_TRA_ROAD_CAR_E!V37+FC_TRA_ROAD_BUS_E!V37+FC_TRA_ROAD_LCV_E!V37+FC_TRA_ROAD_HGV_E!V37</f>
        <v>703.56478500000003</v>
      </c>
      <c r="W37" s="8">
        <f>FC_TRA_ROAD_P2W_E!W37+FC_TRA_ROAD_CAR_E!W37+FC_TRA_ROAD_BUS_E!W37+FC_TRA_ROAD_LCV_E!W37+FC_TRA_ROAD_HGV_E!W37</f>
        <v>687.40546643999994</v>
      </c>
      <c r="X37" s="8">
        <f>FC_TRA_ROAD_P2W_E!X37+FC_TRA_ROAD_CAR_E!X37+FC_TRA_ROAD_BUS_E!X37+FC_TRA_ROAD_LCV_E!X37+FC_TRA_ROAD_HGV_E!X37</f>
        <v>688.62242988000003</v>
      </c>
      <c r="Y37" s="8">
        <f>FC_TRA_ROAD_P2W_E!Y37+FC_TRA_ROAD_CAR_E!Y37+FC_TRA_ROAD_BUS_E!Y37+FC_TRA_ROAD_LCV_E!Y37+FC_TRA_ROAD_HGV_E!Y37</f>
        <v>760.82468616000017</v>
      </c>
      <c r="Z37" s="8">
        <f>FC_TRA_ROAD_P2W_E!Z37+FC_TRA_ROAD_CAR_E!Z37+FC_TRA_ROAD_BUS_E!Z37+FC_TRA_ROAD_LCV_E!Z37+FC_TRA_ROAD_HGV_E!Z37</f>
        <v>845.80056792000039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1359.929142</v>
      </c>
      <c r="D43" s="8">
        <f>FC_TRA_ROAD_P2W_E!D43+FC_TRA_ROAD_CAR_E!D43+FC_TRA_ROAD_BUS_E!D43+FC_TRA_ROAD_LCV_E!D43+FC_TRA_ROAD_HGV_E!D43</f>
        <v>1638.8888770799999</v>
      </c>
      <c r="E43" s="8">
        <f>FC_TRA_ROAD_P2W_E!E43+FC_TRA_ROAD_CAR_E!E43+FC_TRA_ROAD_BUS_E!E43+FC_TRA_ROAD_LCV_E!E43+FC_TRA_ROAD_HGV_E!E43</f>
        <v>1702.2889260000002</v>
      </c>
      <c r="F43" s="8">
        <f>FC_TRA_ROAD_P2W_E!F43+FC_TRA_ROAD_CAR_E!F43+FC_TRA_ROAD_BUS_E!F43+FC_TRA_ROAD_LCV_E!F43+FC_TRA_ROAD_HGV_E!F43</f>
        <v>1686.4388470800002</v>
      </c>
      <c r="G43" s="8">
        <f>FC_TRA_ROAD_P2W_E!G43+FC_TRA_ROAD_CAR_E!G43+FC_TRA_ROAD_BUS_E!G43+FC_TRA_ROAD_LCV_E!G43+FC_TRA_ROAD_HGV_E!G43</f>
        <v>1971.7386670799997</v>
      </c>
      <c r="H43" s="8">
        <f>FC_TRA_ROAD_P2W_E!H43+FC_TRA_ROAD_CAR_E!H43+FC_TRA_ROAD_BUS_E!H43+FC_TRA_ROAD_LCV_E!H43+FC_TRA_ROAD_HGV_E!H43</f>
        <v>2168.2786319999996</v>
      </c>
      <c r="I43" s="8">
        <f>FC_TRA_ROAD_P2W_E!I43+FC_TRA_ROAD_CAR_E!I43+FC_TRA_ROAD_BUS_E!I43+FC_TRA_ROAD_LCV_E!I43+FC_TRA_ROAD_HGV_E!I43</f>
        <v>2355.3083361600002</v>
      </c>
      <c r="J43" s="8">
        <f>FC_TRA_ROAD_P2W_E!J43+FC_TRA_ROAD_CAR_E!J43+FC_TRA_ROAD_BUS_E!J43+FC_TRA_ROAD_LCV_E!J43+FC_TRA_ROAD_HGV_E!J43</f>
        <v>2881.9128499200001</v>
      </c>
      <c r="K43" s="8">
        <f>FC_TRA_ROAD_P2W_E!K43+FC_TRA_ROAD_CAR_E!K43+FC_TRA_ROAD_BUS_E!K43+FC_TRA_ROAD_LCV_E!K43+FC_TRA_ROAD_HGV_E!K43</f>
        <v>2945.7426491999995</v>
      </c>
      <c r="L43" s="8">
        <f>FC_TRA_ROAD_P2W_E!L43+FC_TRA_ROAD_CAR_E!L43+FC_TRA_ROAD_BUS_E!L43+FC_TRA_ROAD_LCV_E!L43+FC_TRA_ROAD_HGV_E!L43</f>
        <v>2387.2323056399996</v>
      </c>
      <c r="M43" s="8">
        <f>FC_TRA_ROAD_P2W_E!M43+FC_TRA_ROAD_CAR_E!M43+FC_TRA_ROAD_BUS_E!M43+FC_TRA_ROAD_LCV_E!M43+FC_TRA_ROAD_HGV_E!M43</f>
        <v>2741.48745156</v>
      </c>
      <c r="N43" s="8">
        <f>FC_TRA_ROAD_P2W_E!N43+FC_TRA_ROAD_CAR_E!N43+FC_TRA_ROAD_BUS_E!N43+FC_TRA_ROAD_LCV_E!N43+FC_TRA_ROAD_HGV_E!N43</f>
        <v>2862.7640168400003</v>
      </c>
      <c r="O43" s="8">
        <f>FC_TRA_ROAD_P2W_E!O43+FC_TRA_ROAD_CAR_E!O43+FC_TRA_ROAD_BUS_E!O43+FC_TRA_ROAD_LCV_E!O43+FC_TRA_ROAD_HGV_E!O43</f>
        <v>2990.4230818799997</v>
      </c>
      <c r="P43" s="8">
        <f>FC_TRA_ROAD_P2W_E!P43+FC_TRA_ROAD_CAR_E!P43+FC_TRA_ROAD_BUS_E!P43+FC_TRA_ROAD_LCV_E!P43+FC_TRA_ROAD_HGV_E!P43</f>
        <v>3086.1677808000004</v>
      </c>
      <c r="Q43" s="8">
        <f>FC_TRA_ROAD_P2W_E!Q43+FC_TRA_ROAD_CAR_E!Q43+FC_TRA_ROAD_BUS_E!Q43+FC_TRA_ROAD_LCV_E!Q43+FC_TRA_ROAD_HGV_E!Q43</f>
        <v>3587.2313583600016</v>
      </c>
      <c r="R43" s="8">
        <f>FC_TRA_ROAD_P2W_E!R43+FC_TRA_ROAD_CAR_E!R43+FC_TRA_ROAD_BUS_E!R43+FC_TRA_ROAD_LCV_E!R43+FC_TRA_ROAD_HGV_E!R43</f>
        <v>3900.0370687200011</v>
      </c>
      <c r="S43" s="8">
        <f>FC_TRA_ROAD_P2W_E!S43+FC_TRA_ROAD_CAR_E!S43+FC_TRA_ROAD_BUS_E!S43+FC_TRA_ROAD_LCV_E!S43+FC_TRA_ROAD_HGV_E!S43</f>
        <v>4265.2685883599997</v>
      </c>
      <c r="T43" s="8">
        <f>FC_TRA_ROAD_P2W_E!T43+FC_TRA_ROAD_CAR_E!T43+FC_TRA_ROAD_BUS_E!T43+FC_TRA_ROAD_LCV_E!T43+FC_TRA_ROAD_HGV_E!T43</f>
        <v>4527.6001055999986</v>
      </c>
      <c r="U43" s="8">
        <f>FC_TRA_ROAD_P2W_E!U43+FC_TRA_ROAD_CAR_E!U43+FC_TRA_ROAD_BUS_E!U43+FC_TRA_ROAD_LCV_E!U43+FC_TRA_ROAD_HGV_E!U43</f>
        <v>4845.1928241599999</v>
      </c>
      <c r="V43" s="8">
        <f>FC_TRA_ROAD_P2W_E!V43+FC_TRA_ROAD_CAR_E!V43+FC_TRA_ROAD_BUS_E!V43+FC_TRA_ROAD_LCV_E!V43+FC_TRA_ROAD_HGV_E!V43</f>
        <v>5067.8251182000004</v>
      </c>
      <c r="W43" s="8">
        <f>FC_TRA_ROAD_P2W_E!W43+FC_TRA_ROAD_CAR_E!W43+FC_TRA_ROAD_BUS_E!W43+FC_TRA_ROAD_LCV_E!W43+FC_TRA_ROAD_HGV_E!W43</f>
        <v>4956.0908248800024</v>
      </c>
      <c r="X43" s="8">
        <f>FC_TRA_ROAD_P2W_E!X43+FC_TRA_ROAD_CAR_E!X43+FC_TRA_ROAD_BUS_E!X43+FC_TRA_ROAD_LCV_E!X43+FC_TRA_ROAD_HGV_E!X43</f>
        <v>4952.2753565999992</v>
      </c>
      <c r="Y43" s="8">
        <f>FC_TRA_ROAD_P2W_E!Y43+FC_TRA_ROAD_CAR_E!Y43+FC_TRA_ROAD_BUS_E!Y43+FC_TRA_ROAD_LCV_E!Y43+FC_TRA_ROAD_HGV_E!Y43</f>
        <v>4842.5780426399997</v>
      </c>
      <c r="Z43" s="8">
        <f>FC_TRA_ROAD_P2W_E!Z43+FC_TRA_ROAD_CAR_E!Z43+FC_TRA_ROAD_BUS_E!Z43+FC_TRA_ROAD_LCV_E!Z43+FC_TRA_ROAD_HGV_E!Z43</f>
        <v>4870.8767437200004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3.1808700000000005</v>
      </c>
      <c r="M51" s="27">
        <f>FC_TRA_ROAD_P2W_E!M51+FC_TRA_ROAD_CAR_E!M51+FC_TRA_ROAD_BUS_E!M51+FC_TRA_ROAD_LCV_E!M51+FC_TRA_ROAD_HGV_E!M51</f>
        <v>5.6548800000000004</v>
      </c>
      <c r="N51" s="27">
        <f>FC_TRA_ROAD_P2W_E!N51+FC_TRA_ROAD_CAR_E!N51+FC_TRA_ROAD_BUS_E!N51+FC_TRA_ROAD_LCV_E!N51+FC_TRA_ROAD_HGV_E!N51</f>
        <v>7.523010000000002</v>
      </c>
      <c r="O51" s="27">
        <f>FC_TRA_ROAD_P2W_E!O51+FC_TRA_ROAD_CAR_E!O51+FC_TRA_ROAD_BUS_E!O51+FC_TRA_ROAD_LCV_E!O51+FC_TRA_ROAD_HGV_E!O51</f>
        <v>6.7656600000000005</v>
      </c>
      <c r="P51" s="27">
        <f>FC_TRA_ROAD_P2W_E!P51+FC_TRA_ROAD_CAR_E!P51+FC_TRA_ROAD_BUS_E!P51+FC_TRA_ROAD_LCV_E!P51+FC_TRA_ROAD_HGV_E!P51</f>
        <v>9.39114</v>
      </c>
      <c r="Q51" s="27">
        <f>FC_TRA_ROAD_P2W_E!Q51+FC_TRA_ROAD_CAR_E!Q51+FC_TRA_ROAD_BUS_E!Q51+FC_TRA_ROAD_LCV_E!Q51+FC_TRA_ROAD_HGV_E!Q51</f>
        <v>10.90584</v>
      </c>
      <c r="R51" s="27">
        <f>FC_TRA_ROAD_P2W_E!R51+FC_TRA_ROAD_CAR_E!R51+FC_TRA_ROAD_BUS_E!R51+FC_TRA_ROAD_LCV_E!R51+FC_TRA_ROAD_HGV_E!R51</f>
        <v>18.024930000000001</v>
      </c>
      <c r="S51" s="27">
        <f>FC_TRA_ROAD_P2W_E!S51+FC_TRA_ROAD_CAR_E!S51+FC_TRA_ROAD_BUS_E!S51+FC_TRA_ROAD_LCV_E!S51+FC_TRA_ROAD_HGV_E!S51</f>
        <v>18.226889999999997</v>
      </c>
      <c r="T51" s="27">
        <f>FC_TRA_ROAD_P2W_E!T51+FC_TRA_ROAD_CAR_E!T51+FC_TRA_ROAD_BUS_E!T51+FC_TRA_ROAD_LCV_E!T51+FC_TRA_ROAD_HGV_E!T51</f>
        <v>18.378561960000003</v>
      </c>
      <c r="U51" s="27">
        <f>FC_TRA_ROAD_P2W_E!U51+FC_TRA_ROAD_CAR_E!U51+FC_TRA_ROAD_BUS_E!U51+FC_TRA_ROAD_LCV_E!U51+FC_TRA_ROAD_HGV_E!U51</f>
        <v>18.125708039999999</v>
      </c>
      <c r="V51" s="27">
        <f>FC_TRA_ROAD_P2W_E!V51+FC_TRA_ROAD_CAR_E!V51+FC_TRA_ROAD_BUS_E!V51+FC_TRA_ROAD_LCV_E!V51+FC_TRA_ROAD_HGV_E!V51</f>
        <v>17.520433920000002</v>
      </c>
      <c r="W51" s="27">
        <f>FC_TRA_ROAD_P2W_E!W51+FC_TRA_ROAD_CAR_E!W51+FC_TRA_ROAD_BUS_E!W51+FC_TRA_ROAD_LCV_E!W51+FC_TRA_ROAD_HGV_E!W51</f>
        <v>19.690898040000004</v>
      </c>
      <c r="X51" s="27">
        <f>FC_TRA_ROAD_P2W_E!X51+FC_TRA_ROAD_CAR_E!X51+FC_TRA_ROAD_BUS_E!X51+FC_TRA_ROAD_LCV_E!X51+FC_TRA_ROAD_HGV_E!X51</f>
        <v>23.52834</v>
      </c>
      <c r="Y51" s="27">
        <f>FC_TRA_ROAD_P2W_E!Y51+FC_TRA_ROAD_CAR_E!Y51+FC_TRA_ROAD_BUS_E!Y51+FC_TRA_ROAD_LCV_E!Y51+FC_TRA_ROAD_HGV_E!Y51</f>
        <v>23.023641960000003</v>
      </c>
      <c r="Z51" s="27">
        <f>FC_TRA_ROAD_P2W_E!Z51+FC_TRA_ROAD_CAR_E!Z51+FC_TRA_ROAD_BUS_E!Z51+FC_TRA_ROAD_LCV_E!Z51+FC_TRA_ROAD_HGV_E!Z51</f>
        <v>25.878425028875302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2.6196566400000001</v>
      </c>
      <c r="H61" s="49">
        <f t="shared" si="30"/>
        <v>9.7703150399999998</v>
      </c>
      <c r="I61" s="49">
        <f t="shared" si="30"/>
        <v>57.206286720000008</v>
      </c>
      <c r="J61" s="49">
        <f t="shared" si="30"/>
        <v>157.53011327999997</v>
      </c>
      <c r="K61" s="49">
        <f t="shared" si="30"/>
        <v>182.09748672000001</v>
      </c>
      <c r="L61" s="49">
        <f t="shared" si="30"/>
        <v>152.78628672000002</v>
      </c>
      <c r="M61" s="49">
        <f t="shared" si="30"/>
        <v>132.74991504000002</v>
      </c>
      <c r="N61" s="49">
        <f t="shared" si="30"/>
        <v>133.45797167999996</v>
      </c>
      <c r="O61" s="49">
        <f t="shared" si="30"/>
        <v>171.54851328000001</v>
      </c>
      <c r="P61" s="49">
        <f t="shared" si="30"/>
        <v>165.81371328</v>
      </c>
      <c r="Q61" s="49">
        <f t="shared" si="30"/>
        <v>179.61954335999999</v>
      </c>
      <c r="R61" s="49">
        <f t="shared" si="30"/>
        <v>196.32845663999998</v>
      </c>
      <c r="S61" s="49">
        <f t="shared" si="30"/>
        <v>163.19405664000001</v>
      </c>
      <c r="T61" s="49">
        <f t="shared" si="30"/>
        <v>207.05457168000001</v>
      </c>
      <c r="U61" s="49">
        <f t="shared" si="30"/>
        <v>225.15105167999997</v>
      </c>
      <c r="V61" s="49">
        <f t="shared" si="30"/>
        <v>217.47635999999994</v>
      </c>
      <c r="W61" s="49">
        <f t="shared" si="30"/>
        <v>297.86270832000002</v>
      </c>
      <c r="X61" s="49">
        <f t="shared" si="30"/>
        <v>363.28887503999999</v>
      </c>
      <c r="Y61" s="49">
        <f t="shared" ref="Y61:Z61" si="31">SUM(Y62:Y72)</f>
        <v>349.34133168000005</v>
      </c>
      <c r="Z61" s="49">
        <f t="shared" si="31"/>
        <v>344.945156349223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0.12080802922296499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1.9116</v>
      </c>
      <c r="I67" s="52">
        <f>FC_TRA_ROAD_P2W_E!I67+FC_TRA_ROAD_CAR_E!I67+FC_TRA_ROAD_BUS_E!I67+FC_TRA_ROAD_LCV_E!I67+FC_TRA_ROAD_HGV_E!I67</f>
        <v>15.292799999999998</v>
      </c>
      <c r="J67" s="52">
        <f>FC_TRA_ROAD_P2W_E!J67+FC_TRA_ROAD_CAR_E!J67+FC_TRA_ROAD_BUS_E!J67+FC_TRA_ROAD_LCV_E!J67+FC_TRA_ROAD_HGV_E!J67</f>
        <v>34.408799999999992</v>
      </c>
      <c r="K67" s="52">
        <f>FC_TRA_ROAD_P2W_E!K67+FC_TRA_ROAD_CAR_E!K67+FC_TRA_ROAD_BUS_E!K67+FC_TRA_ROAD_LCV_E!K67+FC_TRA_ROAD_HGV_E!K67</f>
        <v>45.878400000000013</v>
      </c>
      <c r="L67" s="52">
        <f>FC_TRA_ROAD_P2W_E!L67+FC_TRA_ROAD_CAR_E!L67+FC_TRA_ROAD_BUS_E!L67+FC_TRA_ROAD_LCV_E!L67+FC_TRA_ROAD_HGV_E!L67</f>
        <v>40.143599999999999</v>
      </c>
      <c r="M67" s="52">
        <f>FC_TRA_ROAD_P2W_E!M67+FC_TRA_ROAD_CAR_E!M67+FC_TRA_ROAD_BUS_E!M67+FC_TRA_ROAD_LCV_E!M67+FC_TRA_ROAD_HGV_E!M67</f>
        <v>30.585599999999989</v>
      </c>
      <c r="N67" s="52">
        <f>FC_TRA_ROAD_P2W_E!N67+FC_TRA_ROAD_CAR_E!N67+FC_TRA_ROAD_BUS_E!N67+FC_TRA_ROAD_LCV_E!N67+FC_TRA_ROAD_HGV_E!N67</f>
        <v>28.673999999999999</v>
      </c>
      <c r="O67" s="52">
        <f>FC_TRA_ROAD_P2W_E!O67+FC_TRA_ROAD_CAR_E!O67+FC_TRA_ROAD_BUS_E!O67+FC_TRA_ROAD_LCV_E!O67+FC_TRA_ROAD_HGV_E!O67</f>
        <v>24.850800000000003</v>
      </c>
      <c r="P67" s="52">
        <f>FC_TRA_ROAD_P2W_E!P67+FC_TRA_ROAD_CAR_E!P67+FC_TRA_ROAD_BUS_E!P67+FC_TRA_ROAD_LCV_E!P67+FC_TRA_ROAD_HGV_E!P67</f>
        <v>19.116</v>
      </c>
      <c r="Q67" s="52">
        <f>FC_TRA_ROAD_P2W_E!Q67+FC_TRA_ROAD_CAR_E!Q67+FC_TRA_ROAD_BUS_E!Q67+FC_TRA_ROAD_LCV_E!Q67+FC_TRA_ROAD_HGV_E!Q67</f>
        <v>17.2044</v>
      </c>
      <c r="R67" s="52">
        <f>FC_TRA_ROAD_P2W_E!R67+FC_TRA_ROAD_CAR_E!R67+FC_TRA_ROAD_BUS_E!R67+FC_TRA_ROAD_LCV_E!R67+FC_TRA_ROAD_HGV_E!R67</f>
        <v>28.673999999999996</v>
      </c>
      <c r="S67" s="52">
        <f>FC_TRA_ROAD_P2W_E!S67+FC_TRA_ROAD_CAR_E!S67+FC_TRA_ROAD_BUS_E!S67+FC_TRA_ROAD_LCV_E!S67+FC_TRA_ROAD_HGV_E!S67</f>
        <v>19.116000000000003</v>
      </c>
      <c r="T67" s="52">
        <f>FC_TRA_ROAD_P2W_E!T67+FC_TRA_ROAD_CAR_E!T67+FC_TRA_ROAD_BUS_E!T67+FC_TRA_ROAD_LCV_E!T67+FC_TRA_ROAD_HGV_E!T67</f>
        <v>24.46848</v>
      </c>
      <c r="U67" s="52">
        <f>FC_TRA_ROAD_P2W_E!U67+FC_TRA_ROAD_CAR_E!U67+FC_TRA_ROAD_BUS_E!U67+FC_TRA_ROAD_LCV_E!U67+FC_TRA_ROAD_HGV_E!U67</f>
        <v>23.703840000000003</v>
      </c>
      <c r="V67" s="52">
        <f>FC_TRA_ROAD_P2W_E!V67+FC_TRA_ROAD_CAR_E!V67+FC_TRA_ROAD_BUS_E!V67+FC_TRA_ROAD_LCV_E!V67+FC_TRA_ROAD_HGV_E!V67</f>
        <v>28.865159999999999</v>
      </c>
      <c r="W67" s="52">
        <f>FC_TRA_ROAD_P2W_E!W67+FC_TRA_ROAD_CAR_E!W67+FC_TRA_ROAD_BUS_E!W67+FC_TRA_ROAD_LCV_E!W67+FC_TRA_ROAD_HGV_E!W67</f>
        <v>46.643039999999999</v>
      </c>
      <c r="X67" s="52">
        <f>FC_TRA_ROAD_P2W_E!X67+FC_TRA_ROAD_CAR_E!X67+FC_TRA_ROAD_BUS_E!X67+FC_TRA_ROAD_LCV_E!X67+FC_TRA_ROAD_HGV_E!X67</f>
        <v>48.936960000000006</v>
      </c>
      <c r="Y67" s="52">
        <f>FC_TRA_ROAD_P2W_E!Y67+FC_TRA_ROAD_CAR_E!Y67+FC_TRA_ROAD_BUS_E!Y67+FC_TRA_ROAD_LCV_E!Y67+FC_TRA_ROAD_HGV_E!Y67</f>
        <v>58.303800000000003</v>
      </c>
      <c r="Z67" s="52">
        <f>FC_TRA_ROAD_P2W_E!Z67+FC_TRA_ROAD_CAR_E!Z67+FC_TRA_ROAD_BUS_E!Z67+FC_TRA_ROAD_LCV_E!Z67+FC_TRA_ROAD_HGV_E!Z67</f>
        <v>60.59772000000001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2.6196566400000001</v>
      </c>
      <c r="H69" s="52">
        <f>FC_TRA_ROAD_P2W_E!H69+FC_TRA_ROAD_CAR_E!H69+FC_TRA_ROAD_BUS_E!H69+FC_TRA_ROAD_LCV_E!H69+FC_TRA_ROAD_HGV_E!H69</f>
        <v>7.8587150399999999</v>
      </c>
      <c r="I69" s="52">
        <f>FC_TRA_ROAD_P2W_E!I69+FC_TRA_ROAD_CAR_E!I69+FC_TRA_ROAD_BUS_E!I69+FC_TRA_ROAD_LCV_E!I69+FC_TRA_ROAD_HGV_E!I69</f>
        <v>41.913486720000009</v>
      </c>
      <c r="J69" s="52">
        <f>FC_TRA_ROAD_P2W_E!J69+FC_TRA_ROAD_CAR_E!J69+FC_TRA_ROAD_BUS_E!J69+FC_TRA_ROAD_LCV_E!J69+FC_TRA_ROAD_HGV_E!J69</f>
        <v>123.12131327999998</v>
      </c>
      <c r="K69" s="52">
        <f>FC_TRA_ROAD_P2W_E!K69+FC_TRA_ROAD_CAR_E!K69+FC_TRA_ROAD_BUS_E!K69+FC_TRA_ROAD_LCV_E!K69+FC_TRA_ROAD_HGV_E!K69</f>
        <v>136.21908672000001</v>
      </c>
      <c r="L69" s="52">
        <f>FC_TRA_ROAD_P2W_E!L69+FC_TRA_ROAD_CAR_E!L69+FC_TRA_ROAD_BUS_E!L69+FC_TRA_ROAD_LCV_E!L69+FC_TRA_ROAD_HGV_E!L69</f>
        <v>112.64268672000001</v>
      </c>
      <c r="M69" s="52">
        <f>FC_TRA_ROAD_P2W_E!M69+FC_TRA_ROAD_CAR_E!M69+FC_TRA_ROAD_BUS_E!M69+FC_TRA_ROAD_LCV_E!M69+FC_TRA_ROAD_HGV_E!M69</f>
        <v>102.16431504000002</v>
      </c>
      <c r="N69" s="52">
        <f>FC_TRA_ROAD_P2W_E!N69+FC_TRA_ROAD_CAR_E!N69+FC_TRA_ROAD_BUS_E!N69+FC_TRA_ROAD_LCV_E!N69+FC_TRA_ROAD_HGV_E!N69</f>
        <v>104.78397167999995</v>
      </c>
      <c r="O69" s="52">
        <f>FC_TRA_ROAD_P2W_E!O69+FC_TRA_ROAD_CAR_E!O69+FC_TRA_ROAD_BUS_E!O69+FC_TRA_ROAD_LCV_E!O69+FC_TRA_ROAD_HGV_E!O69</f>
        <v>146.69771328000002</v>
      </c>
      <c r="P69" s="52">
        <f>FC_TRA_ROAD_P2W_E!P69+FC_TRA_ROAD_CAR_E!P69+FC_TRA_ROAD_BUS_E!P69+FC_TRA_ROAD_LCV_E!P69+FC_TRA_ROAD_HGV_E!P69</f>
        <v>146.69771328000002</v>
      </c>
      <c r="Q69" s="52">
        <f>FC_TRA_ROAD_P2W_E!Q69+FC_TRA_ROAD_CAR_E!Q69+FC_TRA_ROAD_BUS_E!Q69+FC_TRA_ROAD_LCV_E!Q69+FC_TRA_ROAD_HGV_E!Q69</f>
        <v>162.41514336</v>
      </c>
      <c r="R69" s="52">
        <f>FC_TRA_ROAD_P2W_E!R69+FC_TRA_ROAD_CAR_E!R69+FC_TRA_ROAD_BUS_E!R69+FC_TRA_ROAD_LCV_E!R69+FC_TRA_ROAD_HGV_E!R69</f>
        <v>167.65445663999998</v>
      </c>
      <c r="S69" s="52">
        <f>FC_TRA_ROAD_P2W_E!S69+FC_TRA_ROAD_CAR_E!S69+FC_TRA_ROAD_BUS_E!S69+FC_TRA_ROAD_LCV_E!S69+FC_TRA_ROAD_HGV_E!S69</f>
        <v>144.07805664</v>
      </c>
      <c r="T69" s="52">
        <f>FC_TRA_ROAD_P2W_E!T69+FC_TRA_ROAD_CAR_E!T69+FC_TRA_ROAD_BUS_E!T69+FC_TRA_ROAD_LCV_E!T69+FC_TRA_ROAD_HGV_E!T69</f>
        <v>182.58609168000001</v>
      </c>
      <c r="U69" s="52">
        <f>FC_TRA_ROAD_P2W_E!U69+FC_TRA_ROAD_CAR_E!U69+FC_TRA_ROAD_BUS_E!U69+FC_TRA_ROAD_LCV_E!U69+FC_TRA_ROAD_HGV_E!U69</f>
        <v>201.44721167999995</v>
      </c>
      <c r="V69" s="52">
        <f>FC_TRA_ROAD_P2W_E!V69+FC_TRA_ROAD_CAR_E!V69+FC_TRA_ROAD_BUS_E!V69+FC_TRA_ROAD_LCV_E!V69+FC_TRA_ROAD_HGV_E!V69</f>
        <v>188.61119999999994</v>
      </c>
      <c r="W69" s="52">
        <f>FC_TRA_ROAD_P2W_E!W69+FC_TRA_ROAD_CAR_E!W69+FC_TRA_ROAD_BUS_E!W69+FC_TRA_ROAD_LCV_E!W69+FC_TRA_ROAD_HGV_E!W69</f>
        <v>251.21966832000004</v>
      </c>
      <c r="X69" s="52">
        <f>FC_TRA_ROAD_P2W_E!X69+FC_TRA_ROAD_CAR_E!X69+FC_TRA_ROAD_BUS_E!X69+FC_TRA_ROAD_LCV_E!X69+FC_TRA_ROAD_HGV_E!X69</f>
        <v>314.35191503999999</v>
      </c>
      <c r="Y69" s="52">
        <f>FC_TRA_ROAD_P2W_E!Y69+FC_TRA_ROAD_CAR_E!Y69+FC_TRA_ROAD_BUS_E!Y69+FC_TRA_ROAD_LCV_E!Y69+FC_TRA_ROAD_HGV_E!Y69</f>
        <v>291.03753168000003</v>
      </c>
      <c r="Z69" s="52">
        <f>FC_TRA_ROAD_P2W_E!Z69+FC_TRA_ROAD_CAR_E!Z69+FC_TRA_ROAD_BUS_E!Z69+FC_TRA_ROAD_LCV_E!Z69+FC_TRA_ROAD_HGV_E!Z69</f>
        <v>284.22662832000003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8.6849350416863871</v>
      </c>
      <c r="D2" s="21">
        <f t="shared" ref="D2:X2" si="0">SUM(D3,D17,D22,D25,D26,D51,D52)</f>
        <v>8.7349560629445211</v>
      </c>
      <c r="E2" s="21">
        <f t="shared" si="0"/>
        <v>8.9328645812932166</v>
      </c>
      <c r="F2" s="21">
        <f t="shared" si="0"/>
        <v>8.6817575910029738</v>
      </c>
      <c r="G2" s="21">
        <f t="shared" si="0"/>
        <v>8.9463089136459679</v>
      </c>
      <c r="H2" s="21">
        <f t="shared" si="0"/>
        <v>8.6212995322469546</v>
      </c>
      <c r="I2" s="21">
        <f t="shared" si="0"/>
        <v>8.8464385081703583</v>
      </c>
      <c r="J2" s="21">
        <f t="shared" si="0"/>
        <v>9.6567962720472167</v>
      </c>
      <c r="K2" s="21">
        <f t="shared" si="0"/>
        <v>10.827190745821593</v>
      </c>
      <c r="L2" s="21">
        <f t="shared" si="0"/>
        <v>11.356096485797487</v>
      </c>
      <c r="M2" s="21">
        <f t="shared" si="0"/>
        <v>11.117998142952315</v>
      </c>
      <c r="N2" s="21">
        <f t="shared" si="0"/>
        <v>10.928039982759289</v>
      </c>
      <c r="O2" s="21">
        <f t="shared" si="0"/>
        <v>10.726193121098868</v>
      </c>
      <c r="P2" s="21">
        <f t="shared" si="0"/>
        <v>10.605612828942739</v>
      </c>
      <c r="Q2" s="21">
        <f t="shared" si="0"/>
        <v>10.138991902182465</v>
      </c>
      <c r="R2" s="21">
        <f t="shared" si="0"/>
        <v>10.295091768586513</v>
      </c>
      <c r="S2" s="21">
        <f t="shared" si="0"/>
        <v>11.080596929199048</v>
      </c>
      <c r="T2" s="21">
        <f t="shared" si="0"/>
        <v>10.270061431004102</v>
      </c>
      <c r="U2" s="21">
        <f t="shared" si="0"/>
        <v>9.7097012305449848</v>
      </c>
      <c r="V2" s="21">
        <f t="shared" si="0"/>
        <v>9.9467773580235317</v>
      </c>
      <c r="W2" s="21">
        <f t="shared" si="0"/>
        <v>8.5550137364032501</v>
      </c>
      <c r="X2" s="21">
        <f t="shared" si="0"/>
        <v>8.8267578437945371</v>
      </c>
      <c r="Y2" s="21">
        <f t="shared" ref="Y2:Z2" si="1">SUM(Y3,Y17,Y22,Y25,Y26,Y51,Y52)</f>
        <v>8.9906219394999898</v>
      </c>
      <c r="Z2" s="21">
        <f t="shared" si="1"/>
        <v>9.8544719860317578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8.6849350416863871</v>
      </c>
      <c r="D26" s="27">
        <f t="shared" si="16"/>
        <v>8.7349560629445211</v>
      </c>
      <c r="E26" s="27">
        <f t="shared" si="16"/>
        <v>8.9328645812932166</v>
      </c>
      <c r="F26" s="27">
        <f t="shared" si="16"/>
        <v>8.6817575910029738</v>
      </c>
      <c r="G26" s="27">
        <f t="shared" si="16"/>
        <v>8.9463089136459679</v>
      </c>
      <c r="H26" s="27">
        <f t="shared" si="16"/>
        <v>8.6212995322469546</v>
      </c>
      <c r="I26" s="27">
        <f t="shared" si="16"/>
        <v>8.8464385081703583</v>
      </c>
      <c r="J26" s="27">
        <f t="shared" si="16"/>
        <v>9.6567962720472167</v>
      </c>
      <c r="K26" s="27">
        <f t="shared" si="16"/>
        <v>10.827190745821593</v>
      </c>
      <c r="L26" s="27">
        <f t="shared" si="16"/>
        <v>11.356096485797487</v>
      </c>
      <c r="M26" s="27">
        <f t="shared" si="16"/>
        <v>11.117998142952315</v>
      </c>
      <c r="N26" s="27">
        <f t="shared" si="16"/>
        <v>10.928039982759289</v>
      </c>
      <c r="O26" s="27">
        <f t="shared" si="16"/>
        <v>10.726193121098868</v>
      </c>
      <c r="P26" s="27">
        <f t="shared" si="16"/>
        <v>10.605612828942739</v>
      </c>
      <c r="Q26" s="27">
        <f t="shared" si="16"/>
        <v>10.138991902182465</v>
      </c>
      <c r="R26" s="27">
        <f t="shared" si="16"/>
        <v>10.295091768586513</v>
      </c>
      <c r="S26" s="27">
        <f t="shared" si="16"/>
        <v>11.080596929199048</v>
      </c>
      <c r="T26" s="27">
        <f t="shared" si="16"/>
        <v>10.270061431004102</v>
      </c>
      <c r="U26" s="27">
        <f t="shared" si="16"/>
        <v>9.7097012305449848</v>
      </c>
      <c r="V26" s="27">
        <f t="shared" si="16"/>
        <v>9.9467773580235317</v>
      </c>
      <c r="W26" s="27">
        <f t="shared" si="16"/>
        <v>8.5550137364032501</v>
      </c>
      <c r="X26" s="27">
        <f t="shared" si="16"/>
        <v>8.8267578437945371</v>
      </c>
      <c r="Y26" s="27">
        <f t="shared" ref="Y26:Z26" si="17">SUM(Y27,Y33)</f>
        <v>8.9906219394999898</v>
      </c>
      <c r="Z26" s="27">
        <f t="shared" si="17"/>
        <v>9.8544719860317578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8.6849350416863871</v>
      </c>
      <c r="D33" s="19">
        <f t="shared" si="20"/>
        <v>8.7349560629445211</v>
      </c>
      <c r="E33" s="19">
        <f t="shared" si="20"/>
        <v>8.9328645812932166</v>
      </c>
      <c r="F33" s="19">
        <f t="shared" si="20"/>
        <v>8.6817575910029738</v>
      </c>
      <c r="G33" s="19">
        <f t="shared" si="20"/>
        <v>8.9463089136459679</v>
      </c>
      <c r="H33" s="19">
        <f t="shared" si="20"/>
        <v>8.6212995322469546</v>
      </c>
      <c r="I33" s="19">
        <f t="shared" si="20"/>
        <v>8.8464385081703583</v>
      </c>
      <c r="J33" s="19">
        <f t="shared" si="20"/>
        <v>9.6567962720472167</v>
      </c>
      <c r="K33" s="19">
        <f t="shared" si="20"/>
        <v>10.827190745821593</v>
      </c>
      <c r="L33" s="19">
        <f t="shared" si="20"/>
        <v>11.356096485797487</v>
      </c>
      <c r="M33" s="19">
        <f t="shared" si="20"/>
        <v>11.117998142952315</v>
      </c>
      <c r="N33" s="19">
        <f t="shared" si="20"/>
        <v>10.928039982759289</v>
      </c>
      <c r="O33" s="19">
        <f t="shared" si="20"/>
        <v>10.726193121098868</v>
      </c>
      <c r="P33" s="19">
        <f t="shared" si="20"/>
        <v>10.605612828942739</v>
      </c>
      <c r="Q33" s="19">
        <f t="shared" si="20"/>
        <v>10.138991902182465</v>
      </c>
      <c r="R33" s="19">
        <f t="shared" si="20"/>
        <v>10.295091768586513</v>
      </c>
      <c r="S33" s="19">
        <f t="shared" si="20"/>
        <v>11.080596929199048</v>
      </c>
      <c r="T33" s="19">
        <f t="shared" si="20"/>
        <v>10.270061431004102</v>
      </c>
      <c r="U33" s="19">
        <f t="shared" si="20"/>
        <v>9.7097012305449848</v>
      </c>
      <c r="V33" s="19">
        <f t="shared" si="20"/>
        <v>9.9467773580235317</v>
      </c>
      <c r="W33" s="19">
        <f t="shared" si="20"/>
        <v>8.5550137364032501</v>
      </c>
      <c r="X33" s="19">
        <f t="shared" si="20"/>
        <v>8.8267578437945371</v>
      </c>
      <c r="Y33" s="19">
        <f t="shared" ref="Y33:Z33" si="21">SUM(Y34:Y50)</f>
        <v>8.9906219394999898</v>
      </c>
      <c r="Z33" s="19">
        <f t="shared" si="21"/>
        <v>9.8544719860317578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8.6849350416863871</v>
      </c>
      <c r="D37" s="8">
        <v>8.7349560629445211</v>
      </c>
      <c r="E37" s="8">
        <v>8.9328645812932166</v>
      </c>
      <c r="F37" s="8">
        <v>8.6817575910029738</v>
      </c>
      <c r="G37" s="8">
        <v>8.9463089136459679</v>
      </c>
      <c r="H37" s="8">
        <v>8.6212995322469546</v>
      </c>
      <c r="I37" s="8">
        <v>8.8464385081703583</v>
      </c>
      <c r="J37" s="8">
        <v>9.6567962720472167</v>
      </c>
      <c r="K37" s="8">
        <v>10.827190745821593</v>
      </c>
      <c r="L37" s="8">
        <v>11.356096485797487</v>
      </c>
      <c r="M37" s="8">
        <v>11.117998142952315</v>
      </c>
      <c r="N37" s="8">
        <v>10.928039982759289</v>
      </c>
      <c r="O37" s="8">
        <v>10.726193121098868</v>
      </c>
      <c r="P37" s="8">
        <v>10.605612828942739</v>
      </c>
      <c r="Q37" s="8">
        <v>10.138991902182465</v>
      </c>
      <c r="R37" s="8">
        <v>10.295091768586513</v>
      </c>
      <c r="S37" s="8">
        <v>11.080596929199048</v>
      </c>
      <c r="T37" s="8">
        <v>10.270061431004102</v>
      </c>
      <c r="U37" s="8">
        <v>9.7097012305449848</v>
      </c>
      <c r="V37" s="8">
        <v>9.9467773580235317</v>
      </c>
      <c r="W37" s="8">
        <v>8.5550137364032501</v>
      </c>
      <c r="X37" s="8">
        <v>8.8267578437945371</v>
      </c>
      <c r="Y37" s="8">
        <v>8.9906219394999898</v>
      </c>
      <c r="Z37" s="8">
        <v>9.8544719860317578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1.6200604157960707E-2</v>
      </c>
      <c r="I61" s="49">
        <f t="shared" si="24"/>
        <v>0.12654827844454095</v>
      </c>
      <c r="J61" s="49">
        <f t="shared" si="24"/>
        <v>0.25795275725465994</v>
      </c>
      <c r="K61" s="49">
        <f t="shared" si="24"/>
        <v>0.39127889018259537</v>
      </c>
      <c r="L61" s="49">
        <f t="shared" si="24"/>
        <v>0.42819041296517851</v>
      </c>
      <c r="M61" s="49">
        <f t="shared" si="24"/>
        <v>0.3955027372236124</v>
      </c>
      <c r="N61" s="49">
        <f t="shared" si="24"/>
        <v>0.41888920480416986</v>
      </c>
      <c r="O61" s="49">
        <f t="shared" si="24"/>
        <v>0.39757396585135807</v>
      </c>
      <c r="P61" s="49">
        <f t="shared" si="24"/>
        <v>0.33324401835741824</v>
      </c>
      <c r="Q61" s="49">
        <f t="shared" si="24"/>
        <v>0.29269734410250481</v>
      </c>
      <c r="R61" s="49">
        <f t="shared" si="24"/>
        <v>0.5090781058200109</v>
      </c>
      <c r="S61" s="49">
        <f t="shared" si="24"/>
        <v>0.3385523484689168</v>
      </c>
      <c r="T61" s="49">
        <f t="shared" si="24"/>
        <v>0.4080763515892108</v>
      </c>
      <c r="U61" s="49">
        <f t="shared" si="24"/>
        <v>0.34146693898135022</v>
      </c>
      <c r="V61" s="49">
        <f t="shared" si="24"/>
        <v>0.40808654163059982</v>
      </c>
      <c r="W61" s="49">
        <f t="shared" si="24"/>
        <v>0.58048977988806194</v>
      </c>
      <c r="X61" s="49">
        <f t="shared" si="24"/>
        <v>0.62727363615897946</v>
      </c>
      <c r="Y61" s="49">
        <f t="shared" ref="Y61:Z61" si="25">SUM(Y62:Y72)</f>
        <v>0.6889726805289067</v>
      </c>
      <c r="Z61" s="49">
        <f t="shared" si="25"/>
        <v>0.7060275871248628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1.6200604157960707E-2</v>
      </c>
      <c r="I67" s="52">
        <v>0.12654827844454095</v>
      </c>
      <c r="J67" s="52">
        <v>0.25795275725465994</v>
      </c>
      <c r="K67" s="52">
        <v>0.39127889018259537</v>
      </c>
      <c r="L67" s="52">
        <v>0.42819041296517851</v>
      </c>
      <c r="M67" s="52">
        <v>0.3955027372236124</v>
      </c>
      <c r="N67" s="52">
        <v>0.41888920480416986</v>
      </c>
      <c r="O67" s="52">
        <v>0.39757396585135807</v>
      </c>
      <c r="P67" s="52">
        <v>0.33324401835741824</v>
      </c>
      <c r="Q67" s="52">
        <v>0.29269734410250481</v>
      </c>
      <c r="R67" s="52">
        <v>0.5090781058200109</v>
      </c>
      <c r="S67" s="52">
        <v>0.3385523484689168</v>
      </c>
      <c r="T67" s="52">
        <v>0.4080763515892108</v>
      </c>
      <c r="U67" s="52">
        <v>0.34146693898135022</v>
      </c>
      <c r="V67" s="52">
        <v>0.40808654163059982</v>
      </c>
      <c r="W67" s="52">
        <v>0.58048977988806194</v>
      </c>
      <c r="X67" s="52">
        <v>0.62727363615897946</v>
      </c>
      <c r="Y67" s="52">
        <v>0.6889726805289067</v>
      </c>
      <c r="Z67" s="52">
        <v>0.7060275871248628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1951.4716744709624</v>
      </c>
      <c r="D2" s="21">
        <f t="shared" ref="D2:X2" si="0">SUM(D3,D17,D22,D25,D26,D51,D52)</f>
        <v>2040.2609904951735</v>
      </c>
      <c r="E2" s="21">
        <f t="shared" si="0"/>
        <v>2126.2253723298136</v>
      </c>
      <c r="F2" s="21">
        <f t="shared" si="0"/>
        <v>2311.4027531929419</v>
      </c>
      <c r="G2" s="21">
        <f t="shared" si="0"/>
        <v>2500.3618297855237</v>
      </c>
      <c r="H2" s="21">
        <f t="shared" si="0"/>
        <v>2781.7464368392339</v>
      </c>
      <c r="I2" s="21">
        <f t="shared" si="0"/>
        <v>3077.6999248563611</v>
      </c>
      <c r="J2" s="21">
        <f t="shared" si="0"/>
        <v>3405.7267685504594</v>
      </c>
      <c r="K2" s="21">
        <f t="shared" si="0"/>
        <v>3329.0973687286992</v>
      </c>
      <c r="L2" s="21">
        <f t="shared" si="0"/>
        <v>3049.7474664241231</v>
      </c>
      <c r="M2" s="21">
        <f t="shared" si="0"/>
        <v>3031.6269031776023</v>
      </c>
      <c r="N2" s="21">
        <f t="shared" si="0"/>
        <v>2830.7390484342391</v>
      </c>
      <c r="O2" s="21">
        <f t="shared" si="0"/>
        <v>3133.9345626038016</v>
      </c>
      <c r="P2" s="21">
        <f t="shared" si="0"/>
        <v>3070.7155244448277</v>
      </c>
      <c r="Q2" s="21">
        <f t="shared" si="0"/>
        <v>3023.0681724092397</v>
      </c>
      <c r="R2" s="21">
        <f t="shared" si="0"/>
        <v>3191.6240950811871</v>
      </c>
      <c r="S2" s="21">
        <f t="shared" si="0"/>
        <v>3641.6279037794734</v>
      </c>
      <c r="T2" s="21">
        <f t="shared" si="0"/>
        <v>3815.9415815092384</v>
      </c>
      <c r="U2" s="21">
        <f t="shared" si="0"/>
        <v>4062.6060420870735</v>
      </c>
      <c r="V2" s="21">
        <f t="shared" si="0"/>
        <v>4198.4123002237457</v>
      </c>
      <c r="W2" s="21">
        <f t="shared" si="0"/>
        <v>4008.384961041857</v>
      </c>
      <c r="X2" s="21">
        <f t="shared" si="0"/>
        <v>3959.3925121402631</v>
      </c>
      <c r="Y2" s="21">
        <f t="shared" ref="Y2:Z2" si="1">SUM(Y3,Y17,Y22,Y25,Y26,Y51,Y52)</f>
        <v>4017.5232759576811</v>
      </c>
      <c r="Z2" s="21">
        <f t="shared" si="1"/>
        <v>4113.1248174581433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1951.4716744709624</v>
      </c>
      <c r="D26" s="27">
        <f t="shared" si="16"/>
        <v>2040.2609904951735</v>
      </c>
      <c r="E26" s="27">
        <f t="shared" si="16"/>
        <v>2126.2253723298136</v>
      </c>
      <c r="F26" s="27">
        <f t="shared" si="16"/>
        <v>2311.4027531929419</v>
      </c>
      <c r="G26" s="27">
        <f t="shared" si="16"/>
        <v>2500.3618297855237</v>
      </c>
      <c r="H26" s="27">
        <f t="shared" si="16"/>
        <v>2781.7464368392339</v>
      </c>
      <c r="I26" s="27">
        <f t="shared" si="16"/>
        <v>3077.6999248563611</v>
      </c>
      <c r="J26" s="27">
        <f t="shared" si="16"/>
        <v>3405.7267685504594</v>
      </c>
      <c r="K26" s="27">
        <f t="shared" si="16"/>
        <v>3329.0973687286992</v>
      </c>
      <c r="L26" s="27">
        <f t="shared" si="16"/>
        <v>3049.7474664241231</v>
      </c>
      <c r="M26" s="27">
        <f t="shared" si="16"/>
        <v>3031.6269031776023</v>
      </c>
      <c r="N26" s="27">
        <f t="shared" si="16"/>
        <v>2830.7390484342391</v>
      </c>
      <c r="O26" s="27">
        <f t="shared" si="16"/>
        <v>3133.9333557662885</v>
      </c>
      <c r="P26" s="27">
        <f t="shared" si="16"/>
        <v>3070.7104552769538</v>
      </c>
      <c r="Q26" s="27">
        <f t="shared" si="16"/>
        <v>3023.040566428157</v>
      </c>
      <c r="R26" s="27">
        <f t="shared" si="16"/>
        <v>3191.5854598309343</v>
      </c>
      <c r="S26" s="27">
        <f t="shared" si="16"/>
        <v>3641.5717221393643</v>
      </c>
      <c r="T26" s="27">
        <f t="shared" si="16"/>
        <v>3815.8550841877523</v>
      </c>
      <c r="U26" s="27">
        <f t="shared" si="16"/>
        <v>4062.4890602255578</v>
      </c>
      <c r="V26" s="27">
        <f t="shared" si="16"/>
        <v>4198.297635359002</v>
      </c>
      <c r="W26" s="27">
        <f t="shared" si="16"/>
        <v>4008.2018381995294</v>
      </c>
      <c r="X26" s="27">
        <f t="shared" si="16"/>
        <v>3959.1474708634883</v>
      </c>
      <c r="Y26" s="27">
        <f t="shared" ref="Y26:Z26" si="17">SUM(Y27,Y33)</f>
        <v>4016.7028031159157</v>
      </c>
      <c r="Z26" s="27">
        <f t="shared" si="17"/>
        <v>4112.408549460808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1951.4716744709624</v>
      </c>
      <c r="D33" s="19">
        <f t="shared" si="20"/>
        <v>2040.2609904951735</v>
      </c>
      <c r="E33" s="19">
        <f t="shared" si="20"/>
        <v>2126.2253723298136</v>
      </c>
      <c r="F33" s="19">
        <f t="shared" si="20"/>
        <v>2311.4027531929419</v>
      </c>
      <c r="G33" s="19">
        <f t="shared" si="20"/>
        <v>2500.3618297855237</v>
      </c>
      <c r="H33" s="19">
        <f t="shared" si="20"/>
        <v>2781.7464368392339</v>
      </c>
      <c r="I33" s="19">
        <f t="shared" si="20"/>
        <v>3077.6999248563611</v>
      </c>
      <c r="J33" s="19">
        <f t="shared" si="20"/>
        <v>3405.7267685504594</v>
      </c>
      <c r="K33" s="19">
        <f t="shared" si="20"/>
        <v>3329.0973687286992</v>
      </c>
      <c r="L33" s="19">
        <f t="shared" si="20"/>
        <v>3049.7474664241231</v>
      </c>
      <c r="M33" s="19">
        <f t="shared" si="20"/>
        <v>3031.6269031776023</v>
      </c>
      <c r="N33" s="19">
        <f t="shared" si="20"/>
        <v>2830.7390484342391</v>
      </c>
      <c r="O33" s="19">
        <f t="shared" si="20"/>
        <v>3133.9333557662885</v>
      </c>
      <c r="P33" s="19">
        <f t="shared" si="20"/>
        <v>3070.7104552769538</v>
      </c>
      <c r="Q33" s="19">
        <f t="shared" si="20"/>
        <v>3023.040566428157</v>
      </c>
      <c r="R33" s="19">
        <f t="shared" si="20"/>
        <v>3191.5854598309343</v>
      </c>
      <c r="S33" s="19">
        <f t="shared" si="20"/>
        <v>3641.5717221393643</v>
      </c>
      <c r="T33" s="19">
        <f t="shared" si="20"/>
        <v>3815.8550841877523</v>
      </c>
      <c r="U33" s="19">
        <f t="shared" si="20"/>
        <v>4062.4890602255578</v>
      </c>
      <c r="V33" s="19">
        <f t="shared" si="20"/>
        <v>4198.297635359002</v>
      </c>
      <c r="W33" s="19">
        <f t="shared" si="20"/>
        <v>4008.2018381995294</v>
      </c>
      <c r="X33" s="19">
        <f t="shared" si="20"/>
        <v>3959.1474708634883</v>
      </c>
      <c r="Y33" s="19">
        <f t="shared" ref="Y33:Z33" si="21">SUM(Y34:Y50)</f>
        <v>4016.7028031159157</v>
      </c>
      <c r="Z33" s="19">
        <f t="shared" si="21"/>
        <v>4112.408549460808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316.61560800000007</v>
      </c>
      <c r="D36" s="8">
        <v>334.20528827999988</v>
      </c>
      <c r="E36" s="8">
        <v>401.58403593373242</v>
      </c>
      <c r="F36" s="8">
        <v>463.14747616557412</v>
      </c>
      <c r="G36" s="8">
        <v>559.88774685763019</v>
      </c>
      <c r="H36" s="8">
        <v>603.86413744175957</v>
      </c>
      <c r="I36" s="8">
        <v>618.52432221279219</v>
      </c>
      <c r="J36" s="8">
        <v>612.13560431291387</v>
      </c>
      <c r="K36" s="8">
        <v>541.83899510457786</v>
      </c>
      <c r="L36" s="8">
        <v>486.18787139229005</v>
      </c>
      <c r="M36" s="8">
        <v>459.82665599038643</v>
      </c>
      <c r="N36" s="8">
        <v>430.42373832040107</v>
      </c>
      <c r="O36" s="8">
        <v>404.0602451416903</v>
      </c>
      <c r="P36" s="8">
        <v>385.83459153100591</v>
      </c>
      <c r="Q36" s="8">
        <v>374.61648014467067</v>
      </c>
      <c r="R36" s="8">
        <v>348.88876696186549</v>
      </c>
      <c r="S36" s="8">
        <v>328.55099748290894</v>
      </c>
      <c r="T36" s="8">
        <v>304.16680684323234</v>
      </c>
      <c r="U36" s="8">
        <v>284.86013071512963</v>
      </c>
      <c r="V36" s="8">
        <v>273.57283011538487</v>
      </c>
      <c r="W36" s="8">
        <v>253.03607013605267</v>
      </c>
      <c r="X36" s="8">
        <v>241.29982016875553</v>
      </c>
      <c r="Y36" s="8">
        <v>241.31229842150279</v>
      </c>
      <c r="Z36" s="8">
        <v>245.58926945296679</v>
      </c>
    </row>
    <row r="37" spans="1:26" ht="11.25" customHeight="1" x14ac:dyDescent="0.2">
      <c r="A37" s="28" t="s">
        <v>60</v>
      </c>
      <c r="B37" s="7" t="s">
        <v>61</v>
      </c>
      <c r="C37" s="8">
        <v>1110.9620858899805</v>
      </c>
      <c r="D37" s="8">
        <v>1099.2673618741865</v>
      </c>
      <c r="E37" s="8">
        <v>1068.8621888016346</v>
      </c>
      <c r="F37" s="8">
        <v>1063.2841563239197</v>
      </c>
      <c r="G37" s="8">
        <v>1017.6260307846438</v>
      </c>
      <c r="H37" s="8">
        <v>996.64817522345879</v>
      </c>
      <c r="I37" s="8">
        <v>1045.3990047377295</v>
      </c>
      <c r="J37" s="8">
        <v>1261.779255223707</v>
      </c>
      <c r="K37" s="8">
        <v>1243.5082676892755</v>
      </c>
      <c r="L37" s="8">
        <v>1039.5782513719996</v>
      </c>
      <c r="M37" s="8">
        <v>836.51051159259521</v>
      </c>
      <c r="N37" s="8">
        <v>726.62125575700691</v>
      </c>
      <c r="O37" s="8">
        <v>650.88265781858593</v>
      </c>
      <c r="P37" s="8">
        <v>589.07078635014818</v>
      </c>
      <c r="Q37" s="8">
        <v>578.52370098986762</v>
      </c>
      <c r="R37" s="8">
        <v>563.60384916399767</v>
      </c>
      <c r="S37" s="8">
        <v>608.9215081545949</v>
      </c>
      <c r="T37" s="8">
        <v>600.43382371107475</v>
      </c>
      <c r="U37" s="8">
        <v>659.62363784287459</v>
      </c>
      <c r="V37" s="8">
        <v>687.4785694766972</v>
      </c>
      <c r="W37" s="8">
        <v>673.61151959556571</v>
      </c>
      <c r="X37" s="8">
        <v>675.04185351802164</v>
      </c>
      <c r="Y37" s="8">
        <v>747.86966013511596</v>
      </c>
      <c r="Z37" s="8">
        <v>832.49825141240683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523.89398058098186</v>
      </c>
      <c r="D43" s="8">
        <v>606.78834034098713</v>
      </c>
      <c r="E43" s="8">
        <v>655.77914759444684</v>
      </c>
      <c r="F43" s="8">
        <v>784.97112070344815</v>
      </c>
      <c r="G43" s="8">
        <v>922.84805214324967</v>
      </c>
      <c r="H43" s="8">
        <v>1181.2341241740157</v>
      </c>
      <c r="I43" s="8">
        <v>1413.7765979058395</v>
      </c>
      <c r="J43" s="8">
        <v>1531.8119090138382</v>
      </c>
      <c r="K43" s="8">
        <v>1543.7501059348458</v>
      </c>
      <c r="L43" s="8">
        <v>1523.9813436598333</v>
      </c>
      <c r="M43" s="8">
        <v>1735.2897355946207</v>
      </c>
      <c r="N43" s="8">
        <v>1673.6940543568312</v>
      </c>
      <c r="O43" s="8">
        <v>2078.9904528060124</v>
      </c>
      <c r="P43" s="8">
        <v>2095.8050773957998</v>
      </c>
      <c r="Q43" s="8">
        <v>2069.9003852936189</v>
      </c>
      <c r="R43" s="8">
        <v>2279.0928437050711</v>
      </c>
      <c r="S43" s="8">
        <v>2704.0992165018602</v>
      </c>
      <c r="T43" s="8">
        <v>2911.2544536334453</v>
      </c>
      <c r="U43" s="8">
        <v>3118.0052916675536</v>
      </c>
      <c r="V43" s="8">
        <v>3237.2462357669201</v>
      </c>
      <c r="W43" s="8">
        <v>3081.5542484679108</v>
      </c>
      <c r="X43" s="8">
        <v>3042.8057971767112</v>
      </c>
      <c r="Y43" s="8">
        <v>3027.5208445592971</v>
      </c>
      <c r="Z43" s="8">
        <v>3034.3210285954347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1.2068375131218062E-3</v>
      </c>
      <c r="P51" s="27">
        <v>5.069167873676797E-3</v>
      </c>
      <c r="Q51" s="27">
        <v>2.7605981082611412E-2</v>
      </c>
      <c r="R51" s="27">
        <v>3.8635250252588876E-2</v>
      </c>
      <c r="S51" s="27">
        <v>5.6181640109172953E-2</v>
      </c>
      <c r="T51" s="27">
        <v>8.649732148622373E-2</v>
      </c>
      <c r="U51" s="27">
        <v>0.11698186151570178</v>
      </c>
      <c r="V51" s="27">
        <v>0.11466486474359552</v>
      </c>
      <c r="W51" s="27">
        <v>0.18312284232736267</v>
      </c>
      <c r="X51" s="27">
        <v>0.24504127677497395</v>
      </c>
      <c r="Y51" s="27">
        <v>0.82047284176549184</v>
      </c>
      <c r="Z51" s="27">
        <v>0.71626799733571511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1.2260980970101565</v>
      </c>
      <c r="H61" s="49">
        <f t="shared" si="24"/>
        <v>6.1541068128550789</v>
      </c>
      <c r="I61" s="49">
        <f t="shared" si="24"/>
        <v>40.113049558814261</v>
      </c>
      <c r="J61" s="49">
        <f t="shared" si="24"/>
        <v>99.14689368094119</v>
      </c>
      <c r="K61" s="49">
        <f t="shared" si="24"/>
        <v>116.32574548218838</v>
      </c>
      <c r="L61" s="49">
        <f t="shared" si="24"/>
        <v>111.10788441226092</v>
      </c>
      <c r="M61" s="49">
        <f t="shared" si="24"/>
        <v>94.424688077868851</v>
      </c>
      <c r="N61" s="49">
        <f t="shared" si="24"/>
        <v>89.113734854685717</v>
      </c>
      <c r="O61" s="49">
        <f t="shared" si="24"/>
        <v>126.11204893210601</v>
      </c>
      <c r="P61" s="49">
        <f t="shared" si="24"/>
        <v>118.13134632551721</v>
      </c>
      <c r="Q61" s="49">
        <f t="shared" si="24"/>
        <v>110.41771483551965</v>
      </c>
      <c r="R61" s="49">
        <f t="shared" si="24"/>
        <v>125.84288024735855</v>
      </c>
      <c r="S61" s="49">
        <f t="shared" si="24"/>
        <v>109.94750586544993</v>
      </c>
      <c r="T61" s="49">
        <f t="shared" si="24"/>
        <v>141.26113545583922</v>
      </c>
      <c r="U61" s="49">
        <f t="shared" si="24"/>
        <v>152.8338077854927</v>
      </c>
      <c r="V61" s="49">
        <f t="shared" si="24"/>
        <v>148.68703109380016</v>
      </c>
      <c r="W61" s="49">
        <f t="shared" si="24"/>
        <v>201.90820883563751</v>
      </c>
      <c r="X61" s="49">
        <f t="shared" si="24"/>
        <v>241.11778621666184</v>
      </c>
      <c r="Y61" s="49">
        <f t="shared" ref="Y61:Z61" si="25">SUM(Y62:Y72)</f>
        <v>239.26414769956378</v>
      </c>
      <c r="Z61" s="49">
        <f t="shared" si="25"/>
        <v>236.70747996143606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3.3437477380117205E-3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1.8728386029456212</v>
      </c>
      <c r="I67" s="52">
        <v>14.954429877629634</v>
      </c>
      <c r="J67" s="52">
        <v>33.704701721193679</v>
      </c>
      <c r="K67" s="52">
        <v>44.938576066198259</v>
      </c>
      <c r="L67" s="52">
        <v>39.198103091260826</v>
      </c>
      <c r="M67" s="52">
        <v>29.757353149129305</v>
      </c>
      <c r="N67" s="52">
        <v>27.852551829793608</v>
      </c>
      <c r="O67" s="52">
        <v>24.125427973489348</v>
      </c>
      <c r="P67" s="52">
        <v>18.509474097015186</v>
      </c>
      <c r="Q67" s="52">
        <v>16.70110326684809</v>
      </c>
      <c r="R67" s="52">
        <v>27.869433941400231</v>
      </c>
      <c r="S67" s="52">
        <v>18.604756398613471</v>
      </c>
      <c r="T67" s="52">
        <v>23.857972593141437</v>
      </c>
      <c r="U67" s="52">
        <v>23.197383641979162</v>
      </c>
      <c r="V67" s="52">
        <v>28.205190662741852</v>
      </c>
      <c r="W67" s="52">
        <v>45.707068952584741</v>
      </c>
      <c r="X67" s="52">
        <v>47.971856202380614</v>
      </c>
      <c r="Y67" s="52">
        <v>57.31102563280394</v>
      </c>
      <c r="Z67" s="52">
        <v>59.644670213026146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1.2260980970101565</v>
      </c>
      <c r="H69" s="52">
        <v>4.2812682099094577</v>
      </c>
      <c r="I69" s="52">
        <v>25.158619681184625</v>
      </c>
      <c r="J69" s="52">
        <v>65.442191959747504</v>
      </c>
      <c r="K69" s="52">
        <v>71.387169415990115</v>
      </c>
      <c r="L69" s="52">
        <v>71.909781321000096</v>
      </c>
      <c r="M69" s="52">
        <v>64.66733492873955</v>
      </c>
      <c r="N69" s="52">
        <v>61.261183024892112</v>
      </c>
      <c r="O69" s="52">
        <v>101.98662095861665</v>
      </c>
      <c r="P69" s="52">
        <v>99.621872228502028</v>
      </c>
      <c r="Q69" s="52">
        <v>93.716611568671553</v>
      </c>
      <c r="R69" s="52">
        <v>97.973446305958319</v>
      </c>
      <c r="S69" s="52">
        <v>91.342749466836452</v>
      </c>
      <c r="T69" s="52">
        <v>117.40316286269778</v>
      </c>
      <c r="U69" s="52">
        <v>129.63642414351352</v>
      </c>
      <c r="V69" s="52">
        <v>120.4818404310583</v>
      </c>
      <c r="W69" s="52">
        <v>156.20113988305278</v>
      </c>
      <c r="X69" s="52">
        <v>193.14593001428122</v>
      </c>
      <c r="Y69" s="52">
        <v>181.95312206675985</v>
      </c>
      <c r="Z69" s="52">
        <v>177.0594660006719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183.03527961849588</v>
      </c>
      <c r="D2" s="21">
        <f t="shared" ref="D2:X2" si="0">SUM(D3,D17,D22,D25,D26,D51,D52)</f>
        <v>176.41518923175954</v>
      </c>
      <c r="E2" s="21">
        <f t="shared" si="0"/>
        <v>180.84044924372631</v>
      </c>
      <c r="F2" s="21">
        <f t="shared" si="0"/>
        <v>180.09764649405491</v>
      </c>
      <c r="G2" s="21">
        <f t="shared" si="0"/>
        <v>191.70340460760303</v>
      </c>
      <c r="H2" s="21">
        <f t="shared" si="0"/>
        <v>184.64988564082017</v>
      </c>
      <c r="I2" s="21">
        <f t="shared" si="0"/>
        <v>174.42090614175052</v>
      </c>
      <c r="J2" s="21">
        <f t="shared" si="0"/>
        <v>160.09337135985893</v>
      </c>
      <c r="K2" s="21">
        <f t="shared" si="0"/>
        <v>149.83458859085937</v>
      </c>
      <c r="L2" s="21">
        <f t="shared" si="0"/>
        <v>147.24239863739689</v>
      </c>
      <c r="M2" s="21">
        <f t="shared" si="0"/>
        <v>144.23990146336595</v>
      </c>
      <c r="N2" s="21">
        <f t="shared" si="0"/>
        <v>147.0330661391146</v>
      </c>
      <c r="O2" s="21">
        <f t="shared" si="0"/>
        <v>143.19718766214106</v>
      </c>
      <c r="P2" s="21">
        <f t="shared" si="0"/>
        <v>128.90500184319447</v>
      </c>
      <c r="Q2" s="21">
        <f t="shared" si="0"/>
        <v>133.2916232275025</v>
      </c>
      <c r="R2" s="21">
        <f t="shared" si="0"/>
        <v>135.57119625647573</v>
      </c>
      <c r="S2" s="21">
        <f t="shared" si="0"/>
        <v>131.42638187726405</v>
      </c>
      <c r="T2" s="21">
        <f t="shared" si="0"/>
        <v>134.21315194832653</v>
      </c>
      <c r="U2" s="21">
        <f t="shared" si="0"/>
        <v>137.6714690210577</v>
      </c>
      <c r="V2" s="21">
        <f t="shared" si="0"/>
        <v>155.0742507854826</v>
      </c>
      <c r="W2" s="21">
        <f t="shared" si="0"/>
        <v>114.13288371047224</v>
      </c>
      <c r="X2" s="21">
        <f t="shared" si="0"/>
        <v>104.08117535784612</v>
      </c>
      <c r="Y2" s="21">
        <f t="shared" ref="Y2:Z2" si="1">SUM(Y3,Y17,Y22,Y25,Y26,Y51,Y52)</f>
        <v>111.93468251022263</v>
      </c>
      <c r="Z2" s="21">
        <f t="shared" si="1"/>
        <v>128.21795986531922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183.03527961849588</v>
      </c>
      <c r="D26" s="27">
        <f t="shared" si="16"/>
        <v>176.41518923175954</v>
      </c>
      <c r="E26" s="27">
        <f t="shared" si="16"/>
        <v>180.84044924372631</v>
      </c>
      <c r="F26" s="27">
        <f t="shared" si="16"/>
        <v>180.09764649405491</v>
      </c>
      <c r="G26" s="27">
        <f t="shared" si="16"/>
        <v>191.70340460760303</v>
      </c>
      <c r="H26" s="27">
        <f t="shared" si="16"/>
        <v>184.64988564082017</v>
      </c>
      <c r="I26" s="27">
        <f t="shared" si="16"/>
        <v>174.42090614175052</v>
      </c>
      <c r="J26" s="27">
        <f t="shared" si="16"/>
        <v>160.09337135985893</v>
      </c>
      <c r="K26" s="27">
        <f t="shared" si="16"/>
        <v>149.83458859085937</v>
      </c>
      <c r="L26" s="27">
        <f t="shared" si="16"/>
        <v>144.06152863739689</v>
      </c>
      <c r="M26" s="27">
        <f t="shared" si="16"/>
        <v>138.58502146336596</v>
      </c>
      <c r="N26" s="27">
        <f t="shared" si="16"/>
        <v>139.5100561391146</v>
      </c>
      <c r="O26" s="27">
        <f t="shared" si="16"/>
        <v>136.43273449965417</v>
      </c>
      <c r="P26" s="27">
        <f t="shared" si="16"/>
        <v>119.51893101106815</v>
      </c>
      <c r="Q26" s="27">
        <f t="shared" si="16"/>
        <v>122.4133892085851</v>
      </c>
      <c r="R26" s="27">
        <f t="shared" si="16"/>
        <v>117.58490150672831</v>
      </c>
      <c r="S26" s="27">
        <f t="shared" si="16"/>
        <v>113.25567351737322</v>
      </c>
      <c r="T26" s="27">
        <f t="shared" si="16"/>
        <v>115.92108730981276</v>
      </c>
      <c r="U26" s="27">
        <f t="shared" si="16"/>
        <v>119.66274284257339</v>
      </c>
      <c r="V26" s="27">
        <f t="shared" si="16"/>
        <v>137.6684817302262</v>
      </c>
      <c r="W26" s="27">
        <f t="shared" si="16"/>
        <v>94.625108512799599</v>
      </c>
      <c r="X26" s="27">
        <f t="shared" si="16"/>
        <v>80.79787663462109</v>
      </c>
      <c r="Y26" s="27">
        <f t="shared" ref="Y26:Z26" si="17">SUM(Y27,Y33)</f>
        <v>89.731513391988116</v>
      </c>
      <c r="Z26" s="27">
        <f t="shared" si="17"/>
        <v>103.05580283377964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183.03527961849588</v>
      </c>
      <c r="D33" s="19">
        <f t="shared" si="20"/>
        <v>176.41518923175954</v>
      </c>
      <c r="E33" s="19">
        <f t="shared" si="20"/>
        <v>180.84044924372631</v>
      </c>
      <c r="F33" s="19">
        <f t="shared" si="20"/>
        <v>180.09764649405491</v>
      </c>
      <c r="G33" s="19">
        <f t="shared" si="20"/>
        <v>191.70340460760303</v>
      </c>
      <c r="H33" s="19">
        <f t="shared" si="20"/>
        <v>184.64988564082017</v>
      </c>
      <c r="I33" s="19">
        <f t="shared" si="20"/>
        <v>174.42090614175052</v>
      </c>
      <c r="J33" s="19">
        <f t="shared" si="20"/>
        <v>160.09337135985893</v>
      </c>
      <c r="K33" s="19">
        <f t="shared" si="20"/>
        <v>149.83458859085937</v>
      </c>
      <c r="L33" s="19">
        <f t="shared" si="20"/>
        <v>144.06152863739689</v>
      </c>
      <c r="M33" s="19">
        <f t="shared" si="20"/>
        <v>138.58502146336596</v>
      </c>
      <c r="N33" s="19">
        <f t="shared" si="20"/>
        <v>139.5100561391146</v>
      </c>
      <c r="O33" s="19">
        <f t="shared" si="20"/>
        <v>136.43273449965417</v>
      </c>
      <c r="P33" s="19">
        <f t="shared" si="20"/>
        <v>119.51893101106815</v>
      </c>
      <c r="Q33" s="19">
        <f t="shared" si="20"/>
        <v>122.4133892085851</v>
      </c>
      <c r="R33" s="19">
        <f t="shared" si="20"/>
        <v>117.58490150672831</v>
      </c>
      <c r="S33" s="19">
        <f t="shared" si="20"/>
        <v>113.25567351737322</v>
      </c>
      <c r="T33" s="19">
        <f t="shared" si="20"/>
        <v>115.92108730981276</v>
      </c>
      <c r="U33" s="19">
        <f t="shared" si="20"/>
        <v>119.66274284257339</v>
      </c>
      <c r="V33" s="19">
        <f t="shared" si="20"/>
        <v>137.6684817302262</v>
      </c>
      <c r="W33" s="19">
        <f t="shared" si="20"/>
        <v>94.625108512799599</v>
      </c>
      <c r="X33" s="19">
        <f t="shared" si="20"/>
        <v>80.79787663462109</v>
      </c>
      <c r="Y33" s="19">
        <f t="shared" ref="Y33:Z33" si="21">SUM(Y34:Y50)</f>
        <v>89.731513391988116</v>
      </c>
      <c r="Z33" s="19">
        <f t="shared" si="21"/>
        <v>103.05580283377964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4.8700826267526254E-2</v>
      </c>
      <c r="F36" s="8">
        <v>4.9482314425838919E-2</v>
      </c>
      <c r="G36" s="8">
        <v>5.2793902369718794E-2</v>
      </c>
      <c r="H36" s="8">
        <v>5.0717598240473602E-2</v>
      </c>
      <c r="I36" s="8">
        <v>4.8713307207882993E-2</v>
      </c>
      <c r="J36" s="8">
        <v>4.6738927086143869E-2</v>
      </c>
      <c r="K36" s="8">
        <v>4.4824415422289182E-2</v>
      </c>
      <c r="L36" s="8">
        <v>4.3111087709906105E-2</v>
      </c>
      <c r="M36" s="8">
        <v>4.2408489613645607E-2</v>
      </c>
      <c r="N36" s="8">
        <v>0.15417995959890551</v>
      </c>
      <c r="O36" s="8">
        <v>0.15575513830974669</v>
      </c>
      <c r="P36" s="8">
        <v>0.80694818899420995</v>
      </c>
      <c r="Q36" s="8">
        <v>3.2376021353294377</v>
      </c>
      <c r="R36" s="8">
        <v>3.3039587581344017</v>
      </c>
      <c r="S36" s="8">
        <v>3.4338017970910548</v>
      </c>
      <c r="T36" s="8">
        <v>3.5488995167678152</v>
      </c>
      <c r="U36" s="8">
        <v>3.5338003648703755</v>
      </c>
      <c r="V36" s="8">
        <v>4.1398106046152288</v>
      </c>
      <c r="W36" s="8">
        <v>2.9603017439473152</v>
      </c>
      <c r="X36" s="8">
        <v>2.8501577112444609</v>
      </c>
      <c r="Y36" s="8">
        <v>3.1043652984972776</v>
      </c>
      <c r="Z36" s="8">
        <v>3.4348805470332202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0.18520900574926072</v>
      </c>
      <c r="F37" s="8">
        <v>0.28144877653952544</v>
      </c>
      <c r="G37" s="8">
        <v>0.27164477207142235</v>
      </c>
      <c r="H37" s="8">
        <v>0.26592066119641256</v>
      </c>
      <c r="I37" s="8">
        <v>0.2668194123078298</v>
      </c>
      <c r="J37" s="8">
        <v>0.22036984739729554</v>
      </c>
      <c r="K37" s="8">
        <v>0.14530369485328604</v>
      </c>
      <c r="L37" s="8">
        <v>0.12869554329807814</v>
      </c>
      <c r="M37" s="8">
        <v>0.12434156008695284</v>
      </c>
      <c r="N37" s="8">
        <v>8.5824558120131844E-2</v>
      </c>
      <c r="O37" s="8">
        <v>7.7300318259377429E-2</v>
      </c>
      <c r="P37" s="8">
        <v>0.99164716404954167</v>
      </c>
      <c r="Q37" s="8">
        <v>0.59179504084274226</v>
      </c>
      <c r="R37" s="8">
        <v>0.52503898401571802</v>
      </c>
      <c r="S37" s="8">
        <v>0.55046966421546573</v>
      </c>
      <c r="T37" s="8">
        <v>0.54765356643880925</v>
      </c>
      <c r="U37" s="8">
        <v>0.52314756050038391</v>
      </c>
      <c r="V37" s="8">
        <v>0.48157186738924029</v>
      </c>
      <c r="W37" s="8">
        <v>0.32693846948568572</v>
      </c>
      <c r="X37" s="8">
        <v>0.30445405056400088</v>
      </c>
      <c r="Y37" s="8">
        <v>0.31777380846898678</v>
      </c>
      <c r="Z37" s="8">
        <v>0.33946107518238577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183.03527961849588</v>
      </c>
      <c r="D43" s="8">
        <v>176.41518923175954</v>
      </c>
      <c r="E43" s="8">
        <v>180.60653941170952</v>
      </c>
      <c r="F43" s="8">
        <v>179.76671540308956</v>
      </c>
      <c r="G43" s="8">
        <v>191.37896593316188</v>
      </c>
      <c r="H43" s="8">
        <v>184.33324738138327</v>
      </c>
      <c r="I43" s="8">
        <v>174.10537342223481</v>
      </c>
      <c r="J43" s="8">
        <v>159.8262625853755</v>
      </c>
      <c r="K43" s="8">
        <v>149.6444604805838</v>
      </c>
      <c r="L43" s="8">
        <v>143.88972200638889</v>
      </c>
      <c r="M43" s="8">
        <v>138.41827141366537</v>
      </c>
      <c r="N43" s="8">
        <v>139.27005162139557</v>
      </c>
      <c r="O43" s="8">
        <v>136.19967904308504</v>
      </c>
      <c r="P43" s="8">
        <v>117.7203356580244</v>
      </c>
      <c r="Q43" s="8">
        <v>118.58399203241292</v>
      </c>
      <c r="R43" s="8">
        <v>113.75590376457819</v>
      </c>
      <c r="S43" s="8">
        <v>109.27140205606671</v>
      </c>
      <c r="T43" s="8">
        <v>111.82453422660613</v>
      </c>
      <c r="U43" s="8">
        <v>115.60579491720263</v>
      </c>
      <c r="V43" s="8">
        <v>133.04709925822175</v>
      </c>
      <c r="W43" s="8">
        <v>91.337868299366605</v>
      </c>
      <c r="X43" s="8">
        <v>77.643264872812622</v>
      </c>
      <c r="Y43" s="8">
        <v>86.309374285021846</v>
      </c>
      <c r="Z43" s="8">
        <v>99.281461211564036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3.1808700000000005</v>
      </c>
      <c r="M51" s="27">
        <v>5.6548800000000004</v>
      </c>
      <c r="N51" s="27">
        <v>7.523010000000002</v>
      </c>
      <c r="O51" s="27">
        <v>6.7644531624868787</v>
      </c>
      <c r="P51" s="27">
        <v>9.3860708321263235</v>
      </c>
      <c r="Q51" s="27">
        <v>10.878234018917388</v>
      </c>
      <c r="R51" s="27">
        <v>17.986294749747412</v>
      </c>
      <c r="S51" s="27">
        <v>18.170708359890824</v>
      </c>
      <c r="T51" s="27">
        <v>18.292064638513779</v>
      </c>
      <c r="U51" s="27">
        <v>18.008726178484299</v>
      </c>
      <c r="V51" s="27">
        <v>17.405769055256407</v>
      </c>
      <c r="W51" s="27">
        <v>19.50777519767264</v>
      </c>
      <c r="X51" s="27">
        <v>23.283298723225027</v>
      </c>
      <c r="Y51" s="27">
        <v>22.203169118234509</v>
      </c>
      <c r="Z51" s="27">
        <v>25.162157031539586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0.2542665451733519</v>
      </c>
      <c r="H61" s="49">
        <f t="shared" si="24"/>
        <v>0.66859763040677711</v>
      </c>
      <c r="I61" s="49">
        <f t="shared" si="24"/>
        <v>3.1020792503123462</v>
      </c>
      <c r="J61" s="49">
        <f t="shared" si="24"/>
        <v>6.8339970134058889</v>
      </c>
      <c r="K61" s="49">
        <f t="shared" si="24"/>
        <v>6.9252146066634843</v>
      </c>
      <c r="L61" s="49">
        <f t="shared" si="24"/>
        <v>6.7943572312252112</v>
      </c>
      <c r="M61" s="49">
        <f t="shared" si="24"/>
        <v>5.1627207342188761</v>
      </c>
      <c r="N61" s="49">
        <f t="shared" si="24"/>
        <v>5.1009049149201573</v>
      </c>
      <c r="O61" s="49">
        <f t="shared" si="24"/>
        <v>6.6842547197064759</v>
      </c>
      <c r="P61" s="49">
        <f t="shared" si="24"/>
        <v>5.6268703582557995</v>
      </c>
      <c r="Q61" s="49">
        <f t="shared" si="24"/>
        <v>5.3860816908451943</v>
      </c>
      <c r="R61" s="49">
        <f t="shared" si="24"/>
        <v>4.9160914197215249</v>
      </c>
      <c r="S61" s="49">
        <f t="shared" si="24"/>
        <v>3.7079372145049367</v>
      </c>
      <c r="T61" s="49">
        <f t="shared" si="24"/>
        <v>4.5313473485456432</v>
      </c>
      <c r="U61" s="49">
        <f t="shared" si="24"/>
        <v>4.8249072852268577</v>
      </c>
      <c r="V61" s="49">
        <f t="shared" si="24"/>
        <v>4.9714226088243496</v>
      </c>
      <c r="W61" s="49">
        <f t="shared" si="24"/>
        <v>4.6520162203840494</v>
      </c>
      <c r="X61" s="49">
        <f t="shared" si="24"/>
        <v>4.9501400501217718</v>
      </c>
      <c r="Y61" s="49">
        <f t="shared" ref="Y61:Z61" si="25">SUM(Y62:Y72)</f>
        <v>5.2115200480930648</v>
      </c>
      <c r="Z61" s="49">
        <f t="shared" si="25"/>
        <v>5.9350819721574766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0.11746428148495328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4.9970139111306985E-4</v>
      </c>
      <c r="I67" s="52">
        <v>3.8168509566821694E-3</v>
      </c>
      <c r="J67" s="52">
        <v>5.8865288394315523E-3</v>
      </c>
      <c r="K67" s="52">
        <v>5.2510637150791246E-3</v>
      </c>
      <c r="L67" s="52">
        <v>4.8525651310290224E-3</v>
      </c>
      <c r="M67" s="52">
        <v>4.4232268015099146E-3</v>
      </c>
      <c r="N67" s="52">
        <v>3.2897922189459089E-3</v>
      </c>
      <c r="O67" s="52">
        <v>2.8651911955137688E-3</v>
      </c>
      <c r="P67" s="52">
        <v>3.1159018443401954E-2</v>
      </c>
      <c r="Q67" s="52">
        <v>1.7084226753393331E-2</v>
      </c>
      <c r="R67" s="52">
        <v>2.5962454485345718E-2</v>
      </c>
      <c r="S67" s="52">
        <v>1.6818840967849653E-2</v>
      </c>
      <c r="T67" s="52">
        <v>2.1760772399325241E-2</v>
      </c>
      <c r="U67" s="52">
        <v>1.8397846841843587E-2</v>
      </c>
      <c r="V67" s="52">
        <v>1.9757454181975873E-2</v>
      </c>
      <c r="W67" s="52">
        <v>2.2184001807164358E-2</v>
      </c>
      <c r="X67" s="52">
        <v>2.1636030207271655E-2</v>
      </c>
      <c r="Y67" s="52">
        <v>2.4351760545159053E-2</v>
      </c>
      <c r="Z67" s="52">
        <v>2.4320824512317929E-2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0.2542665451733519</v>
      </c>
      <c r="H69" s="52">
        <v>0.668097929015664</v>
      </c>
      <c r="I69" s="52">
        <v>3.0982623993556642</v>
      </c>
      <c r="J69" s="52">
        <v>6.8281104845664577</v>
      </c>
      <c r="K69" s="52">
        <v>6.9199635429484054</v>
      </c>
      <c r="L69" s="52">
        <v>6.7895046660941825</v>
      </c>
      <c r="M69" s="52">
        <v>5.158297507417366</v>
      </c>
      <c r="N69" s="52">
        <v>5.0976151227012112</v>
      </c>
      <c r="O69" s="52">
        <v>6.6813895285109624</v>
      </c>
      <c r="P69" s="52">
        <v>5.5957113398123974</v>
      </c>
      <c r="Q69" s="52">
        <v>5.3689974640918008</v>
      </c>
      <c r="R69" s="52">
        <v>4.8901289652361788</v>
      </c>
      <c r="S69" s="52">
        <v>3.6911183735370869</v>
      </c>
      <c r="T69" s="52">
        <v>4.5095865761463179</v>
      </c>
      <c r="U69" s="52">
        <v>4.8065094383850138</v>
      </c>
      <c r="V69" s="52">
        <v>4.9516651546423738</v>
      </c>
      <c r="W69" s="52">
        <v>4.629832218576885</v>
      </c>
      <c r="X69" s="52">
        <v>4.9285040199145005</v>
      </c>
      <c r="Y69" s="52">
        <v>5.1871682875479062</v>
      </c>
      <c r="Z69" s="52">
        <v>5.7932968661602056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102.47493211246157</v>
      </c>
      <c r="D2" s="21">
        <f t="shared" ref="D2:X2" si="0">SUM(D3,D17,D22,D25,D26,D51,D52)</f>
        <v>102.44474813718193</v>
      </c>
      <c r="E2" s="21">
        <f t="shared" si="0"/>
        <v>103.00658434807802</v>
      </c>
      <c r="F2" s="21">
        <f t="shared" si="0"/>
        <v>105.43157352905563</v>
      </c>
      <c r="G2" s="21">
        <f t="shared" si="0"/>
        <v>111.29342615930662</v>
      </c>
      <c r="H2" s="21">
        <f t="shared" si="0"/>
        <v>116.6471905504504</v>
      </c>
      <c r="I2" s="21">
        <f t="shared" si="0"/>
        <v>137.63041291754766</v>
      </c>
      <c r="J2" s="21">
        <f t="shared" si="0"/>
        <v>156.38289974606656</v>
      </c>
      <c r="K2" s="21">
        <f t="shared" si="0"/>
        <v>159.6700209491957</v>
      </c>
      <c r="L2" s="21">
        <f t="shared" si="0"/>
        <v>165.33828631187032</v>
      </c>
      <c r="M2" s="21">
        <f t="shared" si="0"/>
        <v>157.00562317812086</v>
      </c>
      <c r="N2" s="21">
        <f t="shared" si="0"/>
        <v>172.92508703812649</v>
      </c>
      <c r="O2" s="21">
        <f t="shared" si="0"/>
        <v>187.12331818486663</v>
      </c>
      <c r="P2" s="21">
        <f t="shared" si="0"/>
        <v>195.26697452458558</v>
      </c>
      <c r="Q2" s="21">
        <f t="shared" si="0"/>
        <v>220.34440862212242</v>
      </c>
      <c r="R2" s="21">
        <f t="shared" si="0"/>
        <v>231.29315974168517</v>
      </c>
      <c r="S2" s="21">
        <f t="shared" si="0"/>
        <v>248.28851920999702</v>
      </c>
      <c r="T2" s="21">
        <f t="shared" si="0"/>
        <v>252.37603777590559</v>
      </c>
      <c r="U2" s="21">
        <f t="shared" si="0"/>
        <v>257.1338850105094</v>
      </c>
      <c r="V2" s="21">
        <f t="shared" si="0"/>
        <v>269.16735952378957</v>
      </c>
      <c r="W2" s="21">
        <f t="shared" si="0"/>
        <v>274.99618788363148</v>
      </c>
      <c r="X2" s="21">
        <f t="shared" si="0"/>
        <v>280.62994396304191</v>
      </c>
      <c r="Y2" s="21">
        <f t="shared" ref="Y2:Z2" si="1">SUM(Y3,Y17,Y22,Y25,Y26,Y51,Y52)</f>
        <v>268.56307462392175</v>
      </c>
      <c r="Z2" s="21">
        <f t="shared" si="1"/>
        <v>266.99581388963276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102.47493211246157</v>
      </c>
      <c r="D26" s="27">
        <f t="shared" si="16"/>
        <v>102.44474813718193</v>
      </c>
      <c r="E26" s="27">
        <f t="shared" si="16"/>
        <v>103.00658434807802</v>
      </c>
      <c r="F26" s="27">
        <f t="shared" si="16"/>
        <v>105.43157352905563</v>
      </c>
      <c r="G26" s="27">
        <f t="shared" si="16"/>
        <v>111.29342615930662</v>
      </c>
      <c r="H26" s="27">
        <f t="shared" si="16"/>
        <v>116.6471905504504</v>
      </c>
      <c r="I26" s="27">
        <f t="shared" si="16"/>
        <v>137.63041291754766</v>
      </c>
      <c r="J26" s="27">
        <f t="shared" si="16"/>
        <v>156.38289974606656</v>
      </c>
      <c r="K26" s="27">
        <f t="shared" si="16"/>
        <v>159.6700209491957</v>
      </c>
      <c r="L26" s="27">
        <f t="shared" si="16"/>
        <v>165.33828631187032</v>
      </c>
      <c r="M26" s="27">
        <f t="shared" si="16"/>
        <v>157.00562317812086</v>
      </c>
      <c r="N26" s="27">
        <f t="shared" si="16"/>
        <v>172.92508703812649</v>
      </c>
      <c r="O26" s="27">
        <f t="shared" si="16"/>
        <v>187.12331818486663</v>
      </c>
      <c r="P26" s="27">
        <f t="shared" si="16"/>
        <v>195.26697452458558</v>
      </c>
      <c r="Q26" s="27">
        <f t="shared" si="16"/>
        <v>220.34440862212242</v>
      </c>
      <c r="R26" s="27">
        <f t="shared" si="16"/>
        <v>231.29315974168517</v>
      </c>
      <c r="S26" s="27">
        <f t="shared" si="16"/>
        <v>248.28851920999702</v>
      </c>
      <c r="T26" s="27">
        <f t="shared" si="16"/>
        <v>252.37603777590559</v>
      </c>
      <c r="U26" s="27">
        <f t="shared" si="16"/>
        <v>257.1338850105094</v>
      </c>
      <c r="V26" s="27">
        <f t="shared" si="16"/>
        <v>269.16735952378957</v>
      </c>
      <c r="W26" s="27">
        <f t="shared" si="16"/>
        <v>274.99618788363148</v>
      </c>
      <c r="X26" s="27">
        <f t="shared" si="16"/>
        <v>280.62994396304191</v>
      </c>
      <c r="Y26" s="27">
        <f t="shared" ref="Y26:Z26" si="17">SUM(Y27,Y33)</f>
        <v>268.56307462392175</v>
      </c>
      <c r="Z26" s="27">
        <f t="shared" si="17"/>
        <v>266.99581388963276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102.47493211246157</v>
      </c>
      <c r="D33" s="19">
        <f t="shared" si="20"/>
        <v>102.44474813718193</v>
      </c>
      <c r="E33" s="19">
        <f t="shared" si="20"/>
        <v>103.00658434807802</v>
      </c>
      <c r="F33" s="19">
        <f t="shared" si="20"/>
        <v>105.43157352905563</v>
      </c>
      <c r="G33" s="19">
        <f t="shared" si="20"/>
        <v>111.29342615930662</v>
      </c>
      <c r="H33" s="19">
        <f t="shared" si="20"/>
        <v>116.6471905504504</v>
      </c>
      <c r="I33" s="19">
        <f t="shared" si="20"/>
        <v>137.63041291754766</v>
      </c>
      <c r="J33" s="19">
        <f t="shared" si="20"/>
        <v>156.38289974606656</v>
      </c>
      <c r="K33" s="19">
        <f t="shared" si="20"/>
        <v>159.6700209491957</v>
      </c>
      <c r="L33" s="19">
        <f t="shared" si="20"/>
        <v>165.33828631187032</v>
      </c>
      <c r="M33" s="19">
        <f t="shared" si="20"/>
        <v>157.00562317812086</v>
      </c>
      <c r="N33" s="19">
        <f t="shared" si="20"/>
        <v>172.92508703812649</v>
      </c>
      <c r="O33" s="19">
        <f t="shared" si="20"/>
        <v>187.12331818486663</v>
      </c>
      <c r="P33" s="19">
        <f t="shared" si="20"/>
        <v>195.26697452458558</v>
      </c>
      <c r="Q33" s="19">
        <f t="shared" si="20"/>
        <v>220.34440862212242</v>
      </c>
      <c r="R33" s="19">
        <f t="shared" si="20"/>
        <v>231.29315974168517</v>
      </c>
      <c r="S33" s="19">
        <f t="shared" si="20"/>
        <v>248.28851920999702</v>
      </c>
      <c r="T33" s="19">
        <f t="shared" si="20"/>
        <v>252.37603777590559</v>
      </c>
      <c r="U33" s="19">
        <f t="shared" si="20"/>
        <v>257.1338850105094</v>
      </c>
      <c r="V33" s="19">
        <f t="shared" si="20"/>
        <v>269.16735952378957</v>
      </c>
      <c r="W33" s="19">
        <f t="shared" si="20"/>
        <v>274.99618788363148</v>
      </c>
      <c r="X33" s="19">
        <f t="shared" si="20"/>
        <v>280.62994396304191</v>
      </c>
      <c r="Y33" s="19">
        <f t="shared" ref="Y33:Z33" si="21">SUM(Y34:Y50)</f>
        <v>268.56307462392175</v>
      </c>
      <c r="Z33" s="19">
        <f t="shared" si="21"/>
        <v>266.99581388963276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13.366399068333198</v>
      </c>
      <c r="D37" s="8">
        <v>12.828245222869093</v>
      </c>
      <c r="E37" s="8">
        <v>12.392784451322939</v>
      </c>
      <c r="F37" s="8">
        <v>12.034380468537696</v>
      </c>
      <c r="G37" s="8">
        <v>11.751733689638874</v>
      </c>
      <c r="H37" s="8">
        <v>11.740011423097751</v>
      </c>
      <c r="I37" s="8">
        <v>14.540722341792463</v>
      </c>
      <c r="J37" s="8">
        <v>16.481666816848449</v>
      </c>
      <c r="K37" s="8">
        <v>15.033644030049624</v>
      </c>
      <c r="L37" s="8">
        <v>13.590860758904807</v>
      </c>
      <c r="M37" s="8">
        <v>12.040550864365363</v>
      </c>
      <c r="N37" s="8">
        <v>10.416189862113681</v>
      </c>
      <c r="O37" s="8">
        <v>8.7664007420556729</v>
      </c>
      <c r="P37" s="8">
        <v>7.7056488168594885</v>
      </c>
      <c r="Q37" s="8">
        <v>6.7033360671071351</v>
      </c>
      <c r="R37" s="8">
        <v>5.4506169233999779</v>
      </c>
      <c r="S37" s="8">
        <v>5.1016020919907383</v>
      </c>
      <c r="T37" s="8">
        <v>4.546930731482056</v>
      </c>
      <c r="U37" s="8">
        <v>4.1683694860799889</v>
      </c>
      <c r="V37" s="8">
        <v>5.6578662978900764</v>
      </c>
      <c r="W37" s="8">
        <v>4.9119946385453312</v>
      </c>
      <c r="X37" s="8">
        <v>4.4493644676198425</v>
      </c>
      <c r="Y37" s="8">
        <v>3.6466302769151437</v>
      </c>
      <c r="Z37" s="8">
        <v>3.1083834463793782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89.108533044128379</v>
      </c>
      <c r="D43" s="8">
        <v>89.616502914312846</v>
      </c>
      <c r="E43" s="8">
        <v>90.613799896755083</v>
      </c>
      <c r="F43" s="8">
        <v>93.397193060517935</v>
      </c>
      <c r="G43" s="8">
        <v>99.541692469667751</v>
      </c>
      <c r="H43" s="8">
        <v>104.90717912735265</v>
      </c>
      <c r="I43" s="8">
        <v>123.08969057575518</v>
      </c>
      <c r="J43" s="8">
        <v>139.90123292921811</v>
      </c>
      <c r="K43" s="8">
        <v>144.63637691914607</v>
      </c>
      <c r="L43" s="8">
        <v>151.74742555296552</v>
      </c>
      <c r="M43" s="8">
        <v>144.96507231375548</v>
      </c>
      <c r="N43" s="8">
        <v>162.50889717601282</v>
      </c>
      <c r="O43" s="8">
        <v>178.35691744281095</v>
      </c>
      <c r="P43" s="8">
        <v>187.5613257077261</v>
      </c>
      <c r="Q43" s="8">
        <v>213.64107255501528</v>
      </c>
      <c r="R43" s="8">
        <v>225.84254281828518</v>
      </c>
      <c r="S43" s="8">
        <v>243.18691711800628</v>
      </c>
      <c r="T43" s="8">
        <v>247.82910704442352</v>
      </c>
      <c r="U43" s="8">
        <v>252.96551552442941</v>
      </c>
      <c r="V43" s="8">
        <v>263.50949322589952</v>
      </c>
      <c r="W43" s="8">
        <v>270.08419324508617</v>
      </c>
      <c r="X43" s="8">
        <v>276.18057949542208</v>
      </c>
      <c r="Y43" s="8">
        <v>264.91644434700663</v>
      </c>
      <c r="Z43" s="8">
        <v>263.88743044325338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0.13225132721121557</v>
      </c>
      <c r="H61" s="49">
        <f t="shared" si="24"/>
        <v>0.402286960194353</v>
      </c>
      <c r="I61" s="49">
        <f t="shared" si="24"/>
        <v>2.3984265323107983</v>
      </c>
      <c r="J61" s="49">
        <f t="shared" si="24"/>
        <v>6.4171307528054111</v>
      </c>
      <c r="K61" s="49">
        <f t="shared" si="24"/>
        <v>7.2316702288498105</v>
      </c>
      <c r="L61" s="49">
        <f t="shared" si="24"/>
        <v>7.6727280592835987</v>
      </c>
      <c r="M61" s="49">
        <f t="shared" si="24"/>
        <v>5.8305915808920936</v>
      </c>
      <c r="N61" s="49">
        <f t="shared" si="24"/>
        <v>6.3474813133636951</v>
      </c>
      <c r="O61" s="49">
        <f t="shared" si="24"/>
        <v>9.0743810980673274</v>
      </c>
      <c r="P61" s="49">
        <f t="shared" si="24"/>
        <v>9.1576516174939009</v>
      </c>
      <c r="Q61" s="49">
        <f t="shared" si="24"/>
        <v>9.8663078986057009</v>
      </c>
      <c r="R61" s="49">
        <f t="shared" si="24"/>
        <v>9.9780252215604772</v>
      </c>
      <c r="S61" s="49">
        <f t="shared" si="24"/>
        <v>8.3705716021142909</v>
      </c>
      <c r="T61" s="49">
        <f t="shared" si="24"/>
        <v>10.174960194608838</v>
      </c>
      <c r="U61" s="49">
        <f t="shared" si="24"/>
        <v>10.664067264700085</v>
      </c>
      <c r="V61" s="49">
        <f t="shared" si="24"/>
        <v>10.039259678074298</v>
      </c>
      <c r="W61" s="49">
        <f t="shared" si="24"/>
        <v>14.023615672495426</v>
      </c>
      <c r="X61" s="49">
        <f t="shared" si="24"/>
        <v>17.847104230090615</v>
      </c>
      <c r="Y61" s="49">
        <f t="shared" ref="Y61:Z61" si="25">SUM(Y62:Y72)</f>
        <v>16.200851168457458</v>
      </c>
      <c r="Z61" s="49">
        <f t="shared" si="25"/>
        <v>15.62112727630339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2.2061091505305049E-2</v>
      </c>
      <c r="I67" s="52">
        <v>0.2080049929691406</v>
      </c>
      <c r="J67" s="52">
        <v>0.44025899271222652</v>
      </c>
      <c r="K67" s="52">
        <v>0.54329397990407813</v>
      </c>
      <c r="L67" s="52">
        <v>0.51245393064296541</v>
      </c>
      <c r="M67" s="52">
        <v>0.42832088684556086</v>
      </c>
      <c r="N67" s="52">
        <v>0.39926917318327348</v>
      </c>
      <c r="O67" s="52">
        <v>0.32493286946378452</v>
      </c>
      <c r="P67" s="52">
        <v>0.24212286618399295</v>
      </c>
      <c r="Q67" s="52">
        <v>0.19351516229601176</v>
      </c>
      <c r="R67" s="52">
        <v>0.26952549829440975</v>
      </c>
      <c r="S67" s="52">
        <v>0.15587241194976395</v>
      </c>
      <c r="T67" s="52">
        <v>0.18067028287002637</v>
      </c>
      <c r="U67" s="52">
        <v>0.14659157219764499</v>
      </c>
      <c r="V67" s="52">
        <v>0.23212534144557095</v>
      </c>
      <c r="W67" s="52">
        <v>0.33329726572003232</v>
      </c>
      <c r="X67" s="52">
        <v>0.31619413125314089</v>
      </c>
      <c r="Y67" s="52">
        <v>0.27944992612199898</v>
      </c>
      <c r="Z67" s="52">
        <v>0.22270137533668422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0.13225132721121557</v>
      </c>
      <c r="H69" s="52">
        <v>0.38022586868904795</v>
      </c>
      <c r="I69" s="52">
        <v>2.1904215393416577</v>
      </c>
      <c r="J69" s="52">
        <v>5.9768717600931849</v>
      </c>
      <c r="K69" s="52">
        <v>6.6883762489457323</v>
      </c>
      <c r="L69" s="52">
        <v>7.1602741286406335</v>
      </c>
      <c r="M69" s="52">
        <v>5.4022706940465328</v>
      </c>
      <c r="N69" s="52">
        <v>5.9482121401804218</v>
      </c>
      <c r="O69" s="52">
        <v>8.7494482286035424</v>
      </c>
      <c r="P69" s="52">
        <v>8.9155287513099086</v>
      </c>
      <c r="Q69" s="52">
        <v>9.6727927363096899</v>
      </c>
      <c r="R69" s="52">
        <v>9.7084997232660672</v>
      </c>
      <c r="S69" s="52">
        <v>8.2146991901645272</v>
      </c>
      <c r="T69" s="52">
        <v>9.9942899117388109</v>
      </c>
      <c r="U69" s="52">
        <v>10.51747569250244</v>
      </c>
      <c r="V69" s="52">
        <v>9.807134336628728</v>
      </c>
      <c r="W69" s="52">
        <v>13.690318406775393</v>
      </c>
      <c r="X69" s="52">
        <v>17.530910098837474</v>
      </c>
      <c r="Y69" s="52">
        <v>15.921401242335458</v>
      </c>
      <c r="Z69" s="52">
        <v>15.398425900966707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563.89134875639365</v>
      </c>
      <c r="D2" s="21">
        <f t="shared" ref="D2:X2" si="0">SUM(D3,D17,D22,D25,D26,D51,D52)</f>
        <v>766.06884459294054</v>
      </c>
      <c r="E2" s="21">
        <f t="shared" si="0"/>
        <v>775.2894390970888</v>
      </c>
      <c r="F2" s="21">
        <f t="shared" si="0"/>
        <v>628.3038179129444</v>
      </c>
      <c r="G2" s="21">
        <f t="shared" si="0"/>
        <v>757.96995653392037</v>
      </c>
      <c r="H2" s="21">
        <f t="shared" si="0"/>
        <v>697.80408131724812</v>
      </c>
      <c r="I2" s="21">
        <f t="shared" si="0"/>
        <v>644.3366742561708</v>
      </c>
      <c r="J2" s="21">
        <f t="shared" si="0"/>
        <v>1050.3734453915681</v>
      </c>
      <c r="K2" s="21">
        <f t="shared" si="0"/>
        <v>1107.7117058654242</v>
      </c>
      <c r="L2" s="21">
        <f t="shared" si="0"/>
        <v>567.61381442081199</v>
      </c>
      <c r="M2" s="21">
        <f t="shared" si="0"/>
        <v>722.81437223795842</v>
      </c>
      <c r="N2" s="21">
        <f t="shared" si="0"/>
        <v>887.29101368576084</v>
      </c>
      <c r="O2" s="21">
        <f t="shared" si="0"/>
        <v>596.87603258809179</v>
      </c>
      <c r="P2" s="21">
        <f t="shared" si="0"/>
        <v>685.08104203844994</v>
      </c>
      <c r="Q2" s="21">
        <f t="shared" si="0"/>
        <v>1185.1059084789545</v>
      </c>
      <c r="R2" s="21">
        <f t="shared" si="0"/>
        <v>1281.3457784320669</v>
      </c>
      <c r="S2" s="21">
        <f t="shared" si="0"/>
        <v>1208.7110526840665</v>
      </c>
      <c r="T2" s="21">
        <f t="shared" si="0"/>
        <v>1256.6920106955242</v>
      </c>
      <c r="U2" s="21">
        <f t="shared" si="0"/>
        <v>1358.6162220508138</v>
      </c>
      <c r="V2" s="21">
        <f t="shared" si="0"/>
        <v>1434.022289948959</v>
      </c>
      <c r="W2" s="21">
        <f t="shared" si="0"/>
        <v>1513.1145148676383</v>
      </c>
      <c r="X2" s="21">
        <f t="shared" si="0"/>
        <v>1555.6457150550532</v>
      </c>
      <c r="Y2" s="21">
        <f t="shared" ref="Y2:Z2" si="1">SUM(Y3,Y17,Y22,Y25,Y26,Y51,Y52)</f>
        <v>1463.8313794486744</v>
      </c>
      <c r="Z2" s="21">
        <f t="shared" si="1"/>
        <v>1473.3868234697484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563.89134875639365</v>
      </c>
      <c r="D26" s="27">
        <f t="shared" si="16"/>
        <v>766.06884459294054</v>
      </c>
      <c r="E26" s="27">
        <f t="shared" si="16"/>
        <v>775.2894390970888</v>
      </c>
      <c r="F26" s="27">
        <f t="shared" si="16"/>
        <v>628.3038179129444</v>
      </c>
      <c r="G26" s="27">
        <f t="shared" si="16"/>
        <v>757.96995653392037</v>
      </c>
      <c r="H26" s="27">
        <f t="shared" si="16"/>
        <v>697.80408131724812</v>
      </c>
      <c r="I26" s="27">
        <f t="shared" si="16"/>
        <v>644.3366742561708</v>
      </c>
      <c r="J26" s="27">
        <f t="shared" si="16"/>
        <v>1050.3734453915681</v>
      </c>
      <c r="K26" s="27">
        <f t="shared" si="16"/>
        <v>1107.7117058654242</v>
      </c>
      <c r="L26" s="27">
        <f t="shared" si="16"/>
        <v>567.61381442081199</v>
      </c>
      <c r="M26" s="27">
        <f t="shared" si="16"/>
        <v>722.81437223795842</v>
      </c>
      <c r="N26" s="27">
        <f t="shared" si="16"/>
        <v>887.29101368576084</v>
      </c>
      <c r="O26" s="27">
        <f t="shared" si="16"/>
        <v>596.87603258809179</v>
      </c>
      <c r="P26" s="27">
        <f t="shared" si="16"/>
        <v>685.08104203844994</v>
      </c>
      <c r="Q26" s="27">
        <f t="shared" si="16"/>
        <v>1185.1059084789545</v>
      </c>
      <c r="R26" s="27">
        <f t="shared" si="16"/>
        <v>1281.3457784320669</v>
      </c>
      <c r="S26" s="27">
        <f t="shared" si="16"/>
        <v>1208.7110526840665</v>
      </c>
      <c r="T26" s="27">
        <f t="shared" si="16"/>
        <v>1256.6920106955242</v>
      </c>
      <c r="U26" s="27">
        <f t="shared" si="16"/>
        <v>1358.6162220508138</v>
      </c>
      <c r="V26" s="27">
        <f t="shared" si="16"/>
        <v>1434.022289948959</v>
      </c>
      <c r="W26" s="27">
        <f t="shared" si="16"/>
        <v>1513.1145148676383</v>
      </c>
      <c r="X26" s="27">
        <f t="shared" si="16"/>
        <v>1555.6457150550532</v>
      </c>
      <c r="Y26" s="27">
        <f t="shared" ref="Y26:Z26" si="17">SUM(Y27,Y33)</f>
        <v>1463.8313794486744</v>
      </c>
      <c r="Z26" s="27">
        <f t="shared" si="17"/>
        <v>1473.3868234697484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563.89134875639365</v>
      </c>
      <c r="D33" s="19">
        <f t="shared" si="20"/>
        <v>766.06884459294054</v>
      </c>
      <c r="E33" s="19">
        <f t="shared" si="20"/>
        <v>775.2894390970888</v>
      </c>
      <c r="F33" s="19">
        <f t="shared" si="20"/>
        <v>628.3038179129444</v>
      </c>
      <c r="G33" s="19">
        <f t="shared" si="20"/>
        <v>757.96995653392037</v>
      </c>
      <c r="H33" s="19">
        <f t="shared" si="20"/>
        <v>697.80408131724812</v>
      </c>
      <c r="I33" s="19">
        <f t="shared" si="20"/>
        <v>644.3366742561708</v>
      </c>
      <c r="J33" s="19">
        <f t="shared" si="20"/>
        <v>1050.3734453915681</v>
      </c>
      <c r="K33" s="19">
        <f t="shared" si="20"/>
        <v>1107.7117058654242</v>
      </c>
      <c r="L33" s="19">
        <f t="shared" si="20"/>
        <v>567.61381442081199</v>
      </c>
      <c r="M33" s="19">
        <f t="shared" si="20"/>
        <v>722.81437223795842</v>
      </c>
      <c r="N33" s="19">
        <f t="shared" si="20"/>
        <v>887.29101368576084</v>
      </c>
      <c r="O33" s="19">
        <f t="shared" si="20"/>
        <v>596.87603258809179</v>
      </c>
      <c r="P33" s="19">
        <f t="shared" si="20"/>
        <v>685.08104203844994</v>
      </c>
      <c r="Q33" s="19">
        <f t="shared" si="20"/>
        <v>1185.1059084789545</v>
      </c>
      <c r="R33" s="19">
        <f t="shared" si="20"/>
        <v>1281.3457784320669</v>
      </c>
      <c r="S33" s="19">
        <f t="shared" si="20"/>
        <v>1208.7110526840665</v>
      </c>
      <c r="T33" s="19">
        <f t="shared" si="20"/>
        <v>1256.6920106955242</v>
      </c>
      <c r="U33" s="19">
        <f t="shared" si="20"/>
        <v>1358.6162220508138</v>
      </c>
      <c r="V33" s="19">
        <f t="shared" si="20"/>
        <v>1434.022289948959</v>
      </c>
      <c r="W33" s="19">
        <f t="shared" si="20"/>
        <v>1513.1145148676383</v>
      </c>
      <c r="X33" s="19">
        <f t="shared" si="20"/>
        <v>1555.6457150550532</v>
      </c>
      <c r="Y33" s="19">
        <f t="shared" ref="Y33:Z33" si="21">SUM(Y34:Y50)</f>
        <v>1463.8313794486744</v>
      </c>
      <c r="Z33" s="19">
        <f t="shared" si="21"/>
        <v>1473.3868234697484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563.89134875639365</v>
      </c>
      <c r="D43" s="8">
        <v>766.06884459294054</v>
      </c>
      <c r="E43" s="8">
        <v>775.2894390970888</v>
      </c>
      <c r="F43" s="8">
        <v>628.3038179129444</v>
      </c>
      <c r="G43" s="8">
        <v>757.96995653392037</v>
      </c>
      <c r="H43" s="8">
        <v>697.80408131724812</v>
      </c>
      <c r="I43" s="8">
        <v>644.3366742561708</v>
      </c>
      <c r="J43" s="8">
        <v>1050.3734453915681</v>
      </c>
      <c r="K43" s="8">
        <v>1107.7117058654242</v>
      </c>
      <c r="L43" s="8">
        <v>567.61381442081199</v>
      </c>
      <c r="M43" s="8">
        <v>722.81437223795842</v>
      </c>
      <c r="N43" s="8">
        <v>887.29101368576084</v>
      </c>
      <c r="O43" s="8">
        <v>596.87603258809179</v>
      </c>
      <c r="P43" s="8">
        <v>685.08104203844994</v>
      </c>
      <c r="Q43" s="8">
        <v>1185.1059084789545</v>
      </c>
      <c r="R43" s="8">
        <v>1281.3457784320669</v>
      </c>
      <c r="S43" s="8">
        <v>1208.7110526840665</v>
      </c>
      <c r="T43" s="8">
        <v>1256.6920106955242</v>
      </c>
      <c r="U43" s="8">
        <v>1358.6162220508138</v>
      </c>
      <c r="V43" s="8">
        <v>1434.022289948959</v>
      </c>
      <c r="W43" s="8">
        <v>1513.1145148676383</v>
      </c>
      <c r="X43" s="8">
        <v>1555.6457150550532</v>
      </c>
      <c r="Y43" s="8">
        <v>1463.8313794486744</v>
      </c>
      <c r="Z43" s="8">
        <v>1473.3868234697484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1.0070406706052761</v>
      </c>
      <c r="H61" s="49">
        <f t="shared" si="24"/>
        <v>2.5291230323858307</v>
      </c>
      <c r="I61" s="49">
        <f t="shared" si="24"/>
        <v>11.466183100118061</v>
      </c>
      <c r="J61" s="49">
        <f t="shared" si="24"/>
        <v>44.874139075592829</v>
      </c>
      <c r="K61" s="49">
        <f t="shared" si="24"/>
        <v>51.223577512115739</v>
      </c>
      <c r="L61" s="49">
        <f t="shared" si="24"/>
        <v>26.783126604265092</v>
      </c>
      <c r="M61" s="49">
        <f t="shared" si="24"/>
        <v>26.936411909796568</v>
      </c>
      <c r="N61" s="49">
        <f t="shared" si="24"/>
        <v>32.476961392226222</v>
      </c>
      <c r="O61" s="49">
        <f t="shared" si="24"/>
        <v>29.280254564268862</v>
      </c>
      <c r="P61" s="49">
        <f t="shared" si="24"/>
        <v>32.564600960375671</v>
      </c>
      <c r="Q61" s="49">
        <f t="shared" si="24"/>
        <v>53.656741590926949</v>
      </c>
      <c r="R61" s="49">
        <f t="shared" si="24"/>
        <v>55.082381645539428</v>
      </c>
      <c r="S61" s="49">
        <f t="shared" si="24"/>
        <v>40.82948960946193</v>
      </c>
      <c r="T61" s="49">
        <f t="shared" si="24"/>
        <v>50.679052329417082</v>
      </c>
      <c r="U61" s="49">
        <f t="shared" si="24"/>
        <v>56.486802405598979</v>
      </c>
      <c r="V61" s="49">
        <f t="shared" si="24"/>
        <v>53.370560077670561</v>
      </c>
      <c r="W61" s="49">
        <f t="shared" si="24"/>
        <v>76.698377811594966</v>
      </c>
      <c r="X61" s="49">
        <f t="shared" si="24"/>
        <v>98.746570906966795</v>
      </c>
      <c r="Y61" s="49">
        <f t="shared" ref="Y61:Z61" si="25">SUM(Y62:Y72)</f>
        <v>87.975840083356786</v>
      </c>
      <c r="Z61" s="49">
        <f t="shared" si="25"/>
        <v>85.975439552201181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1.0070406706052761</v>
      </c>
      <c r="H69" s="52">
        <v>2.5291230323858307</v>
      </c>
      <c r="I69" s="52">
        <v>11.466183100118061</v>
      </c>
      <c r="J69" s="52">
        <v>44.874139075592829</v>
      </c>
      <c r="K69" s="52">
        <v>51.223577512115739</v>
      </c>
      <c r="L69" s="52">
        <v>26.783126604265092</v>
      </c>
      <c r="M69" s="52">
        <v>26.936411909796568</v>
      </c>
      <c r="N69" s="52">
        <v>32.476961392226222</v>
      </c>
      <c r="O69" s="52">
        <v>29.280254564268862</v>
      </c>
      <c r="P69" s="52">
        <v>32.564600960375671</v>
      </c>
      <c r="Q69" s="52">
        <v>53.656741590926949</v>
      </c>
      <c r="R69" s="52">
        <v>55.082381645539428</v>
      </c>
      <c r="S69" s="52">
        <v>40.82948960946193</v>
      </c>
      <c r="T69" s="52">
        <v>50.679052329417082</v>
      </c>
      <c r="U69" s="52">
        <v>56.486802405598979</v>
      </c>
      <c r="V69" s="52">
        <v>53.370560077670561</v>
      </c>
      <c r="W69" s="52">
        <v>76.698377811594966</v>
      </c>
      <c r="X69" s="52">
        <v>98.746570906966795</v>
      </c>
      <c r="Y69" s="52">
        <v>87.975840083356786</v>
      </c>
      <c r="Z69" s="52">
        <v>85.975439552201181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9.5099939999999972</v>
      </c>
      <c r="D2" s="21">
        <f t="shared" ref="D2:X2" si="0">SUM(D3,D17,D22,D25,D26,D51,D52)</f>
        <v>9.5099939999999989</v>
      </c>
      <c r="E2" s="21">
        <f t="shared" si="0"/>
        <v>12.679903080000001</v>
      </c>
      <c r="F2" s="21">
        <f t="shared" si="0"/>
        <v>12.679903080000001</v>
      </c>
      <c r="G2" s="21">
        <f t="shared" si="0"/>
        <v>15.850078919999998</v>
      </c>
      <c r="H2" s="21">
        <f t="shared" si="0"/>
        <v>15.850078919999998</v>
      </c>
      <c r="I2" s="21">
        <f t="shared" si="0"/>
        <v>19.019988000000001</v>
      </c>
      <c r="J2" s="21">
        <f t="shared" si="0"/>
        <v>15.957316440000003</v>
      </c>
      <c r="K2" s="21">
        <f t="shared" si="0"/>
        <v>19.148833080000003</v>
      </c>
      <c r="L2" s="21">
        <f t="shared" si="0"/>
        <v>15.95731644</v>
      </c>
      <c r="M2" s="21">
        <f t="shared" si="0"/>
        <v>19.148833080000003</v>
      </c>
      <c r="N2" s="21">
        <f t="shared" si="0"/>
        <v>15.95731644</v>
      </c>
      <c r="O2" s="21">
        <f t="shared" si="0"/>
        <v>15.957316440000001</v>
      </c>
      <c r="P2" s="21">
        <f t="shared" si="0"/>
        <v>15.957316440000001</v>
      </c>
      <c r="Q2" s="21">
        <f t="shared" si="0"/>
        <v>15.957316440000001</v>
      </c>
      <c r="R2" s="21">
        <f t="shared" si="0"/>
        <v>15.879689279999996</v>
      </c>
      <c r="S2" s="21">
        <f t="shared" si="0"/>
        <v>12.703644719999996</v>
      </c>
      <c r="T2" s="21">
        <f t="shared" si="0"/>
        <v>17.1500004</v>
      </c>
      <c r="U2" s="21">
        <f t="shared" si="0"/>
        <v>14.926822560000002</v>
      </c>
      <c r="V2" s="21">
        <f t="shared" si="0"/>
        <v>16.514844839999999</v>
      </c>
      <c r="W2" s="21">
        <f t="shared" si="0"/>
        <v>11.764649519999999</v>
      </c>
      <c r="X2" s="21">
        <f t="shared" si="0"/>
        <v>12.400605359999998</v>
      </c>
      <c r="Y2" s="21">
        <f t="shared" ref="Y2:Z2" si="1">SUM(Y3,Y17,Y22,Y25,Y26,Y51,Y52)</f>
        <v>9.8567820000000026</v>
      </c>
      <c r="Z2" s="21">
        <f t="shared" si="1"/>
        <v>7.9491812399999988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9.5099939999999972</v>
      </c>
      <c r="D26" s="27">
        <f t="shared" si="20"/>
        <v>9.5099939999999989</v>
      </c>
      <c r="E26" s="27">
        <f t="shared" si="20"/>
        <v>12.679903080000001</v>
      </c>
      <c r="F26" s="27">
        <f t="shared" si="20"/>
        <v>12.679903080000001</v>
      </c>
      <c r="G26" s="27">
        <f t="shared" si="20"/>
        <v>15.850078919999998</v>
      </c>
      <c r="H26" s="27">
        <f t="shared" si="20"/>
        <v>15.850078919999998</v>
      </c>
      <c r="I26" s="27">
        <f t="shared" si="20"/>
        <v>19.019988000000001</v>
      </c>
      <c r="J26" s="27">
        <f t="shared" si="20"/>
        <v>15.957316440000003</v>
      </c>
      <c r="K26" s="27">
        <f t="shared" si="20"/>
        <v>19.148833080000003</v>
      </c>
      <c r="L26" s="27">
        <f t="shared" si="20"/>
        <v>15.95731644</v>
      </c>
      <c r="M26" s="27">
        <f t="shared" si="20"/>
        <v>19.148833080000003</v>
      </c>
      <c r="N26" s="27">
        <f t="shared" si="20"/>
        <v>15.95731644</v>
      </c>
      <c r="O26" s="27">
        <f t="shared" si="20"/>
        <v>15.957316440000001</v>
      </c>
      <c r="P26" s="27">
        <f t="shared" si="20"/>
        <v>15.957316440000001</v>
      </c>
      <c r="Q26" s="27">
        <f t="shared" si="20"/>
        <v>15.957316440000001</v>
      </c>
      <c r="R26" s="27">
        <f t="shared" si="20"/>
        <v>15.879689279999996</v>
      </c>
      <c r="S26" s="27">
        <f t="shared" si="20"/>
        <v>12.703644719999996</v>
      </c>
      <c r="T26" s="27">
        <f t="shared" si="20"/>
        <v>17.1500004</v>
      </c>
      <c r="U26" s="27">
        <f t="shared" si="20"/>
        <v>14.926822560000002</v>
      </c>
      <c r="V26" s="27">
        <f t="shared" si="20"/>
        <v>16.514844839999999</v>
      </c>
      <c r="W26" s="27">
        <f t="shared" ref="W26:X26" si="21">SUM(W27,W33)</f>
        <v>11.764649519999999</v>
      </c>
      <c r="X26" s="27">
        <f t="shared" si="21"/>
        <v>12.400605359999998</v>
      </c>
      <c r="Y26" s="27">
        <f t="shared" ref="Y26:Z26" si="22">SUM(Y27,Y33)</f>
        <v>9.8567820000000026</v>
      </c>
      <c r="Z26" s="27">
        <f t="shared" si="22"/>
        <v>7.9491812399999988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9.5099939999999972</v>
      </c>
      <c r="D33" s="19">
        <f t="shared" si="26"/>
        <v>9.5099939999999989</v>
      </c>
      <c r="E33" s="19">
        <f t="shared" si="26"/>
        <v>12.679903080000001</v>
      </c>
      <c r="F33" s="19">
        <f t="shared" si="26"/>
        <v>12.679903080000001</v>
      </c>
      <c r="G33" s="19">
        <f t="shared" si="26"/>
        <v>15.850078919999998</v>
      </c>
      <c r="H33" s="19">
        <f t="shared" si="26"/>
        <v>15.850078919999998</v>
      </c>
      <c r="I33" s="19">
        <f t="shared" si="26"/>
        <v>19.019988000000001</v>
      </c>
      <c r="J33" s="19">
        <f t="shared" si="26"/>
        <v>15.957316440000003</v>
      </c>
      <c r="K33" s="19">
        <f t="shared" si="26"/>
        <v>19.148833080000003</v>
      </c>
      <c r="L33" s="19">
        <f t="shared" si="26"/>
        <v>15.95731644</v>
      </c>
      <c r="M33" s="19">
        <f t="shared" si="26"/>
        <v>19.148833080000003</v>
      </c>
      <c r="N33" s="19">
        <f t="shared" si="26"/>
        <v>15.95731644</v>
      </c>
      <c r="O33" s="19">
        <f t="shared" si="26"/>
        <v>15.957316440000001</v>
      </c>
      <c r="P33" s="19">
        <f t="shared" si="26"/>
        <v>15.957316440000001</v>
      </c>
      <c r="Q33" s="19">
        <f t="shared" si="26"/>
        <v>15.957316440000001</v>
      </c>
      <c r="R33" s="19">
        <f t="shared" si="26"/>
        <v>15.879689279999996</v>
      </c>
      <c r="S33" s="19">
        <f t="shared" si="26"/>
        <v>12.703644719999996</v>
      </c>
      <c r="T33" s="19">
        <f t="shared" si="26"/>
        <v>17.1500004</v>
      </c>
      <c r="U33" s="19">
        <f t="shared" si="26"/>
        <v>14.926822560000002</v>
      </c>
      <c r="V33" s="19">
        <f t="shared" si="26"/>
        <v>16.514844839999999</v>
      </c>
      <c r="W33" s="19">
        <f t="shared" ref="W33:X33" si="27">SUM(W34:W50)</f>
        <v>11.764649519999999</v>
      </c>
      <c r="X33" s="19">
        <f t="shared" si="27"/>
        <v>12.400605359999998</v>
      </c>
      <c r="Y33" s="19">
        <f t="shared" ref="Y33:Z33" si="28">SUM(Y34:Y50)</f>
        <v>9.8567820000000026</v>
      </c>
      <c r="Z33" s="19">
        <f t="shared" si="28"/>
        <v>7.9491812399999988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9.5099939999999972</v>
      </c>
      <c r="D43" s="8">
        <f>FC_TRA_DNAVI_DCS_E!D43+FC_TRA_DNAVI_IWW_E!D43</f>
        <v>9.5099939999999989</v>
      </c>
      <c r="E43" s="8">
        <f>FC_TRA_DNAVI_DCS_E!E43+FC_TRA_DNAVI_IWW_E!E43</f>
        <v>12.679903080000001</v>
      </c>
      <c r="F43" s="8">
        <f>FC_TRA_DNAVI_DCS_E!F43+FC_TRA_DNAVI_IWW_E!F43</f>
        <v>12.679903080000001</v>
      </c>
      <c r="G43" s="8">
        <f>FC_TRA_DNAVI_DCS_E!G43+FC_TRA_DNAVI_IWW_E!G43</f>
        <v>15.850078919999998</v>
      </c>
      <c r="H43" s="8">
        <f>FC_TRA_DNAVI_DCS_E!H43+FC_TRA_DNAVI_IWW_E!H43</f>
        <v>15.850078919999998</v>
      </c>
      <c r="I43" s="8">
        <f>FC_TRA_DNAVI_DCS_E!I43+FC_TRA_DNAVI_IWW_E!I43</f>
        <v>19.019988000000001</v>
      </c>
      <c r="J43" s="8">
        <f>FC_TRA_DNAVI_DCS_E!J43+FC_TRA_DNAVI_IWW_E!J43</f>
        <v>15.957316440000003</v>
      </c>
      <c r="K43" s="8">
        <f>FC_TRA_DNAVI_DCS_E!K43+FC_TRA_DNAVI_IWW_E!K43</f>
        <v>19.148833080000003</v>
      </c>
      <c r="L43" s="8">
        <f>FC_TRA_DNAVI_DCS_E!L43+FC_TRA_DNAVI_IWW_E!L43</f>
        <v>15.95731644</v>
      </c>
      <c r="M43" s="8">
        <f>FC_TRA_DNAVI_DCS_E!M43+FC_TRA_DNAVI_IWW_E!M43</f>
        <v>19.148833080000003</v>
      </c>
      <c r="N43" s="8">
        <f>FC_TRA_DNAVI_DCS_E!N43+FC_TRA_DNAVI_IWW_E!N43</f>
        <v>15.95731644</v>
      </c>
      <c r="O43" s="8">
        <f>FC_TRA_DNAVI_DCS_E!O43+FC_TRA_DNAVI_IWW_E!O43</f>
        <v>15.957316440000001</v>
      </c>
      <c r="P43" s="8">
        <f>FC_TRA_DNAVI_DCS_E!P43+FC_TRA_DNAVI_IWW_E!P43</f>
        <v>15.957316440000001</v>
      </c>
      <c r="Q43" s="8">
        <f>FC_TRA_DNAVI_DCS_E!Q43+FC_TRA_DNAVI_IWW_E!Q43</f>
        <v>15.957316440000001</v>
      </c>
      <c r="R43" s="8">
        <f>FC_TRA_DNAVI_DCS_E!R43+FC_TRA_DNAVI_IWW_E!R43</f>
        <v>15.879689279999996</v>
      </c>
      <c r="S43" s="8">
        <f>FC_TRA_DNAVI_DCS_E!S43+FC_TRA_DNAVI_IWW_E!S43</f>
        <v>12.703644719999996</v>
      </c>
      <c r="T43" s="8">
        <f>FC_TRA_DNAVI_DCS_E!T43+FC_TRA_DNAVI_IWW_E!T43</f>
        <v>17.1500004</v>
      </c>
      <c r="U43" s="8">
        <f>FC_TRA_DNAVI_DCS_E!U43+FC_TRA_DNAVI_IWW_E!U43</f>
        <v>14.926822560000002</v>
      </c>
      <c r="V43" s="8">
        <f>FC_TRA_DNAVI_DCS_E!V43+FC_TRA_DNAVI_IWW_E!V43</f>
        <v>16.514844839999999</v>
      </c>
      <c r="W43" s="8">
        <f>FC_TRA_DNAVI_DCS_E!W43+FC_TRA_DNAVI_IWW_E!W43</f>
        <v>11.764649519999999</v>
      </c>
      <c r="X43" s="8">
        <f>FC_TRA_DNAVI_DCS_E!X43+FC_TRA_DNAVI_IWW_E!X43</f>
        <v>12.400605359999998</v>
      </c>
      <c r="Y43" s="8">
        <f>FC_TRA_DNAVI_DCS_E!Y43+FC_TRA_DNAVI_IWW_E!Y43</f>
        <v>9.8567820000000026</v>
      </c>
      <c r="Z43" s="8">
        <f>FC_TRA_DNAVI_DCS_E!Z43+FC_TRA_DNAVI_IWW_E!Z43</f>
        <v>7.9491812399999988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9.4753708193984671</v>
      </c>
      <c r="D2" s="21">
        <f t="shared" ref="D2:X2" si="0">SUM(D3,D17,D22,D25,D26,D51,D52)</f>
        <v>9.4863755960210625</v>
      </c>
      <c r="E2" s="21">
        <f t="shared" si="0"/>
        <v>12.637043905037487</v>
      </c>
      <c r="F2" s="21">
        <f t="shared" si="0"/>
        <v>12.634296320714714</v>
      </c>
      <c r="G2" s="21">
        <f t="shared" si="0"/>
        <v>15.743939339863356</v>
      </c>
      <c r="H2" s="21">
        <f t="shared" si="0"/>
        <v>15.710335986745385</v>
      </c>
      <c r="I2" s="21">
        <f t="shared" si="0"/>
        <v>18.718452778820168</v>
      </c>
      <c r="J2" s="21">
        <f t="shared" si="0"/>
        <v>14.636334435787791</v>
      </c>
      <c r="K2" s="21">
        <f t="shared" si="0"/>
        <v>17.115299994576233</v>
      </c>
      <c r="L2" s="21">
        <f t="shared" si="0"/>
        <v>15.58534896883522</v>
      </c>
      <c r="M2" s="21">
        <f t="shared" si="0"/>
        <v>18.717831134733437</v>
      </c>
      <c r="N2" s="21">
        <f t="shared" si="0"/>
        <v>15.684458746782131</v>
      </c>
      <c r="O2" s="21">
        <f t="shared" si="0"/>
        <v>15.858370694506512</v>
      </c>
      <c r="P2" s="21">
        <f t="shared" si="0"/>
        <v>15.957316440000001</v>
      </c>
      <c r="Q2" s="21">
        <f t="shared" si="0"/>
        <v>15.957316440000001</v>
      </c>
      <c r="R2" s="21">
        <f t="shared" si="0"/>
        <v>15.879689279999996</v>
      </c>
      <c r="S2" s="21">
        <f t="shared" si="0"/>
        <v>12.703644719999996</v>
      </c>
      <c r="T2" s="21">
        <f t="shared" si="0"/>
        <v>17.1500004</v>
      </c>
      <c r="U2" s="21">
        <f t="shared" si="0"/>
        <v>14.926822560000002</v>
      </c>
      <c r="V2" s="21">
        <f t="shared" si="0"/>
        <v>16.514844839999999</v>
      </c>
      <c r="W2" s="21">
        <f t="shared" si="0"/>
        <v>11.764358561062695</v>
      </c>
      <c r="X2" s="21">
        <f t="shared" si="0"/>
        <v>12.31519813028409</v>
      </c>
      <c r="Y2" s="21">
        <f t="shared" ref="Y2:Z2" si="1">SUM(Y3,Y17,Y22,Y25,Y26,Y51,Y52)</f>
        <v>9.5976676839382513</v>
      </c>
      <c r="Z2" s="21">
        <f t="shared" si="1"/>
        <v>7.5902886475918834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9.4753708193984671</v>
      </c>
      <c r="D26" s="27">
        <f t="shared" si="16"/>
        <v>9.4863755960210625</v>
      </c>
      <c r="E26" s="27">
        <f t="shared" si="16"/>
        <v>12.637043905037487</v>
      </c>
      <c r="F26" s="27">
        <f t="shared" si="16"/>
        <v>12.634296320714714</v>
      </c>
      <c r="G26" s="27">
        <f t="shared" si="16"/>
        <v>15.743939339863356</v>
      </c>
      <c r="H26" s="27">
        <f t="shared" si="16"/>
        <v>15.710335986745385</v>
      </c>
      <c r="I26" s="27">
        <f t="shared" si="16"/>
        <v>18.718452778820168</v>
      </c>
      <c r="J26" s="27">
        <f t="shared" si="16"/>
        <v>14.636334435787791</v>
      </c>
      <c r="K26" s="27">
        <f t="shared" si="16"/>
        <v>17.115299994576233</v>
      </c>
      <c r="L26" s="27">
        <f t="shared" si="16"/>
        <v>15.58534896883522</v>
      </c>
      <c r="M26" s="27">
        <f t="shared" si="16"/>
        <v>18.717831134733437</v>
      </c>
      <c r="N26" s="27">
        <f t="shared" si="16"/>
        <v>15.684458746782131</v>
      </c>
      <c r="O26" s="27">
        <f t="shared" si="16"/>
        <v>15.858370694506512</v>
      </c>
      <c r="P26" s="27">
        <f t="shared" si="16"/>
        <v>15.957316440000001</v>
      </c>
      <c r="Q26" s="27">
        <f t="shared" si="16"/>
        <v>15.957316440000001</v>
      </c>
      <c r="R26" s="27">
        <f t="shared" si="16"/>
        <v>15.879689279999996</v>
      </c>
      <c r="S26" s="27">
        <f t="shared" si="16"/>
        <v>12.703644719999996</v>
      </c>
      <c r="T26" s="27">
        <f t="shared" si="16"/>
        <v>17.1500004</v>
      </c>
      <c r="U26" s="27">
        <f t="shared" si="16"/>
        <v>14.926822560000002</v>
      </c>
      <c r="V26" s="27">
        <f t="shared" si="16"/>
        <v>16.514844839999999</v>
      </c>
      <c r="W26" s="27">
        <f t="shared" si="16"/>
        <v>11.764358561062695</v>
      </c>
      <c r="X26" s="27">
        <f t="shared" si="16"/>
        <v>12.31519813028409</v>
      </c>
      <c r="Y26" s="27">
        <f t="shared" ref="Y26:Z26" si="17">SUM(Y27,Y33)</f>
        <v>9.5976676839382513</v>
      </c>
      <c r="Z26" s="27">
        <f t="shared" si="17"/>
        <v>7.5902886475918834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9.4753708193984671</v>
      </c>
      <c r="D33" s="19">
        <f t="shared" si="20"/>
        <v>9.4863755960210625</v>
      </c>
      <c r="E33" s="19">
        <f t="shared" si="20"/>
        <v>12.637043905037487</v>
      </c>
      <c r="F33" s="19">
        <f t="shared" si="20"/>
        <v>12.634296320714714</v>
      </c>
      <c r="G33" s="19">
        <f t="shared" si="20"/>
        <v>15.743939339863356</v>
      </c>
      <c r="H33" s="19">
        <f t="shared" si="20"/>
        <v>15.710335986745385</v>
      </c>
      <c r="I33" s="19">
        <f t="shared" si="20"/>
        <v>18.718452778820168</v>
      </c>
      <c r="J33" s="19">
        <f t="shared" si="20"/>
        <v>14.636334435787791</v>
      </c>
      <c r="K33" s="19">
        <f t="shared" si="20"/>
        <v>17.115299994576233</v>
      </c>
      <c r="L33" s="19">
        <f t="shared" si="20"/>
        <v>15.58534896883522</v>
      </c>
      <c r="M33" s="19">
        <f t="shared" si="20"/>
        <v>18.717831134733437</v>
      </c>
      <c r="N33" s="19">
        <f t="shared" si="20"/>
        <v>15.684458746782131</v>
      </c>
      <c r="O33" s="19">
        <f t="shared" si="20"/>
        <v>15.858370694506512</v>
      </c>
      <c r="P33" s="19">
        <f t="shared" si="20"/>
        <v>15.957316440000001</v>
      </c>
      <c r="Q33" s="19">
        <f t="shared" si="20"/>
        <v>15.957316440000001</v>
      </c>
      <c r="R33" s="19">
        <f t="shared" si="20"/>
        <v>15.879689279999996</v>
      </c>
      <c r="S33" s="19">
        <f t="shared" si="20"/>
        <v>12.703644719999996</v>
      </c>
      <c r="T33" s="19">
        <f t="shared" si="20"/>
        <v>17.1500004</v>
      </c>
      <c r="U33" s="19">
        <f t="shared" si="20"/>
        <v>14.926822560000002</v>
      </c>
      <c r="V33" s="19">
        <f t="shared" si="20"/>
        <v>16.514844839999999</v>
      </c>
      <c r="W33" s="19">
        <f t="shared" si="20"/>
        <v>11.764358561062695</v>
      </c>
      <c r="X33" s="19">
        <f t="shared" si="20"/>
        <v>12.31519813028409</v>
      </c>
      <c r="Y33" s="19">
        <f t="shared" ref="Y33:Z33" si="21">SUM(Y34:Y50)</f>
        <v>9.5976676839382513</v>
      </c>
      <c r="Z33" s="19">
        <f t="shared" si="21"/>
        <v>7.5902886475918834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9.4753708193984671</v>
      </c>
      <c r="D43" s="8">
        <v>9.4863755960210625</v>
      </c>
      <c r="E43" s="8">
        <v>12.637043905037487</v>
      </c>
      <c r="F43" s="8">
        <v>12.634296320714714</v>
      </c>
      <c r="G43" s="8">
        <v>15.743939339863356</v>
      </c>
      <c r="H43" s="8">
        <v>15.710335986745385</v>
      </c>
      <c r="I43" s="8">
        <v>18.718452778820168</v>
      </c>
      <c r="J43" s="8">
        <v>14.636334435787791</v>
      </c>
      <c r="K43" s="8">
        <v>17.115299994576233</v>
      </c>
      <c r="L43" s="8">
        <v>15.58534896883522</v>
      </c>
      <c r="M43" s="8">
        <v>18.717831134733437</v>
      </c>
      <c r="N43" s="8">
        <v>15.684458746782131</v>
      </c>
      <c r="O43" s="8">
        <v>15.858370694506512</v>
      </c>
      <c r="P43" s="8">
        <v>15.957316440000001</v>
      </c>
      <c r="Q43" s="8">
        <v>15.957316440000001</v>
      </c>
      <c r="R43" s="8">
        <v>15.879689279999996</v>
      </c>
      <c r="S43" s="8">
        <v>12.703644719999996</v>
      </c>
      <c r="T43" s="8">
        <v>17.1500004</v>
      </c>
      <c r="U43" s="8">
        <v>14.926822560000002</v>
      </c>
      <c r="V43" s="8">
        <v>16.514844839999999</v>
      </c>
      <c r="W43" s="8">
        <v>11.764358561062695</v>
      </c>
      <c r="X43" s="8">
        <v>12.31519813028409</v>
      </c>
      <c r="Y43" s="8">
        <v>9.5976676839382513</v>
      </c>
      <c r="Z43" s="8">
        <v>7.5902886475918834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3.4623180601530891E-2</v>
      </c>
      <c r="D2" s="21">
        <f t="shared" ref="D2:X2" si="0">SUM(D3,D17,D22,D25,D26,D51,D52)</f>
        <v>2.3618403978935734E-2</v>
      </c>
      <c r="E2" s="21">
        <f t="shared" si="0"/>
        <v>4.2859174962513479E-2</v>
      </c>
      <c r="F2" s="21">
        <f t="shared" si="0"/>
        <v>4.5606759285285806E-2</v>
      </c>
      <c r="G2" s="21">
        <f t="shared" si="0"/>
        <v>0.10613958013664247</v>
      </c>
      <c r="H2" s="21">
        <f t="shared" si="0"/>
        <v>0.13974293325461307</v>
      </c>
      <c r="I2" s="21">
        <f t="shared" si="0"/>
        <v>0.3015352211798315</v>
      </c>
      <c r="J2" s="21">
        <f t="shared" si="0"/>
        <v>1.3209820042122127</v>
      </c>
      <c r="K2" s="21">
        <f t="shared" si="0"/>
        <v>2.0335330854237679</v>
      </c>
      <c r="L2" s="21">
        <f t="shared" si="0"/>
        <v>0.37196747116478052</v>
      </c>
      <c r="M2" s="21">
        <f t="shared" si="0"/>
        <v>0.43100194526656394</v>
      </c>
      <c r="N2" s="21">
        <f t="shared" si="0"/>
        <v>0.27285769321786929</v>
      </c>
      <c r="O2" s="21">
        <f t="shared" si="0"/>
        <v>9.8945745493489598E-2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2.9095893730418789E-4</v>
      </c>
      <c r="X2" s="21">
        <f t="shared" si="0"/>
        <v>8.5407229715908986E-2</v>
      </c>
      <c r="Y2" s="21">
        <f t="shared" ref="Y2:Z2" si="1">SUM(Y3,Y17,Y22,Y25,Y26,Y51,Y52)</f>
        <v>0.25911431606175045</v>
      </c>
      <c r="Z2" s="21">
        <f t="shared" si="1"/>
        <v>0.35889259240811544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3.4623180601530891E-2</v>
      </c>
      <c r="D26" s="27">
        <f t="shared" si="16"/>
        <v>2.3618403978935734E-2</v>
      </c>
      <c r="E26" s="27">
        <f t="shared" si="16"/>
        <v>4.2859174962513479E-2</v>
      </c>
      <c r="F26" s="27">
        <f t="shared" si="16"/>
        <v>4.5606759285285806E-2</v>
      </c>
      <c r="G26" s="27">
        <f t="shared" si="16"/>
        <v>0.10613958013664247</v>
      </c>
      <c r="H26" s="27">
        <f t="shared" si="16"/>
        <v>0.13974293325461307</v>
      </c>
      <c r="I26" s="27">
        <f t="shared" si="16"/>
        <v>0.3015352211798315</v>
      </c>
      <c r="J26" s="27">
        <f t="shared" si="16"/>
        <v>1.3209820042122127</v>
      </c>
      <c r="K26" s="27">
        <f t="shared" si="16"/>
        <v>2.0335330854237679</v>
      </c>
      <c r="L26" s="27">
        <f t="shared" si="16"/>
        <v>0.37196747116478052</v>
      </c>
      <c r="M26" s="27">
        <f t="shared" si="16"/>
        <v>0.43100194526656394</v>
      </c>
      <c r="N26" s="27">
        <f t="shared" si="16"/>
        <v>0.27285769321786929</v>
      </c>
      <c r="O26" s="27">
        <f t="shared" si="16"/>
        <v>9.8945745493489598E-2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2.9095893730418789E-4</v>
      </c>
      <c r="X26" s="27">
        <f t="shared" si="16"/>
        <v>8.5407229715908986E-2</v>
      </c>
      <c r="Y26" s="27">
        <f t="shared" ref="Y26:Z26" si="17">SUM(Y27,Y33)</f>
        <v>0.25911431606175045</v>
      </c>
      <c r="Z26" s="27">
        <f t="shared" si="17"/>
        <v>0.35889259240811544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3.4623180601530891E-2</v>
      </c>
      <c r="D33" s="19">
        <f t="shared" si="20"/>
        <v>2.3618403978935734E-2</v>
      </c>
      <c r="E33" s="19">
        <f t="shared" si="20"/>
        <v>4.2859174962513479E-2</v>
      </c>
      <c r="F33" s="19">
        <f t="shared" si="20"/>
        <v>4.5606759285285806E-2</v>
      </c>
      <c r="G33" s="19">
        <f t="shared" si="20"/>
        <v>0.10613958013664247</v>
      </c>
      <c r="H33" s="19">
        <f t="shared" si="20"/>
        <v>0.13974293325461307</v>
      </c>
      <c r="I33" s="19">
        <f t="shared" si="20"/>
        <v>0.3015352211798315</v>
      </c>
      <c r="J33" s="19">
        <f t="shared" si="20"/>
        <v>1.3209820042122127</v>
      </c>
      <c r="K33" s="19">
        <f t="shared" si="20"/>
        <v>2.0335330854237679</v>
      </c>
      <c r="L33" s="19">
        <f t="shared" si="20"/>
        <v>0.37196747116478052</v>
      </c>
      <c r="M33" s="19">
        <f t="shared" si="20"/>
        <v>0.43100194526656394</v>
      </c>
      <c r="N33" s="19">
        <f t="shared" si="20"/>
        <v>0.27285769321786929</v>
      </c>
      <c r="O33" s="19">
        <f t="shared" si="20"/>
        <v>9.8945745493489598E-2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2.9095893730418789E-4</v>
      </c>
      <c r="X33" s="19">
        <f t="shared" si="20"/>
        <v>8.5407229715908986E-2</v>
      </c>
      <c r="Y33" s="19">
        <f t="shared" ref="Y33:Z33" si="21">SUM(Y34:Y50)</f>
        <v>0.25911431606175045</v>
      </c>
      <c r="Z33" s="19">
        <f t="shared" si="21"/>
        <v>0.35889259240811544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3.4623180601530891E-2</v>
      </c>
      <c r="D43" s="8">
        <v>2.3618403978935734E-2</v>
      </c>
      <c r="E43" s="8">
        <v>4.2859174962513479E-2</v>
      </c>
      <c r="F43" s="8">
        <v>4.5606759285285806E-2</v>
      </c>
      <c r="G43" s="8">
        <v>0.10613958013664247</v>
      </c>
      <c r="H43" s="8">
        <v>0.13974293325461307</v>
      </c>
      <c r="I43" s="8">
        <v>0.3015352211798315</v>
      </c>
      <c r="J43" s="8">
        <v>1.3209820042122127</v>
      </c>
      <c r="K43" s="8">
        <v>2.0335330854237679</v>
      </c>
      <c r="L43" s="8">
        <v>0.37196747116478052</v>
      </c>
      <c r="M43" s="8">
        <v>0.43100194526656394</v>
      </c>
      <c r="N43" s="8">
        <v>0.27285769321786929</v>
      </c>
      <c r="O43" s="8">
        <v>9.8945745493489598E-2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2.9095893730418789E-4</v>
      </c>
      <c r="X43" s="8">
        <v>8.5407229715908986E-2</v>
      </c>
      <c r="Y43" s="8">
        <v>0.25911431606175045</v>
      </c>
      <c r="Z43" s="8">
        <v>0.35889259240811544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18.93375</v>
      </c>
      <c r="E2" s="21">
        <f t="shared" si="0"/>
        <v>21.00384</v>
      </c>
      <c r="F2" s="21">
        <f t="shared" si="0"/>
        <v>18.024930000000001</v>
      </c>
      <c r="G2" s="21">
        <f t="shared" si="0"/>
        <v>18.024930000000001</v>
      </c>
      <c r="H2" s="21">
        <f t="shared" si="0"/>
        <v>36.251820000000009</v>
      </c>
      <c r="I2" s="21">
        <f t="shared" si="0"/>
        <v>61.244370000000004</v>
      </c>
      <c r="J2" s="21">
        <f t="shared" si="0"/>
        <v>63.920339999999996</v>
      </c>
      <c r="K2" s="21">
        <f t="shared" si="0"/>
        <v>56.296350000000018</v>
      </c>
      <c r="L2" s="21">
        <f t="shared" si="0"/>
        <v>53.721360000000004</v>
      </c>
      <c r="M2" s="21">
        <f t="shared" si="0"/>
        <v>52.610580000000006</v>
      </c>
      <c r="N2" s="21">
        <f t="shared" si="0"/>
        <v>41.351310000000012</v>
      </c>
      <c r="O2" s="21">
        <f t="shared" si="0"/>
        <v>67.808070000000001</v>
      </c>
      <c r="P2" s="21">
        <f t="shared" si="0"/>
        <v>60.133590000000012</v>
      </c>
      <c r="Q2" s="21">
        <f t="shared" si="0"/>
        <v>58.618890000000007</v>
      </c>
      <c r="R2" s="21">
        <f t="shared" si="0"/>
        <v>52.10568</v>
      </c>
      <c r="S2" s="21">
        <f t="shared" si="0"/>
        <v>54.882630000000013</v>
      </c>
      <c r="T2" s="21">
        <f t="shared" si="0"/>
        <v>60.841257840000004</v>
      </c>
      <c r="U2" s="21">
        <f t="shared" si="0"/>
        <v>45.390106079999995</v>
      </c>
      <c r="V2" s="21">
        <f t="shared" si="0"/>
        <v>44.532987839999997</v>
      </c>
      <c r="W2" s="21">
        <f t="shared" si="0"/>
        <v>47.510484120000001</v>
      </c>
      <c r="X2" s="21">
        <f t="shared" si="0"/>
        <v>48.621870000000001</v>
      </c>
      <c r="Y2" s="21">
        <f t="shared" ref="Y2:Z2" si="1">SUM(Y3,Y17,Y22,Y25,Y26,Y51,Y52)</f>
        <v>45.744343919999999</v>
      </c>
      <c r="Z2" s="21">
        <f t="shared" si="1"/>
        <v>42.360291039957204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18.93375</v>
      </c>
      <c r="E51" s="27">
        <v>21.00384</v>
      </c>
      <c r="F51" s="27">
        <v>18.024930000000001</v>
      </c>
      <c r="G51" s="27">
        <v>18.024930000000001</v>
      </c>
      <c r="H51" s="27">
        <v>36.251820000000009</v>
      </c>
      <c r="I51" s="27">
        <v>61.244370000000004</v>
      </c>
      <c r="J51" s="27">
        <v>63.920339999999996</v>
      </c>
      <c r="K51" s="27">
        <v>56.296350000000018</v>
      </c>
      <c r="L51" s="27">
        <v>53.721360000000004</v>
      </c>
      <c r="M51" s="27">
        <v>52.610580000000006</v>
      </c>
      <c r="N51" s="27">
        <v>41.351310000000012</v>
      </c>
      <c r="O51" s="27">
        <v>67.808070000000001</v>
      </c>
      <c r="P51" s="27">
        <v>60.133590000000012</v>
      </c>
      <c r="Q51" s="27">
        <v>58.618890000000007</v>
      </c>
      <c r="R51" s="27">
        <v>52.10568</v>
      </c>
      <c r="S51" s="27">
        <v>54.882630000000013</v>
      </c>
      <c r="T51" s="27">
        <v>60.841257840000004</v>
      </c>
      <c r="U51" s="27">
        <v>45.390106079999995</v>
      </c>
      <c r="V51" s="27">
        <v>44.532987839999997</v>
      </c>
      <c r="W51" s="27">
        <v>47.510484120000001</v>
      </c>
      <c r="X51" s="27">
        <v>48.621870000000001</v>
      </c>
      <c r="Y51" s="27">
        <v>45.744343919999999</v>
      </c>
      <c r="Z51" s="27">
        <v>42.360291039957204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0.19775018271546108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0.19775018271546108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1042.65857448</v>
      </c>
      <c r="D2" s="21">
        <f t="shared" ref="D2:X2" si="0">SUM(D3,D17,D22,D25,D26,D51,D52)</f>
        <v>992.013473664</v>
      </c>
      <c r="E2" s="21">
        <f t="shared" si="0"/>
        <v>1068.5304863279998</v>
      </c>
      <c r="F2" s="21">
        <f t="shared" si="0"/>
        <v>1095.984359712</v>
      </c>
      <c r="G2" s="21">
        <f t="shared" si="0"/>
        <v>1133.348795568</v>
      </c>
      <c r="H2" s="21">
        <f t="shared" si="0"/>
        <v>1195.6961604959997</v>
      </c>
      <c r="I2" s="21">
        <f t="shared" si="0"/>
        <v>1324.667423808</v>
      </c>
      <c r="J2" s="21">
        <f t="shared" si="0"/>
        <v>1299.4579877760002</v>
      </c>
      <c r="K2" s="21">
        <f t="shared" si="0"/>
        <v>1240.4063508479999</v>
      </c>
      <c r="L2" s="21">
        <f t="shared" si="0"/>
        <v>1202.2245905039999</v>
      </c>
      <c r="M2" s="21">
        <f t="shared" si="0"/>
        <v>1360.9431840240002</v>
      </c>
      <c r="N2" s="21">
        <f t="shared" si="0"/>
        <v>1378.5027148079998</v>
      </c>
      <c r="O2" s="21">
        <f t="shared" si="0"/>
        <v>1301.661041112</v>
      </c>
      <c r="P2" s="21">
        <f t="shared" si="0"/>
        <v>1288.3758507360003</v>
      </c>
      <c r="Q2" s="21">
        <f t="shared" si="0"/>
        <v>1207.8795507119999</v>
      </c>
      <c r="R2" s="21">
        <f t="shared" si="0"/>
        <v>1101.6513155519997</v>
      </c>
      <c r="S2" s="21">
        <f t="shared" si="0"/>
        <v>1232.2927282319999</v>
      </c>
      <c r="T2" s="21">
        <f t="shared" si="0"/>
        <v>1321.9349588640002</v>
      </c>
      <c r="U2" s="21">
        <f t="shared" si="0"/>
        <v>1363.7404216080001</v>
      </c>
      <c r="V2" s="21">
        <f t="shared" si="0"/>
        <v>1299.4362252719998</v>
      </c>
      <c r="W2" s="21">
        <f t="shared" si="0"/>
        <v>1221.3619182</v>
      </c>
      <c r="X2" s="21">
        <f t="shared" si="0"/>
        <v>1401.9709383359996</v>
      </c>
      <c r="Y2" s="21">
        <f t="shared" ref="Y2:Z2" si="1">SUM(Y3,Y17,Y22,Y25,Y26,Y51,Y52)</f>
        <v>1384.3400252400002</v>
      </c>
      <c r="Z2" s="21">
        <f t="shared" si="1"/>
        <v>1312.7091441163952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245.60630927999998</v>
      </c>
      <c r="D3" s="24">
        <f t="shared" ref="D3:W3" si="3">SUM(D4,D8,D11)</f>
        <v>216.57364847999992</v>
      </c>
      <c r="E3" s="24">
        <f t="shared" si="3"/>
        <v>261.56183039999996</v>
      </c>
      <c r="F3" s="24">
        <f t="shared" si="3"/>
        <v>281.17877759999999</v>
      </c>
      <c r="G3" s="24">
        <f t="shared" si="3"/>
        <v>265.22394767999998</v>
      </c>
      <c r="H3" s="24">
        <f t="shared" si="3"/>
        <v>305.24334335999993</v>
      </c>
      <c r="I3" s="24">
        <f t="shared" si="3"/>
        <v>414.22726656000003</v>
      </c>
      <c r="J3" s="24">
        <f t="shared" si="3"/>
        <v>359.6472576000001</v>
      </c>
      <c r="K3" s="24">
        <f t="shared" si="3"/>
        <v>299.49962184000015</v>
      </c>
      <c r="L3" s="24">
        <f t="shared" si="3"/>
        <v>318.63752099999999</v>
      </c>
      <c r="M3" s="24">
        <f t="shared" si="3"/>
        <v>375.56618436000019</v>
      </c>
      <c r="N3" s="24">
        <f t="shared" si="3"/>
        <v>406.20170987999995</v>
      </c>
      <c r="O3" s="24">
        <f t="shared" si="3"/>
        <v>314.40219012000011</v>
      </c>
      <c r="P3" s="24">
        <f t="shared" si="3"/>
        <v>353.88961632000019</v>
      </c>
      <c r="Q3" s="24">
        <f t="shared" si="3"/>
        <v>304.93320948000013</v>
      </c>
      <c r="R3" s="24">
        <f t="shared" si="3"/>
        <v>248.44654367999988</v>
      </c>
      <c r="S3" s="24">
        <f t="shared" si="3"/>
        <v>281.68467371999998</v>
      </c>
      <c r="T3" s="24">
        <f t="shared" si="3"/>
        <v>306.39376547999979</v>
      </c>
      <c r="U3" s="24">
        <f t="shared" si="3"/>
        <v>305.28262943999999</v>
      </c>
      <c r="V3" s="24">
        <f t="shared" si="3"/>
        <v>246.75413327999996</v>
      </c>
      <c r="W3" s="24">
        <f t="shared" si="3"/>
        <v>177.93245519999991</v>
      </c>
      <c r="X3" s="24">
        <f t="shared" ref="X3:Z3" si="4">SUM(X4,X8,X11)</f>
        <v>216.43554131999983</v>
      </c>
      <c r="Y3" s="24">
        <f t="shared" si="4"/>
        <v>196.58366027999995</v>
      </c>
      <c r="Z3" s="24">
        <f t="shared" si="4"/>
        <v>105.18324731999989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35.758092240000025</v>
      </c>
      <c r="L4" s="19">
        <f t="shared" si="6"/>
        <v>81.052381800000035</v>
      </c>
      <c r="M4" s="19">
        <f t="shared" si="6"/>
        <v>66.748598280000039</v>
      </c>
      <c r="N4" s="19">
        <f t="shared" si="6"/>
        <v>348.04745819999994</v>
      </c>
      <c r="O4" s="19">
        <f t="shared" si="6"/>
        <v>286.06644612000014</v>
      </c>
      <c r="P4" s="19">
        <f t="shared" si="6"/>
        <v>348.04779984000021</v>
      </c>
      <c r="Q4" s="19">
        <f t="shared" si="6"/>
        <v>302.75351028000011</v>
      </c>
      <c r="R4" s="19">
        <f t="shared" si="6"/>
        <v>248.44654367999988</v>
      </c>
      <c r="S4" s="19">
        <f t="shared" si="6"/>
        <v>279.50270399999999</v>
      </c>
      <c r="T4" s="19">
        <f t="shared" si="6"/>
        <v>305.3029535999998</v>
      </c>
      <c r="U4" s="19">
        <f t="shared" si="6"/>
        <v>305.06432868000002</v>
      </c>
      <c r="V4" s="19">
        <f t="shared" si="6"/>
        <v>246.53583251999996</v>
      </c>
      <c r="W4" s="19">
        <f t="shared" si="6"/>
        <v>177.4961996399999</v>
      </c>
      <c r="X4" s="19">
        <f t="shared" ref="X4:Z4" si="7">SUM(X5:X7)</f>
        <v>216.43554131999983</v>
      </c>
      <c r="Y4" s="19">
        <f t="shared" si="7"/>
        <v>145.96244711999998</v>
      </c>
      <c r="Z4" s="19">
        <f t="shared" si="7"/>
        <v>65.934085319999966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35.758092240000025</v>
      </c>
      <c r="L7" s="8">
        <f>FC_OTH_CP_E!L7+FC_OTH_HH_E!L7+FC_OTH_AFF_E!L7</f>
        <v>81.052381800000035</v>
      </c>
      <c r="M7" s="8">
        <f>FC_OTH_CP_E!M7+FC_OTH_HH_E!M7+FC_OTH_AFF_E!M7</f>
        <v>66.748598280000039</v>
      </c>
      <c r="N7" s="8">
        <f>FC_OTH_CP_E!N7+FC_OTH_HH_E!N7+FC_OTH_AFF_E!N7</f>
        <v>348.04745819999994</v>
      </c>
      <c r="O7" s="8">
        <f>FC_OTH_CP_E!O7+FC_OTH_HH_E!O7+FC_OTH_AFF_E!O7</f>
        <v>286.06644612000014</v>
      </c>
      <c r="P7" s="8">
        <f>FC_OTH_CP_E!P7+FC_OTH_HH_E!P7+FC_OTH_AFF_E!P7</f>
        <v>348.04779984000021</v>
      </c>
      <c r="Q7" s="8">
        <f>FC_OTH_CP_E!Q7+FC_OTH_HH_E!Q7+FC_OTH_AFF_E!Q7</f>
        <v>302.75351028000011</v>
      </c>
      <c r="R7" s="8">
        <f>FC_OTH_CP_E!R7+FC_OTH_HH_E!R7+FC_OTH_AFF_E!R7</f>
        <v>248.44654367999988</v>
      </c>
      <c r="S7" s="8">
        <f>FC_OTH_CP_E!S7+FC_OTH_HH_E!S7+FC_OTH_AFF_E!S7</f>
        <v>279.50270399999999</v>
      </c>
      <c r="T7" s="8">
        <f>FC_OTH_CP_E!T7+FC_OTH_HH_E!T7+FC_OTH_AFF_E!T7</f>
        <v>305.3029535999998</v>
      </c>
      <c r="U7" s="8">
        <f>FC_OTH_CP_E!U7+FC_OTH_HH_E!U7+FC_OTH_AFF_E!U7</f>
        <v>305.06432868000002</v>
      </c>
      <c r="V7" s="8">
        <f>FC_OTH_CP_E!V7+FC_OTH_HH_E!V7+FC_OTH_AFF_E!V7</f>
        <v>246.53583251999996</v>
      </c>
      <c r="W7" s="8">
        <f>FC_OTH_CP_E!W7+FC_OTH_HH_E!W7+FC_OTH_AFF_E!W7</f>
        <v>177.4961996399999</v>
      </c>
      <c r="X7" s="8">
        <f>FC_OTH_CP_E!X7+FC_OTH_HH_E!X7+FC_OTH_AFF_E!X7</f>
        <v>216.43554131999983</v>
      </c>
      <c r="Y7" s="8">
        <f>FC_OTH_CP_E!Y7+FC_OTH_HH_E!Y7+FC_OTH_AFF_E!Y7</f>
        <v>145.96244711999998</v>
      </c>
      <c r="Z7" s="8">
        <f>FC_OTH_CP_E!Z7+FC_OTH_HH_E!Z7+FC_OTH_AFF_E!Z7</f>
        <v>65.934085319999966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245.60630927999998</v>
      </c>
      <c r="D8" s="19">
        <f t="shared" ref="D8:W8" si="9">SUM(D9:D10)</f>
        <v>216.57364847999992</v>
      </c>
      <c r="E8" s="19">
        <f t="shared" si="9"/>
        <v>261.56183039999996</v>
      </c>
      <c r="F8" s="19">
        <f t="shared" si="9"/>
        <v>281.17877759999999</v>
      </c>
      <c r="G8" s="19">
        <f t="shared" si="9"/>
        <v>265.22394767999998</v>
      </c>
      <c r="H8" s="19">
        <f t="shared" si="9"/>
        <v>305.24334335999993</v>
      </c>
      <c r="I8" s="19">
        <f t="shared" si="9"/>
        <v>414.22726656000003</v>
      </c>
      <c r="J8" s="19">
        <f t="shared" si="9"/>
        <v>359.6472576000001</v>
      </c>
      <c r="K8" s="19">
        <f t="shared" si="9"/>
        <v>263.74152960000009</v>
      </c>
      <c r="L8" s="19">
        <f t="shared" si="9"/>
        <v>237.58513919999999</v>
      </c>
      <c r="M8" s="19">
        <f t="shared" si="9"/>
        <v>308.81758608000013</v>
      </c>
      <c r="N8" s="19">
        <f t="shared" si="9"/>
        <v>58.154251679999994</v>
      </c>
      <c r="O8" s="19">
        <f t="shared" si="9"/>
        <v>28.335744000000002</v>
      </c>
      <c r="P8" s="19">
        <f t="shared" si="9"/>
        <v>5.8418164800000039</v>
      </c>
      <c r="Q8" s="19">
        <f t="shared" si="9"/>
        <v>2.1796991999999995</v>
      </c>
      <c r="R8" s="19">
        <f t="shared" si="9"/>
        <v>0</v>
      </c>
      <c r="S8" s="19">
        <f t="shared" si="9"/>
        <v>2.1819697200000001</v>
      </c>
      <c r="T8" s="19">
        <f t="shared" si="9"/>
        <v>1.0908118799999991</v>
      </c>
      <c r="U8" s="19">
        <f t="shared" si="9"/>
        <v>0.21830076000000007</v>
      </c>
      <c r="V8" s="19">
        <f t="shared" si="9"/>
        <v>0.21830075999999973</v>
      </c>
      <c r="W8" s="19">
        <f t="shared" si="9"/>
        <v>0.43625555999999927</v>
      </c>
      <c r="X8" s="19">
        <f t="shared" ref="X8:Z8" si="10">SUM(X9:X10)</f>
        <v>0</v>
      </c>
      <c r="Y8" s="19">
        <f t="shared" si="10"/>
        <v>50.621213159999968</v>
      </c>
      <c r="Z8" s="19">
        <f t="shared" si="10"/>
        <v>39.249161999999927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244.12389119999997</v>
      </c>
      <c r="D9" s="8">
        <f>FC_OTH_CP_E!D9+FC_OTH_HH_E!D9+FC_OTH_AFF_E!D9</f>
        <v>213.60844799999992</v>
      </c>
      <c r="E9" s="8">
        <f>FC_OTH_CP_E!E9+FC_OTH_HH_E!E9+FC_OTH_AFF_E!E9</f>
        <v>261.56183039999996</v>
      </c>
      <c r="F9" s="8">
        <f>FC_OTH_CP_E!F9+FC_OTH_HH_E!F9+FC_OTH_AFF_E!F9</f>
        <v>281.17877759999999</v>
      </c>
      <c r="G9" s="8">
        <f>FC_OTH_CP_E!G9+FC_OTH_HH_E!G9+FC_OTH_AFF_E!G9</f>
        <v>263.74152959999998</v>
      </c>
      <c r="H9" s="8">
        <f>FC_OTH_CP_E!H9+FC_OTH_HH_E!H9+FC_OTH_AFF_E!H9</f>
        <v>300.7957247999999</v>
      </c>
      <c r="I9" s="8">
        <f>FC_OTH_CP_E!I9+FC_OTH_HH_E!I9+FC_OTH_AFF_E!I9</f>
        <v>409.77964800000001</v>
      </c>
      <c r="J9" s="8">
        <f>FC_OTH_CP_E!J9+FC_OTH_HH_E!J9+FC_OTH_AFF_E!J9</f>
        <v>359.6472576000001</v>
      </c>
      <c r="K9" s="8">
        <f>FC_OTH_CP_E!K9+FC_OTH_HH_E!K9+FC_OTH_AFF_E!K9</f>
        <v>263.74152960000009</v>
      </c>
      <c r="L9" s="8">
        <f>FC_OTH_CP_E!L9+FC_OTH_HH_E!L9+FC_OTH_AFF_E!L9</f>
        <v>237.58513919999999</v>
      </c>
      <c r="M9" s="8">
        <f>FC_OTH_CP_E!M9+FC_OTH_HH_E!M9+FC_OTH_AFF_E!M9</f>
        <v>307.33516800000012</v>
      </c>
      <c r="N9" s="8">
        <f>FC_OTH_CP_E!N9+FC_OTH_HH_E!N9+FC_OTH_AFF_E!N9</f>
        <v>56.671833599999992</v>
      </c>
      <c r="O9" s="8">
        <f>FC_OTH_CP_E!O9+FC_OTH_HH_E!O9+FC_OTH_AFF_E!O9</f>
        <v>28.335744000000002</v>
      </c>
      <c r="P9" s="8">
        <f>FC_OTH_CP_E!P9+FC_OTH_HH_E!P9+FC_OTH_AFF_E!P9</f>
        <v>4.3593984000000026</v>
      </c>
      <c r="Q9" s="8">
        <f>FC_OTH_CP_E!Q9+FC_OTH_HH_E!Q9+FC_OTH_AFF_E!Q9</f>
        <v>2.1796991999999995</v>
      </c>
      <c r="R9" s="8">
        <f>FC_OTH_CP_E!R9+FC_OTH_HH_E!R9+FC_OTH_AFF_E!R9</f>
        <v>0</v>
      </c>
      <c r="S9" s="8">
        <f>FC_OTH_CP_E!S9+FC_OTH_HH_E!S9+FC_OTH_AFF_E!S9</f>
        <v>2.1819697200000001</v>
      </c>
      <c r="T9" s="8">
        <f>FC_OTH_CP_E!T9+FC_OTH_HH_E!T9+FC_OTH_AFF_E!T9</f>
        <v>1.0908118799999991</v>
      </c>
      <c r="U9" s="8">
        <f>FC_OTH_CP_E!U9+FC_OTH_HH_E!U9+FC_OTH_AFF_E!U9</f>
        <v>0.21830076000000007</v>
      </c>
      <c r="V9" s="8">
        <f>FC_OTH_CP_E!V9+FC_OTH_HH_E!V9+FC_OTH_AFF_E!V9</f>
        <v>0.21830075999999973</v>
      </c>
      <c r="W9" s="8">
        <f>FC_OTH_CP_E!W9+FC_OTH_HH_E!W9+FC_OTH_AFF_E!W9</f>
        <v>0.43625555999999927</v>
      </c>
      <c r="X9" s="8">
        <f>FC_OTH_CP_E!X9+FC_OTH_HH_E!X9+FC_OTH_AFF_E!X9</f>
        <v>0</v>
      </c>
      <c r="Y9" s="8">
        <f>FC_OTH_CP_E!Y9+FC_OTH_HH_E!Y9+FC_OTH_AFF_E!Y9</f>
        <v>50.621213159999968</v>
      </c>
      <c r="Z9" s="8">
        <f>FC_OTH_CP_E!Z9+FC_OTH_HH_E!Z9+FC_OTH_AFF_E!Z9</f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1.48241808</v>
      </c>
      <c r="D10" s="8">
        <f>FC_OTH_CP_E!D10+FC_OTH_HH_E!D10+FC_OTH_AFF_E!D10</f>
        <v>2.9652004799999996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1.4824180799999997</v>
      </c>
      <c r="H10" s="8">
        <f>FC_OTH_CP_E!H10+FC_OTH_HH_E!H10+FC_OTH_AFF_E!H10</f>
        <v>4.4476185599999987</v>
      </c>
      <c r="I10" s="8">
        <f>FC_OTH_CP_E!I10+FC_OTH_HH_E!I10+FC_OTH_AFF_E!I10</f>
        <v>4.4476185600000013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1.4824180800000004</v>
      </c>
      <c r="N10" s="8">
        <f>FC_OTH_CP_E!N10+FC_OTH_HH_E!N10+FC_OTH_AFF_E!N10</f>
        <v>1.4824180799999995</v>
      </c>
      <c r="O10" s="8">
        <f>FC_OTH_CP_E!O10+FC_OTH_HH_E!O10+FC_OTH_AFF_E!O10</f>
        <v>0</v>
      </c>
      <c r="P10" s="8">
        <f>FC_OTH_CP_E!P10+FC_OTH_HH_E!P10+FC_OTH_AFF_E!P10</f>
        <v>1.4824180800000013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27.328524119999997</v>
      </c>
      <c r="D22" s="27">
        <f t="shared" ref="D22:W22" si="18">SUM(D23:D24)</f>
        <v>24.718312943999997</v>
      </c>
      <c r="E22" s="27">
        <f t="shared" si="18"/>
        <v>32.385174407999997</v>
      </c>
      <c r="F22" s="27">
        <f t="shared" si="18"/>
        <v>38.100669191999984</v>
      </c>
      <c r="G22" s="27">
        <f t="shared" si="18"/>
        <v>39.653498807999995</v>
      </c>
      <c r="H22" s="27">
        <f t="shared" si="18"/>
        <v>51.717414815999994</v>
      </c>
      <c r="I22" s="27">
        <f t="shared" si="18"/>
        <v>55.976239727999996</v>
      </c>
      <c r="J22" s="27">
        <f t="shared" si="18"/>
        <v>57.29543121599999</v>
      </c>
      <c r="K22" s="27">
        <f t="shared" si="18"/>
        <v>76.393282248000034</v>
      </c>
      <c r="L22" s="27">
        <f t="shared" si="18"/>
        <v>77.94611186399996</v>
      </c>
      <c r="M22" s="27">
        <f t="shared" si="18"/>
        <v>88.223184503999988</v>
      </c>
      <c r="N22" s="27">
        <f t="shared" si="18"/>
        <v>102.66442480799992</v>
      </c>
      <c r="O22" s="27">
        <f t="shared" si="18"/>
        <v>122.820784272</v>
      </c>
      <c r="P22" s="27">
        <f t="shared" si="18"/>
        <v>124.70303613600001</v>
      </c>
      <c r="Q22" s="27">
        <f t="shared" si="18"/>
        <v>108.21464503199996</v>
      </c>
      <c r="R22" s="27">
        <f t="shared" si="18"/>
        <v>76.393657871999949</v>
      </c>
      <c r="S22" s="27">
        <f t="shared" si="18"/>
        <v>91.328468111999968</v>
      </c>
      <c r="T22" s="27">
        <f t="shared" si="18"/>
        <v>99.777378743999932</v>
      </c>
      <c r="U22" s="27">
        <f t="shared" si="18"/>
        <v>115.439397048</v>
      </c>
      <c r="V22" s="27">
        <f t="shared" si="18"/>
        <v>91.364152392000022</v>
      </c>
      <c r="W22" s="27">
        <f t="shared" si="18"/>
        <v>63.020316599999973</v>
      </c>
      <c r="X22" s="27">
        <f t="shared" ref="X22:Z22" si="19">SUM(X23:X24)</f>
        <v>75.208939775999937</v>
      </c>
      <c r="Y22" s="27">
        <f t="shared" si="19"/>
        <v>87.064008839999971</v>
      </c>
      <c r="Z22" s="27">
        <f t="shared" si="19"/>
        <v>58.206319415999943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13.451471063999996</v>
      </c>
      <c r="D23" s="8">
        <f>FC_OTH_CP_E!D23+FC_OTH_HH_E!D23+FC_OTH_AFF_E!D23</f>
        <v>12.228814944</v>
      </c>
      <c r="E23" s="8">
        <f>FC_OTH_CP_E!E23+FC_OTH_HH_E!E23+FC_OTH_AFF_E!E23</f>
        <v>17.120190672</v>
      </c>
      <c r="F23" s="8">
        <f>FC_OTH_CP_E!F23+FC_OTH_HH_E!F23+FC_OTH_AFF_E!F23</f>
        <v>15.897158927999996</v>
      </c>
      <c r="G23" s="8">
        <f>FC_OTH_CP_E!G23+FC_OTH_HH_E!G23+FC_OTH_AFF_E!G23</f>
        <v>14.674502807999998</v>
      </c>
      <c r="H23" s="8">
        <f>FC_OTH_CP_E!H23+FC_OTH_HH_E!H23+FC_OTH_AFF_E!H23</f>
        <v>28.125973871999996</v>
      </c>
      <c r="I23" s="8">
        <f>FC_OTH_CP_E!I23+FC_OTH_HH_E!I23+FC_OTH_AFF_E!I23</f>
        <v>17.120190672</v>
      </c>
      <c r="J23" s="8">
        <f>FC_OTH_CP_E!J23+FC_OTH_HH_E!J23+FC_OTH_AFF_E!J23</f>
        <v>7.3374392159999982</v>
      </c>
      <c r="K23" s="8">
        <f>FC_OTH_CP_E!K23+FC_OTH_HH_E!K23+FC_OTH_AFF_E!K23</f>
        <v>9.7827514560000033</v>
      </c>
      <c r="L23" s="8">
        <f>FC_OTH_CP_E!L23+FC_OTH_HH_E!L23+FC_OTH_AFF_E!L23</f>
        <v>8.5600953359999963</v>
      </c>
      <c r="M23" s="8">
        <f>FC_OTH_CP_E!M23+FC_OTH_HH_E!M23+FC_OTH_AFF_E!M23</f>
        <v>14.674127184000005</v>
      </c>
      <c r="N23" s="8">
        <f>FC_OTH_CP_E!N23+FC_OTH_HH_E!N23+FC_OTH_AFF_E!N23</f>
        <v>20.788910279999989</v>
      </c>
      <c r="O23" s="8">
        <f>FC_OTH_CP_E!O23+FC_OTH_HH_E!O23+FC_OTH_AFF_E!O23</f>
        <v>25.680286007999996</v>
      </c>
      <c r="P23" s="8">
        <f>FC_OTH_CP_E!P23+FC_OTH_HH_E!P23+FC_OTH_AFF_E!P23</f>
        <v>22.0115664</v>
      </c>
      <c r="Q23" s="8">
        <f>FC_OTH_CP_E!Q23+FC_OTH_HH_E!Q23+FC_OTH_AFF_E!Q23</f>
        <v>20.788534655999992</v>
      </c>
      <c r="R23" s="8">
        <f>FC_OTH_CP_E!R23+FC_OTH_HH_E!R23+FC_OTH_AFF_E!R23</f>
        <v>9.7831270799999945</v>
      </c>
      <c r="S23" s="8">
        <f>FC_OTH_CP_E!S23+FC_OTH_HH_E!S23+FC_OTH_AFF_E!S23</f>
        <v>12.228439319999996</v>
      </c>
      <c r="T23" s="8">
        <f>FC_OTH_CP_E!T23+FC_OTH_HH_E!T23+FC_OTH_AFF_E!T23</f>
        <v>12.350892743999994</v>
      </c>
      <c r="U23" s="8">
        <f>FC_OTH_CP_E!U23+FC_OTH_HH_E!U23+FC_OTH_AFF_E!U23</f>
        <v>14.552049384000004</v>
      </c>
      <c r="V23" s="8">
        <f>FC_OTH_CP_E!V23+FC_OTH_HH_E!V23+FC_OTH_AFF_E!V23</f>
        <v>9.9052048799999994</v>
      </c>
      <c r="W23" s="8">
        <f>FC_OTH_CP_E!W23+FC_OTH_HH_E!W23+FC_OTH_AFF_E!W23</f>
        <v>5.013829151999996</v>
      </c>
      <c r="X23" s="8">
        <f>FC_OTH_CP_E!X23+FC_OTH_HH_E!X23+FC_OTH_AFF_E!X23</f>
        <v>4.157782055999995</v>
      </c>
      <c r="Y23" s="8">
        <f>FC_OTH_CP_E!Y23+FC_OTH_HH_E!Y23+FC_OTH_AFF_E!Y23</f>
        <v>2.6902190879999988</v>
      </c>
      <c r="Z23" s="8">
        <f>FC_OTH_CP_E!Z23+FC_OTH_HH_E!Z23+FC_OTH_AFF_E!Z23</f>
        <v>3.6687196079999955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13.877053055999999</v>
      </c>
      <c r="D24" s="8">
        <f>FC_OTH_CP_E!D24+FC_OTH_HH_E!D24+FC_OTH_AFF_E!D24</f>
        <v>12.489497999999996</v>
      </c>
      <c r="E24" s="8">
        <f>FC_OTH_CP_E!E24+FC_OTH_HH_E!E24+FC_OTH_AFF_E!E24</f>
        <v>15.264983736</v>
      </c>
      <c r="F24" s="8">
        <f>FC_OTH_CP_E!F24+FC_OTH_HH_E!F24+FC_OTH_AFF_E!F24</f>
        <v>22.203510263999991</v>
      </c>
      <c r="G24" s="8">
        <f>FC_OTH_CP_E!G24+FC_OTH_HH_E!G24+FC_OTH_AFF_E!G24</f>
        <v>24.978995999999999</v>
      </c>
      <c r="H24" s="8">
        <f>FC_OTH_CP_E!H24+FC_OTH_HH_E!H24+FC_OTH_AFF_E!H24</f>
        <v>23.591440943999999</v>
      </c>
      <c r="I24" s="8">
        <f>FC_OTH_CP_E!I24+FC_OTH_HH_E!I24+FC_OTH_AFF_E!I24</f>
        <v>38.856049055999996</v>
      </c>
      <c r="J24" s="8">
        <f>FC_OTH_CP_E!J24+FC_OTH_HH_E!J24+FC_OTH_AFF_E!J24</f>
        <v>49.95799199999999</v>
      </c>
      <c r="K24" s="8">
        <f>FC_OTH_CP_E!K24+FC_OTH_HH_E!K24+FC_OTH_AFF_E!K24</f>
        <v>66.610530792000034</v>
      </c>
      <c r="L24" s="8">
        <f>FC_OTH_CP_E!L24+FC_OTH_HH_E!L24+FC_OTH_AFF_E!L24</f>
        <v>69.386016527999971</v>
      </c>
      <c r="M24" s="8">
        <f>FC_OTH_CP_E!M24+FC_OTH_HH_E!M24+FC_OTH_AFF_E!M24</f>
        <v>73.549057319999989</v>
      </c>
      <c r="N24" s="8">
        <f>FC_OTH_CP_E!N24+FC_OTH_HH_E!N24+FC_OTH_AFF_E!N24</f>
        <v>81.875514527999925</v>
      </c>
      <c r="O24" s="8">
        <f>FC_OTH_CP_E!O24+FC_OTH_HH_E!O24+FC_OTH_AFF_E!O24</f>
        <v>97.140498264000001</v>
      </c>
      <c r="P24" s="8">
        <f>FC_OTH_CP_E!P24+FC_OTH_HH_E!P24+FC_OTH_AFF_E!P24</f>
        <v>102.691469736</v>
      </c>
      <c r="Q24" s="8">
        <f>FC_OTH_CP_E!Q24+FC_OTH_HH_E!Q24+FC_OTH_AFF_E!Q24</f>
        <v>87.426110375999968</v>
      </c>
      <c r="R24" s="8">
        <f>FC_OTH_CP_E!R24+FC_OTH_HH_E!R24+FC_OTH_AFF_E!R24</f>
        <v>66.610530791999949</v>
      </c>
      <c r="S24" s="8">
        <f>FC_OTH_CP_E!S24+FC_OTH_HH_E!S24+FC_OTH_AFF_E!S24</f>
        <v>79.100028791999975</v>
      </c>
      <c r="T24" s="8">
        <f>FC_OTH_CP_E!T24+FC_OTH_HH_E!T24+FC_OTH_AFF_E!T24</f>
        <v>87.42648599999994</v>
      </c>
      <c r="U24" s="8">
        <f>FC_OTH_CP_E!U24+FC_OTH_HH_E!U24+FC_OTH_AFF_E!U24</f>
        <v>100.887347664</v>
      </c>
      <c r="V24" s="8">
        <f>FC_OTH_CP_E!V24+FC_OTH_HH_E!V24+FC_OTH_AFF_E!V24</f>
        <v>81.458947512000023</v>
      </c>
      <c r="W24" s="8">
        <f>FC_OTH_CP_E!W24+FC_OTH_HH_E!W24+FC_OTH_AFF_E!W24</f>
        <v>58.00648744799998</v>
      </c>
      <c r="X24" s="8">
        <f>FC_OTH_CP_E!X24+FC_OTH_HH_E!X24+FC_OTH_AFF_E!X24</f>
        <v>71.051157719999949</v>
      </c>
      <c r="Y24" s="8">
        <f>FC_OTH_CP_E!Y24+FC_OTH_HH_E!Y24+FC_OTH_AFF_E!Y24</f>
        <v>84.373789751999979</v>
      </c>
      <c r="Z24" s="8">
        <f>FC_OTH_CP_E!Z24+FC_OTH_HH_E!Z24+FC_OTH_AFF_E!Z24</f>
        <v>54.537599807999946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396.50166107999996</v>
      </c>
      <c r="D26" s="27">
        <f t="shared" ref="D26:W26" si="21">SUM(D27,D33)</f>
        <v>353.11276224</v>
      </c>
      <c r="E26" s="27">
        <f t="shared" si="21"/>
        <v>359.90911151999995</v>
      </c>
      <c r="F26" s="27">
        <f t="shared" si="21"/>
        <v>344.71247291999998</v>
      </c>
      <c r="G26" s="27">
        <f t="shared" si="21"/>
        <v>336.79972908000002</v>
      </c>
      <c r="H26" s="27">
        <f t="shared" si="21"/>
        <v>337.26872231999999</v>
      </c>
      <c r="I26" s="27">
        <f t="shared" si="21"/>
        <v>310.43416751999996</v>
      </c>
      <c r="J26" s="27">
        <f t="shared" si="21"/>
        <v>273.70687896000004</v>
      </c>
      <c r="K26" s="27">
        <f t="shared" si="21"/>
        <v>280.64708675999998</v>
      </c>
      <c r="L26" s="27">
        <f t="shared" si="21"/>
        <v>255.35044763999997</v>
      </c>
      <c r="M26" s="27">
        <f t="shared" si="21"/>
        <v>295.91889515999998</v>
      </c>
      <c r="N26" s="27">
        <f t="shared" si="21"/>
        <v>316.92255011999998</v>
      </c>
      <c r="O26" s="27">
        <f t="shared" si="21"/>
        <v>332.92983672000003</v>
      </c>
      <c r="P26" s="27">
        <f t="shared" si="21"/>
        <v>311.90130827999991</v>
      </c>
      <c r="Q26" s="27">
        <f t="shared" si="21"/>
        <v>337.4942562</v>
      </c>
      <c r="R26" s="27">
        <f t="shared" si="21"/>
        <v>295.28798400000005</v>
      </c>
      <c r="S26" s="27">
        <f t="shared" si="21"/>
        <v>313.43219640000007</v>
      </c>
      <c r="T26" s="27">
        <f t="shared" si="21"/>
        <v>341.73573407999999</v>
      </c>
      <c r="U26" s="27">
        <f t="shared" si="21"/>
        <v>335.27450627999997</v>
      </c>
      <c r="V26" s="27">
        <f t="shared" si="21"/>
        <v>364.41324396000005</v>
      </c>
      <c r="W26" s="27">
        <f t="shared" si="21"/>
        <v>360.39901499999996</v>
      </c>
      <c r="X26" s="27">
        <f t="shared" ref="X26:Z26" si="22">SUM(X27,X33)</f>
        <v>368.12406311999996</v>
      </c>
      <c r="Y26" s="27">
        <f t="shared" si="22"/>
        <v>420.28325928000004</v>
      </c>
      <c r="Z26" s="27">
        <f t="shared" si="22"/>
        <v>462.76074648000002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396.50166107999996</v>
      </c>
      <c r="D33" s="19">
        <f t="shared" ref="D33:W33" si="27">SUM(D34:D50)</f>
        <v>353.11276224</v>
      </c>
      <c r="E33" s="19">
        <f t="shared" si="27"/>
        <v>359.90911151999995</v>
      </c>
      <c r="F33" s="19">
        <f t="shared" si="27"/>
        <v>344.71247291999998</v>
      </c>
      <c r="G33" s="19">
        <f t="shared" si="27"/>
        <v>336.79972908000002</v>
      </c>
      <c r="H33" s="19">
        <f t="shared" si="27"/>
        <v>337.26872231999999</v>
      </c>
      <c r="I33" s="19">
        <f t="shared" si="27"/>
        <v>310.43416751999996</v>
      </c>
      <c r="J33" s="19">
        <f t="shared" si="27"/>
        <v>273.70687896000004</v>
      </c>
      <c r="K33" s="19">
        <f t="shared" si="27"/>
        <v>280.64708675999998</v>
      </c>
      <c r="L33" s="19">
        <f t="shared" si="27"/>
        <v>255.35044763999997</v>
      </c>
      <c r="M33" s="19">
        <f t="shared" si="27"/>
        <v>295.91889515999998</v>
      </c>
      <c r="N33" s="19">
        <f t="shared" si="27"/>
        <v>316.92255011999998</v>
      </c>
      <c r="O33" s="19">
        <f t="shared" si="27"/>
        <v>332.92983672000003</v>
      </c>
      <c r="P33" s="19">
        <f t="shared" si="27"/>
        <v>311.90130827999991</v>
      </c>
      <c r="Q33" s="19">
        <f t="shared" si="27"/>
        <v>337.4942562</v>
      </c>
      <c r="R33" s="19">
        <f t="shared" si="27"/>
        <v>295.28798400000005</v>
      </c>
      <c r="S33" s="19">
        <f t="shared" si="27"/>
        <v>313.43219640000007</v>
      </c>
      <c r="T33" s="19">
        <f t="shared" si="27"/>
        <v>341.73573407999999</v>
      </c>
      <c r="U33" s="19">
        <f t="shared" si="27"/>
        <v>335.27450627999997</v>
      </c>
      <c r="V33" s="19">
        <f t="shared" si="27"/>
        <v>364.41324396000005</v>
      </c>
      <c r="W33" s="19">
        <f t="shared" si="27"/>
        <v>360.39901499999996</v>
      </c>
      <c r="X33" s="19">
        <f t="shared" ref="X33:Z33" si="28">SUM(X34:X50)</f>
        <v>368.12406311999996</v>
      </c>
      <c r="Y33" s="19">
        <f t="shared" si="28"/>
        <v>420.28325928000004</v>
      </c>
      <c r="Z33" s="19">
        <f t="shared" si="28"/>
        <v>462.76074648000002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208.1455722</v>
      </c>
      <c r="D36" s="8">
        <f>FC_OTH_CP_E!D36+FC_OTH_HH_E!D36+FC_OTH_AFF_E!D36</f>
        <v>205.21384523999998</v>
      </c>
      <c r="E36" s="8">
        <f>FC_OTH_CP_E!E36+FC_OTH_HH_E!E36+FC_OTH_AFF_E!E36</f>
        <v>199.35061848000001</v>
      </c>
      <c r="F36" s="8">
        <f>FC_OTH_CP_E!F36+FC_OTH_HH_E!F36+FC_OTH_AFF_E!F36</f>
        <v>193.48739172000001</v>
      </c>
      <c r="G36" s="8">
        <f>FC_OTH_CP_E!G36+FC_OTH_HH_E!G36+FC_OTH_AFF_E!G36</f>
        <v>172.96598448000003</v>
      </c>
      <c r="H36" s="8">
        <f>FC_OTH_CP_E!H36+FC_OTH_HH_E!H36+FC_OTH_AFF_E!H36</f>
        <v>170.03448468000002</v>
      </c>
      <c r="I36" s="8">
        <f>FC_OTH_CP_E!I36+FC_OTH_HH_E!I36+FC_OTH_AFF_E!I36</f>
        <v>149.51307743999999</v>
      </c>
      <c r="J36" s="8">
        <f>FC_OTH_CP_E!J36+FC_OTH_HH_E!J36+FC_OTH_AFF_E!J36</f>
        <v>105.44744484000005</v>
      </c>
      <c r="K36" s="8">
        <f>FC_OTH_CP_E!K36+FC_OTH_HH_E!K36+FC_OTH_AFF_E!K36</f>
        <v>99.589442759999997</v>
      </c>
      <c r="L36" s="8">
        <f>FC_OTH_CP_E!L36+FC_OTH_HH_E!L36+FC_OTH_AFF_E!L36</f>
        <v>99.589442760000011</v>
      </c>
      <c r="M36" s="8">
        <f>FC_OTH_CP_E!M36+FC_OTH_HH_E!M36+FC_OTH_AFF_E!M36</f>
        <v>108.37667304000001</v>
      </c>
      <c r="N36" s="8">
        <f>FC_OTH_CP_E!N36+FC_OTH_HH_E!N36+FC_OTH_AFF_E!N36</f>
        <v>123.02213256000002</v>
      </c>
      <c r="O36" s="8">
        <f>FC_OTH_CP_E!O36+FC_OTH_HH_E!O36+FC_OTH_AFF_E!O36</f>
        <v>125.95136076000003</v>
      </c>
      <c r="P36" s="8">
        <f>FC_OTH_CP_E!P36+FC_OTH_HH_E!P36+FC_OTH_AFF_E!P36</f>
        <v>108.37667303999997</v>
      </c>
      <c r="Q36" s="8">
        <f>FC_OTH_CP_E!Q36+FC_OTH_HH_E!Q36+FC_OTH_AFF_E!Q36</f>
        <v>102.5184438</v>
      </c>
      <c r="R36" s="8">
        <f>FC_OTH_CP_E!R36+FC_OTH_HH_E!R36+FC_OTH_AFF_E!R36</f>
        <v>86.60475000000001</v>
      </c>
      <c r="S36" s="8">
        <f>FC_OTH_CP_E!S36+FC_OTH_HH_E!S36+FC_OTH_AFF_E!S36</f>
        <v>98.151974280000019</v>
      </c>
      <c r="T36" s="8">
        <f>FC_OTH_CP_E!T36+FC_OTH_HH_E!T36+FC_OTH_AFF_E!T36</f>
        <v>108.06160212000002</v>
      </c>
      <c r="U36" s="8">
        <f>FC_OTH_CP_E!U36+FC_OTH_HH_E!U36+FC_OTH_AFF_E!U36</f>
        <v>100.46150999999999</v>
      </c>
      <c r="V36" s="8">
        <f>FC_OTH_CP_E!V36+FC_OTH_HH_E!V36+FC_OTH_AFF_E!V36</f>
        <v>112.00896144000002</v>
      </c>
      <c r="W36" s="8">
        <f>FC_OTH_CP_E!W36+FC_OTH_HH_E!W36+FC_OTH_AFF_E!W36</f>
        <v>95.926487759999986</v>
      </c>
      <c r="X36" s="8">
        <f>FC_OTH_CP_E!X36+FC_OTH_HH_E!X36+FC_OTH_AFF_E!X36</f>
        <v>85.524831359999979</v>
      </c>
      <c r="Y36" s="8">
        <f>FC_OTH_CP_E!Y36+FC_OTH_HH_E!Y36+FC_OTH_AFF_E!Y36</f>
        <v>95.452404840000014</v>
      </c>
      <c r="Z36" s="8">
        <f>FC_OTH_CP_E!Z36+FC_OTH_HH_E!Z36+FC_OTH_AFF_E!Z36</f>
        <v>152.93501568000002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18.27441</v>
      </c>
      <c r="D37" s="8">
        <f>FC_OTH_CP_E!D37+FC_OTH_HH_E!D37+FC_OTH_AFF_E!D37</f>
        <v>9.1372049999999998</v>
      </c>
      <c r="E37" s="8">
        <f>FC_OTH_CP_E!E37+FC_OTH_HH_E!E37+FC_OTH_AFF_E!E37</f>
        <v>9.1372049999999998</v>
      </c>
      <c r="F37" s="8">
        <f>FC_OTH_CP_E!F37+FC_OTH_HH_E!F37+FC_OTH_AFF_E!F37</f>
        <v>6.091553160000001</v>
      </c>
      <c r="G37" s="8">
        <f>FC_OTH_CP_E!G37+FC_OTH_HH_E!G37+FC_OTH_AFF_E!G37</f>
        <v>6.091553160000001</v>
      </c>
      <c r="H37" s="8">
        <f>FC_OTH_CP_E!H37+FC_OTH_HH_E!H37+FC_OTH_AFF_E!H37</f>
        <v>3.0456518399999988</v>
      </c>
      <c r="I37" s="8">
        <f>FC_OTH_CP_E!I37+FC_OTH_HH_E!I37+FC_OTH_AFF_E!I37</f>
        <v>6.091553160000001</v>
      </c>
      <c r="J37" s="8">
        <f>FC_OTH_CP_E!J37+FC_OTH_HH_E!J37+FC_OTH_AFF_E!J37</f>
        <v>3.1040301600000011</v>
      </c>
      <c r="K37" s="8">
        <f>FC_OTH_CP_E!K37+FC_OTH_HH_E!K37+FC_OTH_AFF_E!K37</f>
        <v>3.1040301600000011</v>
      </c>
      <c r="L37" s="8">
        <f>FC_OTH_CP_E!L37+FC_OTH_HH_E!L37+FC_OTH_AFF_E!L37</f>
        <v>3.1040301600000011</v>
      </c>
      <c r="M37" s="8">
        <f>FC_OTH_CP_E!M37+FC_OTH_HH_E!M37+FC_OTH_AFF_E!M37</f>
        <v>3.1040301600000011</v>
      </c>
      <c r="N37" s="8">
        <f>FC_OTH_CP_E!N37+FC_OTH_HH_E!N37+FC_OTH_AFF_E!N37</f>
        <v>3.1040301600000011</v>
      </c>
      <c r="O37" s="8">
        <f>FC_OTH_CP_E!O37+FC_OTH_HH_E!O37+FC_OTH_AFF_E!O37</f>
        <v>3.1040301600000011</v>
      </c>
      <c r="P37" s="8">
        <f>FC_OTH_CP_E!P37+FC_OTH_HH_E!P37+FC_OTH_AFF_E!P37</f>
        <v>3.1040301600000011</v>
      </c>
      <c r="Q37" s="8">
        <f>FC_OTH_CP_E!Q37+FC_OTH_HH_E!Q37+FC_OTH_AFF_E!Q37</f>
        <v>3.1040301600000011</v>
      </c>
      <c r="R37" s="8">
        <f>FC_OTH_CP_E!R37+FC_OTH_HH_E!R37+FC_OTH_AFF_E!R37</f>
        <v>3.0518888400000006</v>
      </c>
      <c r="S37" s="8">
        <f>FC_OTH_CP_E!S37+FC_OTH_HH_E!S37+FC_OTH_AFF_E!S37</f>
        <v>3.0518888400000006</v>
      </c>
      <c r="T37" s="8">
        <f>FC_OTH_CP_E!T37+FC_OTH_HH_E!T37+FC_OTH_AFF_E!T37</f>
        <v>1.8291873600000002</v>
      </c>
      <c r="U37" s="8">
        <f>FC_OTH_CP_E!U37+FC_OTH_HH_E!U37+FC_OTH_AFF_E!U37</f>
        <v>1.5243228</v>
      </c>
      <c r="V37" s="8">
        <f>FC_OTH_CP_E!V37+FC_OTH_HH_E!V37+FC_OTH_AFF_E!V37</f>
        <v>1.5228259200000001</v>
      </c>
      <c r="W37" s="8">
        <f>FC_OTH_CP_E!W37+FC_OTH_HH_E!W37+FC_OTH_AFF_E!W37</f>
        <v>1.2172129199999997</v>
      </c>
      <c r="X37" s="8">
        <f>FC_OTH_CP_E!X37+FC_OTH_HH_E!X37+FC_OTH_AFF_E!X37</f>
        <v>1.5215785199999996</v>
      </c>
      <c r="Y37" s="8">
        <f>FC_OTH_CP_E!Y37+FC_OTH_HH_E!Y37+FC_OTH_AFF_E!Y37</f>
        <v>1.2184603199999997</v>
      </c>
      <c r="Z37" s="8">
        <f>FC_OTH_CP_E!Z37+FC_OTH_HH_E!Z37+FC_OTH_AFF_E!Z37</f>
        <v>1.5228259199999998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3.0764159999999987</v>
      </c>
      <c r="F38" s="8">
        <f>FC_OTH_CP_E!F38+FC_OTH_HH_E!F38+FC_OTH_AFF_E!F38</f>
        <v>3.0764159999999992</v>
      </c>
      <c r="G38" s="8">
        <f>FC_OTH_CP_E!G38+FC_OTH_HH_E!G38+FC_OTH_AFF_E!G38</f>
        <v>3.0764159999999992</v>
      </c>
      <c r="H38" s="8">
        <f>FC_OTH_CP_E!H38+FC_OTH_HH_E!H38+FC_OTH_AFF_E!H38</f>
        <v>3.0764159999999992</v>
      </c>
      <c r="I38" s="8">
        <f>FC_OTH_CP_E!I38+FC_OTH_HH_E!I38+FC_OTH_AFF_E!I38</f>
        <v>3.0764159999999992</v>
      </c>
      <c r="J38" s="8">
        <f>FC_OTH_CP_E!J38+FC_OTH_HH_E!J38+FC_OTH_AFF_E!J38</f>
        <v>0</v>
      </c>
      <c r="K38" s="8">
        <f>FC_OTH_CP_E!K38+FC_OTH_HH_E!K38+FC_OTH_AFF_E!K38</f>
        <v>3.1353839999999997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1.2542040000000005</v>
      </c>
      <c r="U38" s="8">
        <f>FC_OTH_CP_E!U38+FC_OTH_HH_E!U38+FC_OTH_AFF_E!U38</f>
        <v>1.5676919999999996</v>
      </c>
      <c r="V38" s="8">
        <f>FC_OTH_CP_E!V38+FC_OTH_HH_E!V38+FC_OTH_AFF_E!V38</f>
        <v>1.2542040000000005</v>
      </c>
      <c r="W38" s="8">
        <f>FC_OTH_CP_E!W38+FC_OTH_HH_E!W38+FC_OTH_AFF_E!W38</f>
        <v>1.2542039999999997</v>
      </c>
      <c r="X38" s="8">
        <f>FC_OTH_CP_E!X38+FC_OTH_HH_E!X38+FC_OTH_AFF_E!X38</f>
        <v>1.2542039999999988</v>
      </c>
      <c r="Y38" s="8">
        <f>FC_OTH_CP_E!Y38+FC_OTH_HH_E!Y38+FC_OTH_AFF_E!Y38</f>
        <v>1.2542039999999994</v>
      </c>
      <c r="Z38" s="8">
        <f>FC_OTH_CP_E!Z38+FC_OTH_HH_E!Z38+FC_OTH_AFF_E!Z38</f>
        <v>1.5676919999999999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6.2784230400000007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3.139211519999999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9.3182399999999994</v>
      </c>
      <c r="D40" s="8">
        <f>FC_OTH_CP_E!D40+FC_OTH_HH_E!D40+FC_OTH_AFF_E!D40</f>
        <v>6.2121600000000008</v>
      </c>
      <c r="E40" s="8">
        <f>FC_OTH_CP_E!E40+FC_OTH_HH_E!E40+FC_OTH_AFF_E!E40</f>
        <v>9.3182400000000012</v>
      </c>
      <c r="F40" s="8">
        <f>FC_OTH_CP_E!F40+FC_OTH_HH_E!F40+FC_OTH_AFF_E!F40</f>
        <v>3.1060799999999991</v>
      </c>
      <c r="G40" s="8">
        <f>FC_OTH_CP_E!G40+FC_OTH_HH_E!G40+FC_OTH_AFF_E!G40</f>
        <v>12.424320000000002</v>
      </c>
      <c r="H40" s="8">
        <f>FC_OTH_CP_E!H40+FC_OTH_HH_E!H40+FC_OTH_AFF_E!H40</f>
        <v>12.424320000000002</v>
      </c>
      <c r="I40" s="8">
        <f>FC_OTH_CP_E!I40+FC_OTH_HH_E!I40+FC_OTH_AFF_E!I40</f>
        <v>12.424320000000002</v>
      </c>
      <c r="J40" s="8">
        <f>FC_OTH_CP_E!J40+FC_OTH_HH_E!J40+FC_OTH_AFF_E!J40</f>
        <v>18.619137720000005</v>
      </c>
      <c r="K40" s="8">
        <f>FC_OTH_CP_E!K40+FC_OTH_HH_E!K40+FC_OTH_AFF_E!K40</f>
        <v>15.516163800000006</v>
      </c>
      <c r="L40" s="8">
        <f>FC_OTH_CP_E!L40+FC_OTH_HH_E!L40+FC_OTH_AFF_E!L40</f>
        <v>12.412931040000005</v>
      </c>
      <c r="M40" s="8">
        <f>FC_OTH_CP_E!M40+FC_OTH_HH_E!M40+FC_OTH_AFF_E!M40</f>
        <v>15.515904960000002</v>
      </c>
      <c r="N40" s="8">
        <f>FC_OTH_CP_E!N40+FC_OTH_HH_E!N40+FC_OTH_AFF_E!N40</f>
        <v>12.412931040000005</v>
      </c>
      <c r="O40" s="8">
        <f>FC_OTH_CP_E!O40+FC_OTH_HH_E!O40+FC_OTH_AFF_E!O40</f>
        <v>9.3096982799999992</v>
      </c>
      <c r="P40" s="8">
        <f>FC_OTH_CP_E!P40+FC_OTH_HH_E!P40+FC_OTH_AFF_E!P40</f>
        <v>18.619137720000005</v>
      </c>
      <c r="Q40" s="8">
        <f>FC_OTH_CP_E!Q40+FC_OTH_HH_E!Q40+FC_OTH_AFF_E!Q40</f>
        <v>34.135301520000013</v>
      </c>
      <c r="R40" s="8">
        <f>FC_OTH_CP_E!R40+FC_OTH_HH_E!R40+FC_OTH_AFF_E!R40</f>
        <v>37.307385719999992</v>
      </c>
      <c r="S40" s="8">
        <f>FC_OTH_CP_E!S40+FC_OTH_HH_E!S40+FC_OTH_AFF_E!S40</f>
        <v>24.848640000000003</v>
      </c>
      <c r="T40" s="8">
        <f>FC_OTH_CP_E!T40+FC_OTH_HH_E!T40+FC_OTH_AFF_E!T40</f>
        <v>26.11514412</v>
      </c>
      <c r="U40" s="8">
        <f>FC_OTH_CP_E!U40+FC_OTH_HH_E!U40+FC_OTH_AFF_E!U40</f>
        <v>20.849303160000002</v>
      </c>
      <c r="V40" s="8">
        <f>FC_OTH_CP_E!V40+FC_OTH_HH_E!V40+FC_OTH_AFF_E!V40</f>
        <v>29.873500920000005</v>
      </c>
      <c r="W40" s="8">
        <f>FC_OTH_CP_E!W40+FC_OTH_HH_E!W40+FC_OTH_AFF_E!W40</f>
        <v>28.317613680000004</v>
      </c>
      <c r="X40" s="8">
        <f>FC_OTH_CP_E!X40+FC_OTH_HH_E!X40+FC_OTH_AFF_E!X40</f>
        <v>28.006488000000004</v>
      </c>
      <c r="Y40" s="8">
        <f>FC_OTH_CP_E!Y40+FC_OTH_HH_E!Y40+FC_OTH_AFF_E!Y40</f>
        <v>30.467797560000001</v>
      </c>
      <c r="Z40" s="8">
        <f>FC_OTH_CP_E!Z40+FC_OTH_HH_E!Z40+FC_OTH_AFF_E!Z40</f>
        <v>46.323300599999996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123.62992199999997</v>
      </c>
      <c r="D43" s="8">
        <f>FC_OTH_CP_E!D43+FC_OTH_HH_E!D43+FC_OTH_AFF_E!D43</f>
        <v>104.60993400000002</v>
      </c>
      <c r="E43" s="8">
        <f>FC_OTH_CP_E!E43+FC_OTH_HH_E!E43+FC_OTH_AFF_E!E43</f>
        <v>120.46001291999997</v>
      </c>
      <c r="F43" s="8">
        <f>FC_OTH_CP_E!F43+FC_OTH_HH_E!F43+FC_OTH_AFF_E!F43</f>
        <v>117.28983708</v>
      </c>
      <c r="G43" s="8">
        <f>FC_OTH_CP_E!G43+FC_OTH_HH_E!G43+FC_OTH_AFF_E!G43</f>
        <v>123.62992200000001</v>
      </c>
      <c r="H43" s="8">
        <f>FC_OTH_CP_E!H43+FC_OTH_HH_E!H43+FC_OTH_AFF_E!H43</f>
        <v>136.30982508</v>
      </c>
      <c r="I43" s="8">
        <f>FC_OTH_CP_E!I43+FC_OTH_HH_E!I43+FC_OTH_AFF_E!I43</f>
        <v>133.13964924000001</v>
      </c>
      <c r="J43" s="8">
        <f>FC_OTH_CP_E!J43+FC_OTH_HH_E!J43+FC_OTH_AFF_E!J43</f>
        <v>137.23414847999996</v>
      </c>
      <c r="K43" s="8">
        <f>FC_OTH_CP_E!K43+FC_OTH_HH_E!K43+FC_OTH_AFF_E!K43</f>
        <v>149.99994828000001</v>
      </c>
      <c r="L43" s="8">
        <f>FC_OTH_CP_E!L43+FC_OTH_HH_E!L43+FC_OTH_AFF_E!L43</f>
        <v>134.04263183999996</v>
      </c>
      <c r="M43" s="8">
        <f>FC_OTH_CP_E!M43+FC_OTH_HH_E!M43+FC_OTH_AFF_E!M43</f>
        <v>162.76601483999997</v>
      </c>
      <c r="N43" s="8">
        <f>FC_OTH_CP_E!N43+FC_OTH_HH_E!N43+FC_OTH_AFF_E!N43</f>
        <v>169.14904811999995</v>
      </c>
      <c r="O43" s="8">
        <f>FC_OTH_CP_E!O43+FC_OTH_HH_E!O43+FC_OTH_AFF_E!O43</f>
        <v>191.48939784000001</v>
      </c>
      <c r="P43" s="8">
        <f>FC_OTH_CP_E!P43+FC_OTH_HH_E!P43+FC_OTH_AFF_E!P43</f>
        <v>178.72333127999997</v>
      </c>
      <c r="Q43" s="8">
        <f>FC_OTH_CP_E!Q43+FC_OTH_HH_E!Q43+FC_OTH_AFF_E!Q43</f>
        <v>194.68091447999996</v>
      </c>
      <c r="R43" s="8">
        <f>FC_OTH_CP_E!R43+FC_OTH_HH_E!R43+FC_OTH_AFF_E!R43</f>
        <v>168.32395944000001</v>
      </c>
      <c r="S43" s="8">
        <f>FC_OTH_CP_E!S43+FC_OTH_HH_E!S43+FC_OTH_AFF_E!S43</f>
        <v>187.37969328000005</v>
      </c>
      <c r="T43" s="8">
        <f>FC_OTH_CP_E!T43+FC_OTH_HH_E!T43+FC_OTH_AFF_E!T43</f>
        <v>202.94140463999997</v>
      </c>
      <c r="U43" s="8">
        <f>FC_OTH_CP_E!U43+FC_OTH_HH_E!U43+FC_OTH_AFF_E!U43</f>
        <v>210.5643384</v>
      </c>
      <c r="V43" s="8">
        <f>FC_OTH_CP_E!V43+FC_OTH_HH_E!V43+FC_OTH_AFF_E!V43</f>
        <v>219.13907183999999</v>
      </c>
      <c r="W43" s="8">
        <f>FC_OTH_CP_E!W43+FC_OTH_HH_E!W43+FC_OTH_AFF_E!W43</f>
        <v>233.06714496000001</v>
      </c>
      <c r="X43" s="8">
        <f>FC_OTH_CP_E!X43+FC_OTH_HH_E!X43+FC_OTH_AFF_E!X43</f>
        <v>251.50906403999997</v>
      </c>
      <c r="Y43" s="8">
        <f>FC_OTH_CP_E!Y43+FC_OTH_HH_E!Y43+FC_OTH_AFF_E!Y43</f>
        <v>291.89039256000001</v>
      </c>
      <c r="Z43" s="8">
        <f>FC_OTH_CP_E!Z43+FC_OTH_HH_E!Z43+FC_OTH_AFF_E!Z43</f>
        <v>260.41191228000002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37.133516880000002</v>
      </c>
      <c r="D44" s="8">
        <f>FC_OTH_CP_E!D44+FC_OTH_HH_E!D44+FC_OTH_AFF_E!D44</f>
        <v>21.661194960000003</v>
      </c>
      <c r="E44" s="8">
        <f>FC_OTH_CP_E!E44+FC_OTH_HH_E!E44+FC_OTH_AFF_E!E44</f>
        <v>18.566619120000002</v>
      </c>
      <c r="F44" s="8">
        <f>FC_OTH_CP_E!F44+FC_OTH_HH_E!F44+FC_OTH_AFF_E!F44</f>
        <v>21.661194960000003</v>
      </c>
      <c r="G44" s="8">
        <f>FC_OTH_CP_E!G44+FC_OTH_HH_E!G44+FC_OTH_AFF_E!G44</f>
        <v>15.472321919999999</v>
      </c>
      <c r="H44" s="8">
        <f>FC_OTH_CP_E!H44+FC_OTH_HH_E!H44+FC_OTH_AFF_E!H44</f>
        <v>12.378024720000001</v>
      </c>
      <c r="I44" s="8">
        <f>FC_OTH_CP_E!I44+FC_OTH_HH_E!I44+FC_OTH_AFF_E!I44</f>
        <v>6.1891516800000002</v>
      </c>
      <c r="J44" s="8">
        <f>FC_OTH_CP_E!J44+FC_OTH_HH_E!J44+FC_OTH_AFF_E!J44</f>
        <v>9.3021177600000016</v>
      </c>
      <c r="K44" s="8">
        <f>FC_OTH_CP_E!K44+FC_OTH_HH_E!K44+FC_OTH_AFF_E!K44</f>
        <v>9.302117759999998</v>
      </c>
      <c r="L44" s="8">
        <f>FC_OTH_CP_E!L44+FC_OTH_HH_E!L44+FC_OTH_AFF_E!L44</f>
        <v>6.2014118400000005</v>
      </c>
      <c r="M44" s="8">
        <f>FC_OTH_CP_E!M44+FC_OTH_HH_E!M44+FC_OTH_AFF_E!M44</f>
        <v>6.1562721600000003</v>
      </c>
      <c r="N44" s="8">
        <f>FC_OTH_CP_E!N44+FC_OTH_HH_E!N44+FC_OTH_AFF_E!N44</f>
        <v>9.2344082400000005</v>
      </c>
      <c r="O44" s="8">
        <f>FC_OTH_CP_E!O44+FC_OTH_HH_E!O44+FC_OTH_AFF_E!O44</f>
        <v>3.0753496800000004</v>
      </c>
      <c r="P44" s="8">
        <f>FC_OTH_CP_E!P44+FC_OTH_HH_E!P44+FC_OTH_AFF_E!P44</f>
        <v>3.0781360800000006</v>
      </c>
      <c r="Q44" s="8">
        <f>FC_OTH_CP_E!Q44+FC_OTH_HH_E!Q44+FC_OTH_AFF_E!Q44</f>
        <v>3.0555662400000001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1.5341918400000001</v>
      </c>
      <c r="U44" s="8">
        <f>FC_OTH_CP_E!U44+FC_OTH_HH_E!U44+FC_OTH_AFF_E!U44</f>
        <v>0.30733992000000004</v>
      </c>
      <c r="V44" s="8">
        <f>FC_OTH_CP_E!V44+FC_OTH_HH_E!V44+FC_OTH_AFF_E!V44</f>
        <v>0.6146798400000002</v>
      </c>
      <c r="W44" s="8">
        <f>FC_OTH_CP_E!W44+FC_OTH_HH_E!W44+FC_OTH_AFF_E!W44</f>
        <v>0.61635168000000018</v>
      </c>
      <c r="X44" s="8">
        <f>FC_OTH_CP_E!X44+FC_OTH_HH_E!X44+FC_OTH_AFF_E!X44</f>
        <v>0.30789720000000004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373.22207999999995</v>
      </c>
      <c r="D51" s="27">
        <f>FC_OTH_CP_E!D51+FC_OTH_HH_E!D51+FC_OTH_AFF_E!D51</f>
        <v>397.6087500000001</v>
      </c>
      <c r="E51" s="27">
        <f>FC_OTH_CP_E!E51+FC_OTH_HH_E!E51+FC_OTH_AFF_E!E51</f>
        <v>414.67437000000007</v>
      </c>
      <c r="F51" s="27">
        <f>FC_OTH_CP_E!F51+FC_OTH_HH_E!F51+FC_OTH_AFF_E!F51</f>
        <v>431.99243999999999</v>
      </c>
      <c r="G51" s="27">
        <f>FC_OTH_CP_E!G51+FC_OTH_HH_E!G51+FC_OTH_AFF_E!G51</f>
        <v>491.67162000000002</v>
      </c>
      <c r="H51" s="27">
        <f>FC_OTH_CP_E!H51+FC_OTH_HH_E!H51+FC_OTH_AFF_E!H51</f>
        <v>501.46667999999988</v>
      </c>
      <c r="I51" s="27">
        <f>FC_OTH_CP_E!I51+FC_OTH_HH_E!I51+FC_OTH_AFF_E!I51</f>
        <v>544.02974999999992</v>
      </c>
      <c r="J51" s="27">
        <f>FC_OTH_CP_E!J51+FC_OTH_HH_E!J51+FC_OTH_AFF_E!J51</f>
        <v>608.80842000000018</v>
      </c>
      <c r="K51" s="27">
        <f>FC_OTH_CP_E!K51+FC_OTH_HH_E!K51+FC_OTH_AFF_E!K51</f>
        <v>583.86635999999976</v>
      </c>
      <c r="L51" s="27">
        <f>FC_OTH_CP_E!L51+FC_OTH_HH_E!L51+FC_OTH_AFF_E!L51</f>
        <v>550.29050999999993</v>
      </c>
      <c r="M51" s="27">
        <f>FC_OTH_CP_E!M51+FC_OTH_HH_E!M51+FC_OTH_AFF_E!M51</f>
        <v>601.2349200000001</v>
      </c>
      <c r="N51" s="27">
        <f>FC_OTH_CP_E!N51+FC_OTH_HH_E!N51+FC_OTH_AFF_E!N51</f>
        <v>552.71402999999998</v>
      </c>
      <c r="O51" s="27">
        <f>FC_OTH_CP_E!O51+FC_OTH_HH_E!O51+FC_OTH_AFF_E!O51</f>
        <v>531.50822999999991</v>
      </c>
      <c r="P51" s="27">
        <f>FC_OTH_CP_E!P51+FC_OTH_HH_E!P51+FC_OTH_AFF_E!P51</f>
        <v>497.88189000000023</v>
      </c>
      <c r="Q51" s="27">
        <f>FC_OTH_CP_E!Q51+FC_OTH_HH_E!Q51+FC_OTH_AFF_E!Q51</f>
        <v>457.23743999999988</v>
      </c>
      <c r="R51" s="27">
        <f>FC_OTH_CP_E!R51+FC_OTH_HH_E!R51+FC_OTH_AFF_E!R51</f>
        <v>481.52312999999992</v>
      </c>
      <c r="S51" s="27">
        <f>FC_OTH_CP_E!S51+FC_OTH_HH_E!S51+FC_OTH_AFF_E!S51</f>
        <v>545.8473899999999</v>
      </c>
      <c r="T51" s="27">
        <f>FC_OTH_CP_E!T51+FC_OTH_HH_E!T51+FC_OTH_AFF_E!T51</f>
        <v>574.02808056000049</v>
      </c>
      <c r="U51" s="27">
        <f>FC_OTH_CP_E!U51+FC_OTH_HH_E!U51+FC_OTH_AFF_E!U51</f>
        <v>607.74388884000018</v>
      </c>
      <c r="V51" s="27">
        <f>FC_OTH_CP_E!V51+FC_OTH_HH_E!V51+FC_OTH_AFF_E!V51</f>
        <v>596.90469563999989</v>
      </c>
      <c r="W51" s="27">
        <f>FC_OTH_CP_E!W51+FC_OTH_HH_E!W51+FC_OTH_AFF_E!W51</f>
        <v>620.01013140000009</v>
      </c>
      <c r="X51" s="27">
        <f>FC_OTH_CP_E!X51+FC_OTH_HH_E!X51+FC_OTH_AFF_E!X51</f>
        <v>742.20239411999967</v>
      </c>
      <c r="Y51" s="27">
        <f>FC_OTH_CP_E!Y51+FC_OTH_HH_E!Y51+FC_OTH_AFF_E!Y51</f>
        <v>680.40909684000007</v>
      </c>
      <c r="Z51" s="27">
        <f>FC_OTH_CP_E!Z51+FC_OTH_HH_E!Z51+FC_OTH_AFF_E!Z51</f>
        <v>686.55883090039538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2690.6882688000005</v>
      </c>
      <c r="D61" s="49">
        <f t="shared" si="32"/>
        <v>2752.9600895999993</v>
      </c>
      <c r="E61" s="49">
        <f t="shared" si="32"/>
        <v>2707.5524918400006</v>
      </c>
      <c r="F61" s="49">
        <f t="shared" si="32"/>
        <v>2717.0526448800001</v>
      </c>
      <c r="G61" s="49">
        <f t="shared" si="32"/>
        <v>2722.6176415200002</v>
      </c>
      <c r="H61" s="49">
        <f t="shared" si="32"/>
        <v>2781.8362404000009</v>
      </c>
      <c r="I61" s="49">
        <f t="shared" si="32"/>
        <v>2867.5706875200012</v>
      </c>
      <c r="J61" s="49">
        <f t="shared" si="32"/>
        <v>2769.1688001599996</v>
      </c>
      <c r="K61" s="49">
        <f t="shared" si="32"/>
        <v>2878.4542197599999</v>
      </c>
      <c r="L61" s="49">
        <f t="shared" si="32"/>
        <v>2931.3129585600004</v>
      </c>
      <c r="M61" s="49">
        <f t="shared" si="32"/>
        <v>2887.1399541600008</v>
      </c>
      <c r="N61" s="49">
        <f t="shared" si="32"/>
        <v>2832.8176447200008</v>
      </c>
      <c r="O61" s="49">
        <f t="shared" si="32"/>
        <v>2845.28309184</v>
      </c>
      <c r="P61" s="49">
        <f t="shared" si="32"/>
        <v>2755.7266262400008</v>
      </c>
      <c r="Q61" s="49">
        <f t="shared" si="32"/>
        <v>2608.3639814400012</v>
      </c>
      <c r="R61" s="49">
        <f t="shared" si="32"/>
        <v>2520.6402009599992</v>
      </c>
      <c r="S61" s="49">
        <f t="shared" si="32"/>
        <v>2498.8153125600006</v>
      </c>
      <c r="T61" s="49">
        <f t="shared" si="32"/>
        <v>2429.0943465599985</v>
      </c>
      <c r="U61" s="49">
        <f t="shared" si="32"/>
        <v>2480.3564234400001</v>
      </c>
      <c r="V61" s="49">
        <f t="shared" si="32"/>
        <v>2391.6870230399995</v>
      </c>
      <c r="W61" s="49">
        <f t="shared" si="32"/>
        <v>2406.8646655200014</v>
      </c>
      <c r="X61" s="49">
        <f t="shared" si="32"/>
        <v>2422.8567014399982</v>
      </c>
      <c r="Y61" s="49">
        <f t="shared" ref="Y61:Z61" si="33">SUM(Y62:Y72)</f>
        <v>2312.5048934399983</v>
      </c>
      <c r="Z61" s="49">
        <f t="shared" si="33"/>
        <v>2230.2550919715918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2690.6882688000005</v>
      </c>
      <c r="D62" s="52">
        <f>FC_OTH_CP_E!D62+FC_OTH_HH_E!D62+FC_OTH_AFF_E!D62</f>
        <v>2752.9600895999993</v>
      </c>
      <c r="E62" s="52">
        <f>FC_OTH_CP_E!E62+FC_OTH_HH_E!E62+FC_OTH_AFF_E!E62</f>
        <v>2705.6961792000006</v>
      </c>
      <c r="F62" s="52">
        <f>FC_OTH_CP_E!F62+FC_OTH_HH_E!F62+FC_OTH_AFF_E!F62</f>
        <v>2714.4319104000001</v>
      </c>
      <c r="G62" s="52">
        <f>FC_OTH_CP_E!G62+FC_OTH_HH_E!G62+FC_OTH_AFF_E!G62</f>
        <v>2720.8157760000004</v>
      </c>
      <c r="H62" s="52">
        <f>FC_OTH_CP_E!H62+FC_OTH_HH_E!H62+FC_OTH_AFF_E!H62</f>
        <v>2776.9279104000011</v>
      </c>
      <c r="I62" s="52">
        <f>FC_OTH_CP_E!I62+FC_OTH_HH_E!I62+FC_OTH_AFF_E!I62</f>
        <v>2862.6079104000014</v>
      </c>
      <c r="J62" s="52">
        <f>FC_OTH_CP_E!J62+FC_OTH_HH_E!J62+FC_OTH_AFF_E!J62</f>
        <v>2763.8239103999999</v>
      </c>
      <c r="K62" s="52">
        <f>FC_OTH_CP_E!K62+FC_OTH_HH_E!K62+FC_OTH_AFF_E!K62</f>
        <v>2868.8796863999996</v>
      </c>
      <c r="L62" s="52">
        <f>FC_OTH_CP_E!L62+FC_OTH_HH_E!L62+FC_OTH_AFF_E!L62</f>
        <v>2924.0959104000003</v>
      </c>
      <c r="M62" s="52">
        <f>FC_OTH_CP_E!M62+FC_OTH_HH_E!M62+FC_OTH_AFF_E!M62</f>
        <v>2875.5998208000005</v>
      </c>
      <c r="N62" s="52">
        <f>FC_OTH_CP_E!N62+FC_OTH_HH_E!N62+FC_OTH_AFF_E!N62</f>
        <v>2821.1682240000005</v>
      </c>
      <c r="O62" s="52">
        <f>FC_OTH_CP_E!O62+FC_OTH_HH_E!O62+FC_OTH_AFF_E!O62</f>
        <v>2837.52</v>
      </c>
      <c r="P62" s="52">
        <f>FC_OTH_CP_E!P62+FC_OTH_HH_E!P62+FC_OTH_AFF_E!P62</f>
        <v>2747.4721344000004</v>
      </c>
      <c r="Q62" s="52">
        <f>FC_OTH_CP_E!Q62+FC_OTH_HH_E!Q62+FC_OTH_AFF_E!Q62</f>
        <v>2594.7040896000012</v>
      </c>
      <c r="R62" s="52">
        <f>FC_OTH_CP_E!R62+FC_OTH_HH_E!R62+FC_OTH_AFF_E!R62</f>
        <v>2503.3123583999991</v>
      </c>
      <c r="S62" s="52">
        <f>FC_OTH_CP_E!S62+FC_OTH_HH_E!S62+FC_OTH_AFF_E!S62</f>
        <v>2479.9041792000003</v>
      </c>
      <c r="T62" s="52">
        <f>FC_OTH_CP_E!T62+FC_OTH_HH_E!T62+FC_OTH_AFF_E!T62</f>
        <v>2410.2400895999986</v>
      </c>
      <c r="U62" s="52">
        <f>FC_OTH_CP_E!U62+FC_OTH_HH_E!U62+FC_OTH_AFF_E!U62</f>
        <v>2460.3038208000003</v>
      </c>
      <c r="V62" s="52">
        <f>FC_OTH_CP_E!V62+FC_OTH_HH_E!V62+FC_OTH_AFF_E!V62</f>
        <v>2368.9120895999995</v>
      </c>
      <c r="W62" s="52">
        <f>FC_OTH_CP_E!W62+FC_OTH_HH_E!W62+FC_OTH_AFF_E!W62</f>
        <v>2384.1441792000014</v>
      </c>
      <c r="X62" s="52">
        <f>FC_OTH_CP_E!X62+FC_OTH_HH_E!X62+FC_OTH_AFF_E!X62</f>
        <v>2391.7602239999983</v>
      </c>
      <c r="Y62" s="52">
        <f>FC_OTH_CP_E!Y62+FC_OTH_HH_E!Y62+FC_OTH_AFF_E!Y62</f>
        <v>2286.9278207999982</v>
      </c>
      <c r="Z62" s="52">
        <f>FC_OTH_CP_E!Z62+FC_OTH_HH_E!Z62+FC_OTH_AFF_E!Z62</f>
        <v>2197.5516863999983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3.0518208000000016</v>
      </c>
      <c r="I63" s="52">
        <f>FC_OTH_CP_E!I63+FC_OTH_HH_E!I63+FC_OTH_AFF_E!I63</f>
        <v>3.0518207999999984</v>
      </c>
      <c r="J63" s="52">
        <f>FC_OTH_CP_E!J63+FC_OTH_HH_E!J63+FC_OTH_AFF_E!J63</f>
        <v>3.0518207999999989</v>
      </c>
      <c r="K63" s="52">
        <f>FC_OTH_CP_E!K63+FC_OTH_HH_E!K63+FC_OTH_AFF_E!K63</f>
        <v>6.8991552000000018</v>
      </c>
      <c r="L63" s="52">
        <f>FC_OTH_CP_E!L63+FC_OTH_HH_E!L63+FC_OTH_AFF_E!L63</f>
        <v>3.4497791999999996</v>
      </c>
      <c r="M63" s="52">
        <f>FC_OTH_CP_E!M63+FC_OTH_HH_E!M63+FC_OTH_AFF_E!M63</f>
        <v>6.8991552000000009</v>
      </c>
      <c r="N63" s="52">
        <f>FC_OTH_CP_E!N63+FC_OTH_HH_E!N63+FC_OTH_AFF_E!N63</f>
        <v>6.8991551999999965</v>
      </c>
      <c r="O63" s="52">
        <f>FC_OTH_CP_E!O63+FC_OTH_HH_E!O63+FC_OTH_AFF_E!O63</f>
        <v>3.4497792000000023</v>
      </c>
      <c r="P63" s="52">
        <f>FC_OTH_CP_E!P63+FC_OTH_HH_E!P63+FC_OTH_AFF_E!P63</f>
        <v>3.4497791999999978</v>
      </c>
      <c r="Q63" s="52">
        <f>FC_OTH_CP_E!Q63+FC_OTH_HH_E!Q63+FC_OTH_AFF_E!Q63</f>
        <v>3.4497791999999987</v>
      </c>
      <c r="R63" s="52">
        <f>FC_OTH_CP_E!R63+FC_OTH_HH_E!R63+FC_OTH_AFF_E!R63</f>
        <v>6.8991551999999974</v>
      </c>
      <c r="S63" s="52">
        <f>FC_OTH_CP_E!S63+FC_OTH_HH_E!S63+FC_OTH_AFF_E!S63</f>
        <v>6.8991552000000018</v>
      </c>
      <c r="T63" s="52">
        <f>FC_OTH_CP_E!T63+FC_OTH_HH_E!T63+FC_OTH_AFF_E!T63</f>
        <v>7.9341695999999908</v>
      </c>
      <c r="U63" s="52">
        <f>FC_OTH_CP_E!U63+FC_OTH_HH_E!U63+FC_OTH_AFF_E!U63</f>
        <v>8.9687807999999958</v>
      </c>
      <c r="V63" s="52">
        <f>FC_OTH_CP_E!V63+FC_OTH_HH_E!V63+FC_OTH_AFF_E!V63</f>
        <v>12.073420799999992</v>
      </c>
      <c r="W63" s="52">
        <f>FC_OTH_CP_E!W63+FC_OTH_HH_E!W63+FC_OTH_AFF_E!W63</f>
        <v>12.073420799999997</v>
      </c>
      <c r="X63" s="52">
        <f>FC_OTH_CP_E!X63+FC_OTH_HH_E!X63+FC_OTH_AFF_E!X63</f>
        <v>17.937964800000017</v>
      </c>
      <c r="Y63" s="52">
        <f>FC_OTH_CP_E!Y63+FC_OTH_HH_E!Y63+FC_OTH_AFF_E!Y63</f>
        <v>12.418560000000003</v>
      </c>
      <c r="Z63" s="52">
        <f>FC_OTH_CP_E!Z63+FC_OTH_HH_E!Z63+FC_OTH_AFF_E!Z63</f>
        <v>16.558214400000004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1.8563126399999998</v>
      </c>
      <c r="F64" s="52">
        <f>FC_OTH_CP_E!F64+FC_OTH_HH_E!F64+FC_OTH_AFF_E!F64</f>
        <v>2.6207344799999999</v>
      </c>
      <c r="G64" s="52">
        <f>FC_OTH_CP_E!G64+FC_OTH_HH_E!G64+FC_OTH_AFF_E!G64</f>
        <v>1.8018655200000002</v>
      </c>
      <c r="H64" s="52">
        <f>FC_OTH_CP_E!H64+FC_OTH_HH_E!H64+FC_OTH_AFF_E!H64</f>
        <v>1.8565092000000003</v>
      </c>
      <c r="I64" s="52">
        <f>FC_OTH_CP_E!I64+FC_OTH_HH_E!I64+FC_OTH_AFF_E!I64</f>
        <v>1.9109563200000008</v>
      </c>
      <c r="J64" s="52">
        <f>FC_OTH_CP_E!J64+FC_OTH_HH_E!J64+FC_OTH_AFF_E!J64</f>
        <v>2.2930689600000012</v>
      </c>
      <c r="K64" s="52">
        <f>FC_OTH_CP_E!K64+FC_OTH_HH_E!K64+FC_OTH_AFF_E!K64</f>
        <v>2.6753781599999993</v>
      </c>
      <c r="L64" s="52">
        <f>FC_OTH_CP_E!L64+FC_OTH_HH_E!L64+FC_OTH_AFF_E!L64</f>
        <v>3.7672689599999982</v>
      </c>
      <c r="M64" s="52">
        <f>FC_OTH_CP_E!M64+FC_OTH_HH_E!M64+FC_OTH_AFF_E!M64</f>
        <v>4.6409781599999986</v>
      </c>
      <c r="N64" s="52">
        <f>FC_OTH_CP_E!N64+FC_OTH_HH_E!N64+FC_OTH_AFF_E!N64</f>
        <v>4.7502655199999992</v>
      </c>
      <c r="O64" s="52">
        <f>FC_OTH_CP_E!O64+FC_OTH_HH_E!O64+FC_OTH_AFF_E!O64</f>
        <v>4.3133126399999986</v>
      </c>
      <c r="P64" s="52">
        <f>FC_OTH_CP_E!P64+FC_OTH_HH_E!P64+FC_OTH_AFF_E!P64</f>
        <v>4.8047126400000018</v>
      </c>
      <c r="Q64" s="52">
        <f>FC_OTH_CP_E!Q64+FC_OTH_HH_E!Q64+FC_OTH_AFF_E!Q64</f>
        <v>10.210112639999995</v>
      </c>
      <c r="R64" s="52">
        <f>FC_OTH_CP_E!R64+FC_OTH_HH_E!R64+FC_OTH_AFF_E!R64</f>
        <v>10.428687360000003</v>
      </c>
      <c r="S64" s="52">
        <f>FC_OTH_CP_E!S64+FC_OTH_HH_E!S64+FC_OTH_AFF_E!S64</f>
        <v>12.01197816</v>
      </c>
      <c r="T64" s="52">
        <f>FC_OTH_CP_E!T64+FC_OTH_HH_E!T64+FC_OTH_AFF_E!T64</f>
        <v>10.920087360000004</v>
      </c>
      <c r="U64" s="52">
        <f>FC_OTH_CP_E!U64+FC_OTH_HH_E!U64+FC_OTH_AFF_E!U64</f>
        <v>11.083821839999997</v>
      </c>
      <c r="V64" s="52">
        <f>FC_OTH_CP_E!V64+FC_OTH_HH_E!V64+FC_OTH_AFF_E!V64</f>
        <v>10.701512639999995</v>
      </c>
      <c r="W64" s="52">
        <f>FC_OTH_CP_E!W64+FC_OTH_HH_E!W64+FC_OTH_AFF_E!W64</f>
        <v>10.647065520000002</v>
      </c>
      <c r="X64" s="52">
        <f>FC_OTH_CP_E!X64+FC_OTH_HH_E!X64+FC_OTH_AFF_E!X64</f>
        <v>13.158512640000005</v>
      </c>
      <c r="Y64" s="52">
        <f>FC_OTH_CP_E!Y64+FC_OTH_HH_E!Y64+FC_OTH_AFF_E!Y64</f>
        <v>13.15851264000001</v>
      </c>
      <c r="Z64" s="52">
        <f>FC_OTH_CP_E!Z64+FC_OTH_HH_E!Z64+FC_OTH_AFF_E!Z64</f>
        <v>16.14519117159357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315.6789114</v>
      </c>
      <c r="D2" s="21">
        <f t="shared" ref="D2:X2" si="0">SUM(D3,D17,D22,D25,D26,D51,D52)</f>
        <v>272.36534435999994</v>
      </c>
      <c r="E2" s="21">
        <f t="shared" si="0"/>
        <v>311.58969551999996</v>
      </c>
      <c r="F2" s="21">
        <f t="shared" si="0"/>
        <v>301.74478380000005</v>
      </c>
      <c r="G2" s="21">
        <f t="shared" si="0"/>
        <v>327.47220547200004</v>
      </c>
      <c r="H2" s="21">
        <f t="shared" si="0"/>
        <v>345.18161483999995</v>
      </c>
      <c r="I2" s="21">
        <f t="shared" si="0"/>
        <v>419.55001113600008</v>
      </c>
      <c r="J2" s="21">
        <f t="shared" si="0"/>
        <v>397.85393426400015</v>
      </c>
      <c r="K2" s="21">
        <f t="shared" si="0"/>
        <v>349.58853345599999</v>
      </c>
      <c r="L2" s="21">
        <f t="shared" si="0"/>
        <v>352.03592275199992</v>
      </c>
      <c r="M2" s="21">
        <f t="shared" si="0"/>
        <v>367.60599669600003</v>
      </c>
      <c r="N2" s="21">
        <f t="shared" si="0"/>
        <v>393.08049129599982</v>
      </c>
      <c r="O2" s="21">
        <f t="shared" si="0"/>
        <v>324.88742649599999</v>
      </c>
      <c r="P2" s="21">
        <f t="shared" si="0"/>
        <v>352.5113303280001</v>
      </c>
      <c r="Q2" s="21">
        <f t="shared" si="0"/>
        <v>309.77472254399987</v>
      </c>
      <c r="R2" s="21">
        <f t="shared" si="0"/>
        <v>277.68165314400011</v>
      </c>
      <c r="S2" s="21">
        <f t="shared" si="0"/>
        <v>314.90964107999991</v>
      </c>
      <c r="T2" s="21">
        <f t="shared" si="0"/>
        <v>330.02766338399988</v>
      </c>
      <c r="U2" s="21">
        <f t="shared" si="0"/>
        <v>344.19285151200006</v>
      </c>
      <c r="V2" s="21">
        <f t="shared" si="0"/>
        <v>317.71727107199985</v>
      </c>
      <c r="W2" s="21">
        <f t="shared" si="0"/>
        <v>263.44850227199993</v>
      </c>
      <c r="X2" s="21">
        <f t="shared" si="0"/>
        <v>292.38061024799993</v>
      </c>
      <c r="Y2" s="21">
        <f t="shared" ref="Y2:Z2" si="1">SUM(Y3,Y17,Y22,Y25,Y26,Y51,Y52)</f>
        <v>288.30779496000002</v>
      </c>
      <c r="Z2" s="21">
        <f t="shared" si="1"/>
        <v>299.0004379870536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180.21602447999999</v>
      </c>
      <c r="D3" s="24">
        <f t="shared" si="2"/>
        <v>149.00366447999994</v>
      </c>
      <c r="E3" s="24">
        <f t="shared" si="2"/>
        <v>174.37455359999998</v>
      </c>
      <c r="F3" s="24">
        <f t="shared" si="2"/>
        <v>176.5542528</v>
      </c>
      <c r="G3" s="24">
        <f t="shared" si="2"/>
        <v>170.01515520000001</v>
      </c>
      <c r="H3" s="24">
        <f t="shared" si="2"/>
        <v>199.13640047999993</v>
      </c>
      <c r="I3" s="24">
        <f t="shared" si="2"/>
        <v>268.88608368000007</v>
      </c>
      <c r="J3" s="24">
        <f t="shared" si="2"/>
        <v>196.17120000000006</v>
      </c>
      <c r="K3" s="24">
        <f t="shared" si="2"/>
        <v>140.92888176000005</v>
      </c>
      <c r="L3" s="24">
        <f t="shared" si="2"/>
        <v>174.71188116000002</v>
      </c>
      <c r="M3" s="24">
        <f t="shared" si="2"/>
        <v>173.28236976000005</v>
      </c>
      <c r="N3" s="24">
        <f t="shared" si="2"/>
        <v>202.42617731999988</v>
      </c>
      <c r="O3" s="24">
        <f t="shared" si="2"/>
        <v>123.96202416000003</v>
      </c>
      <c r="P3" s="24">
        <f t="shared" si="2"/>
        <v>150.184944</v>
      </c>
      <c r="Q3" s="24">
        <f t="shared" si="2"/>
        <v>128.729952</v>
      </c>
      <c r="R3" s="24">
        <f t="shared" si="2"/>
        <v>102.72306384000001</v>
      </c>
      <c r="S3" s="24">
        <f t="shared" si="2"/>
        <v>126.61225991999994</v>
      </c>
      <c r="T3" s="24">
        <f t="shared" si="2"/>
        <v>131.34855707999986</v>
      </c>
      <c r="U3" s="24">
        <f t="shared" si="2"/>
        <v>131.84750412000005</v>
      </c>
      <c r="V3" s="24">
        <f t="shared" si="2"/>
        <v>113.69146859999992</v>
      </c>
      <c r="W3" s="24">
        <f t="shared" si="2"/>
        <v>75.209048999999908</v>
      </c>
      <c r="X3" s="24">
        <f t="shared" si="2"/>
        <v>92.450894399999896</v>
      </c>
      <c r="Y3" s="24">
        <f t="shared" ref="Y3:Z3" si="3">SUM(Y4,Y8,Y11)</f>
        <v>85.021545959999941</v>
      </c>
      <c r="Z3" s="24">
        <f t="shared" si="3"/>
        <v>49.043739239999908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16.687064160000013</v>
      </c>
      <c r="L4" s="19">
        <f t="shared" si="4"/>
        <v>54.829461960000025</v>
      </c>
      <c r="M4" s="19">
        <f t="shared" si="4"/>
        <v>38.142056160000024</v>
      </c>
      <c r="N4" s="19">
        <f t="shared" si="4"/>
        <v>200.24647811999989</v>
      </c>
      <c r="O4" s="19">
        <f t="shared" si="4"/>
        <v>123.96202416000003</v>
      </c>
      <c r="P4" s="19">
        <f t="shared" si="4"/>
        <v>150.184944</v>
      </c>
      <c r="Q4" s="19">
        <f t="shared" si="4"/>
        <v>128.729952</v>
      </c>
      <c r="R4" s="19">
        <f t="shared" si="4"/>
        <v>102.72306384000001</v>
      </c>
      <c r="S4" s="19">
        <f t="shared" si="4"/>
        <v>126.61225991999994</v>
      </c>
      <c r="T4" s="19">
        <f t="shared" si="4"/>
        <v>130.91230151999986</v>
      </c>
      <c r="U4" s="19">
        <f t="shared" si="4"/>
        <v>131.62920336000005</v>
      </c>
      <c r="V4" s="19">
        <f t="shared" si="4"/>
        <v>113.47316783999992</v>
      </c>
      <c r="W4" s="19">
        <f t="shared" si="4"/>
        <v>74.772793439999916</v>
      </c>
      <c r="X4" s="19">
        <f t="shared" si="4"/>
        <v>92.450894399999896</v>
      </c>
      <c r="Y4" s="19">
        <f t="shared" ref="Y4:Z4" si="5">SUM(Y5:Y7)</f>
        <v>34.40033279999998</v>
      </c>
      <c r="Z4" s="19">
        <f t="shared" si="5"/>
        <v>9.7945772399999811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16.687064160000013</v>
      </c>
      <c r="L7" s="8">
        <f>FC_OTH_CP_SH_E!L7+FC_OTH_CP_SC_E!L7+FC_OTH_CP_HW_E!L7+FC_OTH_CP_CA_E!L7</f>
        <v>54.829461960000025</v>
      </c>
      <c r="M7" s="8">
        <f>FC_OTH_CP_SH_E!M7+FC_OTH_CP_SC_E!M7+FC_OTH_CP_HW_E!M7+FC_OTH_CP_CA_E!M7</f>
        <v>38.142056160000024</v>
      </c>
      <c r="N7" s="8">
        <f>FC_OTH_CP_SH_E!N7+FC_OTH_CP_SC_E!N7+FC_OTH_CP_HW_E!N7+FC_OTH_CP_CA_E!N7</f>
        <v>200.24647811999989</v>
      </c>
      <c r="O7" s="8">
        <f>FC_OTH_CP_SH_E!O7+FC_OTH_CP_SC_E!O7+FC_OTH_CP_HW_E!O7+FC_OTH_CP_CA_E!O7</f>
        <v>123.96202416000003</v>
      </c>
      <c r="P7" s="8">
        <f>FC_OTH_CP_SH_E!P7+FC_OTH_CP_SC_E!P7+FC_OTH_CP_HW_E!P7+FC_OTH_CP_CA_E!P7</f>
        <v>150.184944</v>
      </c>
      <c r="Q7" s="8">
        <f>FC_OTH_CP_SH_E!Q7+FC_OTH_CP_SC_E!Q7+FC_OTH_CP_HW_E!Q7+FC_OTH_CP_CA_E!Q7</f>
        <v>128.729952</v>
      </c>
      <c r="R7" s="8">
        <f>FC_OTH_CP_SH_E!R7+FC_OTH_CP_SC_E!R7+FC_OTH_CP_HW_E!R7+FC_OTH_CP_CA_E!R7</f>
        <v>102.72306384000001</v>
      </c>
      <c r="S7" s="8">
        <f>FC_OTH_CP_SH_E!S7+FC_OTH_CP_SC_E!S7+FC_OTH_CP_HW_E!S7+FC_OTH_CP_CA_E!S7</f>
        <v>126.61225991999994</v>
      </c>
      <c r="T7" s="8">
        <f>FC_OTH_CP_SH_E!T7+FC_OTH_CP_SC_E!T7+FC_OTH_CP_HW_E!T7+FC_OTH_CP_CA_E!T7</f>
        <v>130.91230151999986</v>
      </c>
      <c r="U7" s="8">
        <f>FC_OTH_CP_SH_E!U7+FC_OTH_CP_SC_E!U7+FC_OTH_CP_HW_E!U7+FC_OTH_CP_CA_E!U7</f>
        <v>131.62920336000005</v>
      </c>
      <c r="V7" s="8">
        <f>FC_OTH_CP_SH_E!V7+FC_OTH_CP_SC_E!V7+FC_OTH_CP_HW_E!V7+FC_OTH_CP_CA_E!V7</f>
        <v>113.47316783999992</v>
      </c>
      <c r="W7" s="8">
        <f>FC_OTH_CP_SH_E!W7+FC_OTH_CP_SC_E!W7+FC_OTH_CP_HW_E!W7+FC_OTH_CP_CA_E!W7</f>
        <v>74.772793439999916</v>
      </c>
      <c r="X7" s="8">
        <f>FC_OTH_CP_SH_E!X7+FC_OTH_CP_SC_E!X7+FC_OTH_CP_HW_E!X7+FC_OTH_CP_CA_E!X7</f>
        <v>92.450894399999896</v>
      </c>
      <c r="Y7" s="8">
        <f>FC_OTH_CP_SH_E!Y7+FC_OTH_CP_SC_E!Y7+FC_OTH_CP_HW_E!Y7+FC_OTH_CP_CA_E!Y7</f>
        <v>34.40033279999998</v>
      </c>
      <c r="Z7" s="8">
        <f>FC_OTH_CP_SH_E!Z7+FC_OTH_CP_SC_E!Z7+FC_OTH_CP_HW_E!Z7+FC_OTH_CP_CA_E!Z7</f>
        <v>9.7945772399999811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180.21602447999999</v>
      </c>
      <c r="D8" s="19">
        <f t="shared" si="6"/>
        <v>149.00366447999994</v>
      </c>
      <c r="E8" s="19">
        <f t="shared" si="6"/>
        <v>174.37455359999998</v>
      </c>
      <c r="F8" s="19">
        <f t="shared" si="6"/>
        <v>176.5542528</v>
      </c>
      <c r="G8" s="19">
        <f t="shared" si="6"/>
        <v>170.01515520000001</v>
      </c>
      <c r="H8" s="19">
        <f t="shared" si="6"/>
        <v>199.13640047999993</v>
      </c>
      <c r="I8" s="19">
        <f t="shared" si="6"/>
        <v>268.88608368000007</v>
      </c>
      <c r="J8" s="19">
        <f t="shared" si="6"/>
        <v>196.17120000000006</v>
      </c>
      <c r="K8" s="19">
        <f t="shared" si="6"/>
        <v>124.24181760000005</v>
      </c>
      <c r="L8" s="19">
        <f t="shared" si="6"/>
        <v>119.8824192</v>
      </c>
      <c r="M8" s="19">
        <f t="shared" si="6"/>
        <v>135.14031360000001</v>
      </c>
      <c r="N8" s="19">
        <f t="shared" si="6"/>
        <v>2.1796991999999973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0.43625555999999938</v>
      </c>
      <c r="U8" s="19">
        <f t="shared" si="6"/>
        <v>0.21830076000000007</v>
      </c>
      <c r="V8" s="19">
        <f t="shared" si="6"/>
        <v>0.21830075999999973</v>
      </c>
      <c r="W8" s="19">
        <f t="shared" si="6"/>
        <v>0.43625555999999927</v>
      </c>
      <c r="X8" s="19">
        <f t="shared" si="6"/>
        <v>0</v>
      </c>
      <c r="Y8" s="19">
        <f t="shared" ref="Y8:Z8" si="7">SUM(Y9:Y10)</f>
        <v>50.621213159999968</v>
      </c>
      <c r="Z8" s="19">
        <f t="shared" si="7"/>
        <v>39.249161999999927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178.73360639999999</v>
      </c>
      <c r="D9" s="8">
        <f>FC_OTH_CP_SH_E!D9+FC_OTH_CP_SC_E!D9+FC_OTH_CP_HW_E!D9+FC_OTH_CP_CA_E!D9</f>
        <v>146.03846399999995</v>
      </c>
      <c r="E9" s="8">
        <f>FC_OTH_CP_SH_E!E9+FC_OTH_CP_SC_E!E9+FC_OTH_CP_HW_E!E9+FC_OTH_CP_CA_E!E9</f>
        <v>174.37455359999998</v>
      </c>
      <c r="F9" s="8">
        <f>FC_OTH_CP_SH_E!F9+FC_OTH_CP_SC_E!F9+FC_OTH_CP_HW_E!F9+FC_OTH_CP_CA_E!F9</f>
        <v>176.5542528</v>
      </c>
      <c r="G9" s="8">
        <f>FC_OTH_CP_SH_E!G9+FC_OTH_CP_SC_E!G9+FC_OTH_CP_HW_E!G9+FC_OTH_CP_CA_E!G9</f>
        <v>170.01515520000001</v>
      </c>
      <c r="H9" s="8">
        <f>FC_OTH_CP_SH_E!H9+FC_OTH_CP_SC_E!H9+FC_OTH_CP_HW_E!H9+FC_OTH_CP_CA_E!H9</f>
        <v>196.17119999999994</v>
      </c>
      <c r="I9" s="8">
        <f>FC_OTH_CP_SH_E!I9+FC_OTH_CP_SC_E!I9+FC_OTH_CP_HW_E!I9+FC_OTH_CP_CA_E!I9</f>
        <v>265.92088320000005</v>
      </c>
      <c r="J9" s="8">
        <f>FC_OTH_CP_SH_E!J9+FC_OTH_CP_SC_E!J9+FC_OTH_CP_HW_E!J9+FC_OTH_CP_CA_E!J9</f>
        <v>196.17120000000006</v>
      </c>
      <c r="K9" s="8">
        <f>FC_OTH_CP_SH_E!K9+FC_OTH_CP_SC_E!K9+FC_OTH_CP_HW_E!K9+FC_OTH_CP_CA_E!K9</f>
        <v>124.24181760000005</v>
      </c>
      <c r="L9" s="8">
        <f>FC_OTH_CP_SH_E!L9+FC_OTH_CP_SC_E!L9+FC_OTH_CP_HW_E!L9+FC_OTH_CP_CA_E!L9</f>
        <v>119.8824192</v>
      </c>
      <c r="M9" s="8">
        <f>FC_OTH_CP_SH_E!M9+FC_OTH_CP_SC_E!M9+FC_OTH_CP_HW_E!M9+FC_OTH_CP_CA_E!M9</f>
        <v>135.14031360000001</v>
      </c>
      <c r="N9" s="8">
        <f>FC_OTH_CP_SH_E!N9+FC_OTH_CP_SC_E!N9+FC_OTH_CP_HW_E!N9+FC_OTH_CP_CA_E!N9</f>
        <v>2.1796991999999973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0.43625555999999938</v>
      </c>
      <c r="U9" s="8">
        <f>FC_OTH_CP_SH_E!U9+FC_OTH_CP_SC_E!U9+FC_OTH_CP_HW_E!U9+FC_OTH_CP_CA_E!U9</f>
        <v>0.21830076000000007</v>
      </c>
      <c r="V9" s="8">
        <f>FC_OTH_CP_SH_E!V9+FC_OTH_CP_SC_E!V9+FC_OTH_CP_HW_E!V9+FC_OTH_CP_CA_E!V9</f>
        <v>0.21830075999999973</v>
      </c>
      <c r="W9" s="8">
        <f>FC_OTH_CP_SH_E!W9+FC_OTH_CP_SC_E!W9+FC_OTH_CP_HW_E!W9+FC_OTH_CP_CA_E!W9</f>
        <v>0.43625555999999927</v>
      </c>
      <c r="X9" s="8">
        <f>FC_OTH_CP_SH_E!X9+FC_OTH_CP_SC_E!X9+FC_OTH_CP_HW_E!X9+FC_OTH_CP_CA_E!X9</f>
        <v>0</v>
      </c>
      <c r="Y9" s="8">
        <f>FC_OTH_CP_SH_E!Y9+FC_OTH_CP_SC_E!Y9+FC_OTH_CP_HW_E!Y9+FC_OTH_CP_CA_E!Y9</f>
        <v>50.621213159999968</v>
      </c>
      <c r="Z9" s="8">
        <f>FC_OTH_CP_SH_E!Z9+FC_OTH_CP_SC_E!Z9+FC_OTH_CP_HW_E!Z9+FC_OTH_CP_CA_E!Z9</f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1.48241808</v>
      </c>
      <c r="D10" s="8">
        <f>FC_OTH_CP_SH_E!D10+FC_OTH_CP_SC_E!D10+FC_OTH_CP_HW_E!D10+FC_OTH_CP_CA_E!D10</f>
        <v>2.9652004799999996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2.9652004799999991</v>
      </c>
      <c r="I10" s="8">
        <f>FC_OTH_CP_SH_E!I10+FC_OTH_CP_SC_E!I10+FC_OTH_CP_HW_E!I10+FC_OTH_CP_CA_E!I10</f>
        <v>2.9652004800000014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4.1630407920000003</v>
      </c>
      <c r="H22" s="27">
        <f t="shared" si="12"/>
        <v>5.2211735999999975</v>
      </c>
      <c r="I22" s="27">
        <f t="shared" si="12"/>
        <v>5.3860725360000012</v>
      </c>
      <c r="J22" s="27">
        <f t="shared" si="12"/>
        <v>13.712529743999999</v>
      </c>
      <c r="K22" s="27">
        <f t="shared" si="12"/>
        <v>19.098226656000005</v>
      </c>
      <c r="L22" s="27">
        <f t="shared" si="12"/>
        <v>21.873712391999995</v>
      </c>
      <c r="M22" s="27">
        <f t="shared" si="12"/>
        <v>25.707330936000005</v>
      </c>
      <c r="N22" s="27">
        <f t="shared" si="12"/>
        <v>33.539091335999963</v>
      </c>
      <c r="O22" s="27">
        <f t="shared" si="12"/>
        <v>42.758782415999988</v>
      </c>
      <c r="P22" s="27">
        <f t="shared" si="12"/>
        <v>44.311236407999971</v>
      </c>
      <c r="Q22" s="27">
        <f t="shared" si="12"/>
        <v>41.700273983999978</v>
      </c>
      <c r="R22" s="27">
        <f t="shared" si="12"/>
        <v>24.154876944000002</v>
      </c>
      <c r="S22" s="27">
        <f t="shared" si="12"/>
        <v>28.153018799999984</v>
      </c>
      <c r="T22" s="27">
        <f t="shared" si="12"/>
        <v>29.712234023999972</v>
      </c>
      <c r="U22" s="27">
        <f t="shared" si="12"/>
        <v>35.270342352000014</v>
      </c>
      <c r="V22" s="27">
        <f t="shared" si="12"/>
        <v>26.572768631999978</v>
      </c>
      <c r="W22" s="27">
        <f t="shared" si="12"/>
        <v>17.456374151999981</v>
      </c>
      <c r="X22" s="27">
        <f t="shared" si="12"/>
        <v>20.55865276799997</v>
      </c>
      <c r="Y22" s="27">
        <f t="shared" ref="Y22:Z22" si="13">SUM(Y23:Y24)</f>
        <v>26.274898799999985</v>
      </c>
      <c r="Z22" s="27">
        <f t="shared" si="13"/>
        <v>23.833342799999958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2.4456878639999986</v>
      </c>
      <c r="I23" s="8">
        <f>FC_OTH_CP_SH_E!I23+FC_OTH_CP_SC_E!I23+FC_OTH_CP_HW_E!I23+FC_OTH_CP_CA_E!I23</f>
        <v>1.2230317440000003</v>
      </c>
      <c r="J23" s="8">
        <f>FC_OTH_CP_SH_E!J23+FC_OTH_CP_SC_E!J23+FC_OTH_CP_HW_E!J23+FC_OTH_CP_CA_E!J23</f>
        <v>1.223031744</v>
      </c>
      <c r="K23" s="8">
        <f>FC_OTH_CP_SH_E!K23+FC_OTH_CP_SC_E!K23+FC_OTH_CP_HW_E!K23+FC_OTH_CP_CA_E!K23</f>
        <v>2.4456878640000008</v>
      </c>
      <c r="L23" s="8">
        <f>FC_OTH_CP_SH_E!L23+FC_OTH_CP_SC_E!L23+FC_OTH_CP_HW_E!L23+FC_OTH_CP_CA_E!L23</f>
        <v>2.4456878639999995</v>
      </c>
      <c r="M23" s="8">
        <f>FC_OTH_CP_SH_E!M23+FC_OTH_CP_SC_E!M23+FC_OTH_CP_HW_E!M23+FC_OTH_CP_CA_E!M23</f>
        <v>4.8913757280000016</v>
      </c>
      <c r="N23" s="8">
        <f>FC_OTH_CP_SH_E!N23+FC_OTH_CP_SC_E!N23+FC_OTH_CP_HW_E!N23+FC_OTH_CP_CA_E!N23</f>
        <v>8.560095335999991</v>
      </c>
      <c r="O23" s="8">
        <f>FC_OTH_CP_SH_E!O23+FC_OTH_CP_SC_E!O23+FC_OTH_CP_HW_E!O23+FC_OTH_CP_CA_E!O23</f>
        <v>12.228814943999998</v>
      </c>
      <c r="P23" s="8">
        <f>FC_OTH_CP_SH_E!P23+FC_OTH_CP_SC_E!P23+FC_OTH_CP_HW_E!P23+FC_OTH_CP_CA_E!P23</f>
        <v>11.005783199999993</v>
      </c>
      <c r="Q23" s="8">
        <f>FC_OTH_CP_SH_E!Q23+FC_OTH_CP_SC_E!Q23+FC_OTH_CP_HW_E!Q23+FC_OTH_CP_CA_E!Q23</f>
        <v>9.7827514559999962</v>
      </c>
      <c r="R23" s="8">
        <f>FC_OTH_CP_SH_E!R23+FC_OTH_CP_SC_E!R23+FC_OTH_CP_HW_E!R23+FC_OTH_CP_CA_E!R23</f>
        <v>6.114407471999999</v>
      </c>
      <c r="S23" s="8">
        <f>FC_OTH_CP_SH_E!S23+FC_OTH_CP_SC_E!S23+FC_OTH_CP_HW_E!S23+FC_OTH_CP_CA_E!S23</f>
        <v>7.3370635919999954</v>
      </c>
      <c r="T23" s="8">
        <f>FC_OTH_CP_SH_E!T23+FC_OTH_CP_SC_E!T23+FC_OTH_CP_HW_E!T23+FC_OTH_CP_CA_E!T23</f>
        <v>7.0925323679999934</v>
      </c>
      <c r="U23" s="8">
        <f>FC_OTH_CP_SH_E!U23+FC_OTH_CP_SC_E!U23+FC_OTH_CP_HW_E!U23+FC_OTH_CP_CA_E!U23</f>
        <v>8.0710328880000048</v>
      </c>
      <c r="V23" s="8">
        <f>FC_OTH_CP_SH_E!V23+FC_OTH_CP_SC_E!V23+FC_OTH_CP_HW_E!V23+FC_OTH_CP_CA_E!V23</f>
        <v>4.6468445039999962</v>
      </c>
      <c r="W23" s="8">
        <f>FC_OTH_CP_SH_E!W23+FC_OTH_CP_SC_E!W23+FC_OTH_CP_HW_E!W23+FC_OTH_CP_CA_E!W23</f>
        <v>3.3017349599999961</v>
      </c>
      <c r="X23" s="8">
        <f>FC_OTH_CP_SH_E!X23+FC_OTH_CP_SC_E!X23+FC_OTH_CP_HW_E!X23+FC_OTH_CP_CA_E!X23</f>
        <v>2.9347503119999958</v>
      </c>
      <c r="Y23" s="8">
        <f>FC_OTH_CP_SH_E!Y23+FC_OTH_CP_SC_E!Y23+FC_OTH_CP_HW_E!Y23+FC_OTH_CP_CA_E!Y23</f>
        <v>1.712094191999999</v>
      </c>
      <c r="Z23" s="8">
        <f>FC_OTH_CP_SH_E!Z23+FC_OTH_CP_SC_E!Z23+FC_OTH_CP_HW_E!Z23+FC_OTH_CP_CA_E!Z23</f>
        <v>2.3236100639999959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4.1630407920000003</v>
      </c>
      <c r="H24" s="8">
        <f>FC_OTH_CP_SH_E!H24+FC_OTH_CP_SC_E!H24+FC_OTH_CP_HW_E!H24+FC_OTH_CP_CA_E!H24</f>
        <v>2.7754857359999989</v>
      </c>
      <c r="I24" s="8">
        <f>FC_OTH_CP_SH_E!I24+FC_OTH_CP_SC_E!I24+FC_OTH_CP_HW_E!I24+FC_OTH_CP_CA_E!I24</f>
        <v>4.1630407920000012</v>
      </c>
      <c r="J24" s="8">
        <f>FC_OTH_CP_SH_E!J24+FC_OTH_CP_SC_E!J24+FC_OTH_CP_HW_E!J24+FC_OTH_CP_CA_E!J24</f>
        <v>12.489497999999999</v>
      </c>
      <c r="K24" s="8">
        <f>FC_OTH_CP_SH_E!K24+FC_OTH_CP_SC_E!K24+FC_OTH_CP_HW_E!K24+FC_OTH_CP_CA_E!K24</f>
        <v>16.652538792000005</v>
      </c>
      <c r="L24" s="8">
        <f>FC_OTH_CP_SH_E!L24+FC_OTH_CP_SC_E!L24+FC_OTH_CP_HW_E!L24+FC_OTH_CP_CA_E!L24</f>
        <v>19.428024527999995</v>
      </c>
      <c r="M24" s="8">
        <f>FC_OTH_CP_SH_E!M24+FC_OTH_CP_SC_E!M24+FC_OTH_CP_HW_E!M24+FC_OTH_CP_CA_E!M24</f>
        <v>20.815955208000002</v>
      </c>
      <c r="N24" s="8">
        <f>FC_OTH_CP_SH_E!N24+FC_OTH_CP_SC_E!N24+FC_OTH_CP_HW_E!N24+FC_OTH_CP_CA_E!N24</f>
        <v>24.97899599999997</v>
      </c>
      <c r="O24" s="8">
        <f>FC_OTH_CP_SH_E!O24+FC_OTH_CP_SC_E!O24+FC_OTH_CP_HW_E!O24+FC_OTH_CP_CA_E!O24</f>
        <v>30.529967471999989</v>
      </c>
      <c r="P24" s="8">
        <f>FC_OTH_CP_SH_E!P24+FC_OTH_CP_SC_E!P24+FC_OTH_CP_HW_E!P24+FC_OTH_CP_CA_E!P24</f>
        <v>33.305453207999982</v>
      </c>
      <c r="Q24" s="8">
        <f>FC_OTH_CP_SH_E!Q24+FC_OTH_CP_SC_E!Q24+FC_OTH_CP_HW_E!Q24+FC_OTH_CP_CA_E!Q24</f>
        <v>31.917522527999978</v>
      </c>
      <c r="R24" s="8">
        <f>FC_OTH_CP_SH_E!R24+FC_OTH_CP_SC_E!R24+FC_OTH_CP_HW_E!R24+FC_OTH_CP_CA_E!R24</f>
        <v>18.040469472000002</v>
      </c>
      <c r="S24" s="8">
        <f>FC_OTH_CP_SH_E!S24+FC_OTH_CP_SC_E!S24+FC_OTH_CP_HW_E!S24+FC_OTH_CP_CA_E!S24</f>
        <v>20.815955207999988</v>
      </c>
      <c r="T24" s="8">
        <f>FC_OTH_CP_SH_E!T24+FC_OTH_CP_SC_E!T24+FC_OTH_CP_HW_E!T24+FC_OTH_CP_CA_E!T24</f>
        <v>22.619701655999979</v>
      </c>
      <c r="U24" s="8">
        <f>FC_OTH_CP_SH_E!U24+FC_OTH_CP_SC_E!U24+FC_OTH_CP_HW_E!U24+FC_OTH_CP_CA_E!U24</f>
        <v>27.199309464000013</v>
      </c>
      <c r="V24" s="8">
        <f>FC_OTH_CP_SH_E!V24+FC_OTH_CP_SC_E!V24+FC_OTH_CP_HW_E!V24+FC_OTH_CP_CA_E!V24</f>
        <v>21.925924127999981</v>
      </c>
      <c r="W24" s="8">
        <f>FC_OTH_CP_SH_E!W24+FC_OTH_CP_SC_E!W24+FC_OTH_CP_HW_E!W24+FC_OTH_CP_CA_E!W24</f>
        <v>14.154639191999985</v>
      </c>
      <c r="X24" s="8">
        <f>FC_OTH_CP_SH_E!X24+FC_OTH_CP_SC_E!X24+FC_OTH_CP_HW_E!X24+FC_OTH_CP_CA_E!X24</f>
        <v>17.623902455999975</v>
      </c>
      <c r="Y24" s="8">
        <f>FC_OTH_CP_SH_E!Y24+FC_OTH_CP_SC_E!Y24+FC_OTH_CP_HW_E!Y24+FC_OTH_CP_CA_E!Y24</f>
        <v>24.562804607999986</v>
      </c>
      <c r="Z24" s="8">
        <f>FC_OTH_CP_SH_E!Z24+FC_OTH_CP_SC_E!Z24+FC_OTH_CP_HW_E!Z24+FC_OTH_CP_CA_E!Z24</f>
        <v>21.509732735999961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62.403856919999996</v>
      </c>
      <c r="D26" s="27">
        <f t="shared" si="14"/>
        <v>43.688459880000011</v>
      </c>
      <c r="E26" s="27">
        <f t="shared" si="14"/>
        <v>46.838041920000002</v>
      </c>
      <c r="F26" s="27">
        <f t="shared" si="14"/>
        <v>31.228641000000003</v>
      </c>
      <c r="G26" s="27">
        <f t="shared" si="14"/>
        <v>31.360659479999999</v>
      </c>
      <c r="H26" s="27">
        <f t="shared" si="14"/>
        <v>22.021070760000001</v>
      </c>
      <c r="I26" s="27">
        <f t="shared" si="14"/>
        <v>18.850894920000002</v>
      </c>
      <c r="J26" s="27">
        <f t="shared" si="14"/>
        <v>18.879194520000009</v>
      </c>
      <c r="K26" s="27">
        <f t="shared" si="14"/>
        <v>28.39734503999999</v>
      </c>
      <c r="L26" s="27">
        <f t="shared" si="14"/>
        <v>9.4837392000000005</v>
      </c>
      <c r="M26" s="27">
        <f t="shared" si="14"/>
        <v>12.652686000000001</v>
      </c>
      <c r="N26" s="27">
        <f t="shared" si="14"/>
        <v>15.844202640000006</v>
      </c>
      <c r="O26" s="27">
        <f t="shared" si="14"/>
        <v>9.5745499200000026</v>
      </c>
      <c r="P26" s="27">
        <f t="shared" si="14"/>
        <v>9.5745499199999973</v>
      </c>
      <c r="Q26" s="27">
        <f t="shared" si="14"/>
        <v>12.766066559999999</v>
      </c>
      <c r="R26" s="27">
        <f t="shared" si="14"/>
        <v>6.3518223599999981</v>
      </c>
      <c r="S26" s="27">
        <f t="shared" si="14"/>
        <v>6.3518223600000017</v>
      </c>
      <c r="T26" s="27">
        <f t="shared" si="14"/>
        <v>7.2453826800000014</v>
      </c>
      <c r="U26" s="27">
        <f t="shared" si="14"/>
        <v>5.3597267999999989</v>
      </c>
      <c r="V26" s="27">
        <f t="shared" si="14"/>
        <v>6.944870520000002</v>
      </c>
      <c r="W26" s="27">
        <f t="shared" si="14"/>
        <v>7.9041567599999993</v>
      </c>
      <c r="X26" s="27">
        <f t="shared" si="14"/>
        <v>9.1694750399999911</v>
      </c>
      <c r="Y26" s="27">
        <f t="shared" ref="Y26:Z26" si="15">SUM(Y27,Y33)</f>
        <v>8.2218664799999956</v>
      </c>
      <c r="Z26" s="27">
        <f t="shared" si="15"/>
        <v>11.658503879999998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62.403856919999996</v>
      </c>
      <c r="D33" s="19">
        <f t="shared" si="18"/>
        <v>43.688459880000011</v>
      </c>
      <c r="E33" s="19">
        <f t="shared" si="18"/>
        <v>46.838041920000002</v>
      </c>
      <c r="F33" s="19">
        <f t="shared" si="18"/>
        <v>31.228641000000003</v>
      </c>
      <c r="G33" s="19">
        <f t="shared" si="18"/>
        <v>31.360659479999999</v>
      </c>
      <c r="H33" s="19">
        <f t="shared" si="18"/>
        <v>22.021070760000001</v>
      </c>
      <c r="I33" s="19">
        <f t="shared" si="18"/>
        <v>18.850894920000002</v>
      </c>
      <c r="J33" s="19">
        <f t="shared" si="18"/>
        <v>18.879194520000009</v>
      </c>
      <c r="K33" s="19">
        <f t="shared" si="18"/>
        <v>28.39734503999999</v>
      </c>
      <c r="L33" s="19">
        <f t="shared" si="18"/>
        <v>9.4837392000000005</v>
      </c>
      <c r="M33" s="19">
        <f t="shared" si="18"/>
        <v>12.652686000000001</v>
      </c>
      <c r="N33" s="19">
        <f t="shared" si="18"/>
        <v>15.844202640000006</v>
      </c>
      <c r="O33" s="19">
        <f t="shared" si="18"/>
        <v>9.5745499200000026</v>
      </c>
      <c r="P33" s="19">
        <f t="shared" si="18"/>
        <v>9.5745499199999973</v>
      </c>
      <c r="Q33" s="19">
        <f t="shared" si="18"/>
        <v>12.766066559999999</v>
      </c>
      <c r="R33" s="19">
        <f t="shared" si="18"/>
        <v>6.3518223599999981</v>
      </c>
      <c r="S33" s="19">
        <f t="shared" si="18"/>
        <v>6.3518223600000017</v>
      </c>
      <c r="T33" s="19">
        <f t="shared" si="18"/>
        <v>7.2453826800000014</v>
      </c>
      <c r="U33" s="19">
        <f t="shared" si="18"/>
        <v>5.3597267999999989</v>
      </c>
      <c r="V33" s="19">
        <f t="shared" si="18"/>
        <v>6.944870520000002</v>
      </c>
      <c r="W33" s="19">
        <f t="shared" si="18"/>
        <v>7.9041567599999993</v>
      </c>
      <c r="X33" s="19">
        <f t="shared" si="18"/>
        <v>9.1694750399999911</v>
      </c>
      <c r="Y33" s="19">
        <f t="shared" ref="Y33:Z33" si="19">SUM(Y34:Y50)</f>
        <v>8.2218664799999956</v>
      </c>
      <c r="Z33" s="19">
        <f t="shared" si="19"/>
        <v>11.658503879999998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  <c r="Y36" s="8">
        <f>FC_OTH_CP_SH_E!Y36+FC_OTH_CP_SC_E!Y36+FC_OTH_CP_HW_E!Y36+FC_OTH_CP_CA_E!Y36</f>
        <v>0</v>
      </c>
      <c r="Z36" s="8">
        <f>FC_OTH_CP_SH_E!Z36+FC_OTH_CP_SC_E!Z36+FC_OTH_CP_HW_E!Z36+FC_OTH_CP_CA_E!Z36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3.0456518399999988</v>
      </c>
      <c r="D37" s="8">
        <f>FC_OTH_CP_SH_E!D37+FC_OTH_CP_SC_E!D37+FC_OTH_CP_HW_E!D37+FC_OTH_CP_CA_E!D37</f>
        <v>3.0456518399999988</v>
      </c>
      <c r="E37" s="8">
        <f>FC_OTH_CP_SH_E!E37+FC_OTH_CP_SC_E!E37+FC_OTH_CP_HW_E!E37+FC_OTH_CP_CA_E!E37</f>
        <v>3.0456518399999988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0.60972912000000012</v>
      </c>
      <c r="U37" s="8">
        <f>FC_OTH_CP_SH_E!U37+FC_OTH_CP_SC_E!U37+FC_OTH_CP_HW_E!U37+FC_OTH_CP_CA_E!U37</f>
        <v>0.30486455999999995</v>
      </c>
      <c r="V37" s="8">
        <f>FC_OTH_CP_SH_E!V37+FC_OTH_CP_SC_E!V37+FC_OTH_CP_HW_E!V37+FC_OTH_CP_CA_E!V37</f>
        <v>0.30461508000000004</v>
      </c>
      <c r="W37" s="8">
        <f>FC_OTH_CP_SH_E!W37+FC_OTH_CP_SC_E!W37+FC_OTH_CP_HW_E!W37+FC_OTH_CP_CA_E!W37</f>
        <v>0.30436559999999985</v>
      </c>
      <c r="X37" s="8">
        <f>FC_OTH_CP_SH_E!X37+FC_OTH_CP_SC_E!X37+FC_OTH_CP_HW_E!X37+FC_OTH_CP_CA_E!X37</f>
        <v>0.30436559999999968</v>
      </c>
      <c r="Y37" s="8">
        <f>FC_OTH_CP_SH_E!Y37+FC_OTH_CP_SC_E!Y37+FC_OTH_CP_HW_E!Y37+FC_OTH_CP_CA_E!Y37</f>
        <v>0.30461507999999982</v>
      </c>
      <c r="Z37" s="8">
        <f>FC_OTH_CP_SH_E!Z37+FC_OTH_CP_SC_E!Z37+FC_OTH_CP_HW_E!Z37+FC_OTH_CP_CA_E!Z37</f>
        <v>0.30461507999999987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3.0764159999999987</v>
      </c>
      <c r="F38" s="8">
        <f>FC_OTH_CP_SH_E!F38+FC_OTH_CP_SC_E!F38+FC_OTH_CP_HW_E!F38+FC_OTH_CP_CA_E!F38</f>
        <v>3.0764159999999992</v>
      </c>
      <c r="G38" s="8">
        <f>FC_OTH_CP_SH_E!G38+FC_OTH_CP_SC_E!G38+FC_OTH_CP_HW_E!G38+FC_OTH_CP_CA_E!G38</f>
        <v>3.0764159999999992</v>
      </c>
      <c r="H38" s="8">
        <f>FC_OTH_CP_SH_E!H38+FC_OTH_CP_SC_E!H38+FC_OTH_CP_HW_E!H38+FC_OTH_CP_CA_E!H38</f>
        <v>3.0764159999999992</v>
      </c>
      <c r="I38" s="8">
        <f>FC_OTH_CP_SH_E!I38+FC_OTH_CP_SC_E!I38+FC_OTH_CP_HW_E!I38+FC_OTH_CP_CA_E!I38</f>
        <v>3.0764159999999992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3.1353839999999997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1.2542040000000005</v>
      </c>
      <c r="U38" s="8">
        <f>FC_OTH_CP_SH_E!U38+FC_OTH_CP_SC_E!U38+FC_OTH_CP_HW_E!U38+FC_OTH_CP_CA_E!U38</f>
        <v>1.5676919999999996</v>
      </c>
      <c r="V38" s="8">
        <f>FC_OTH_CP_SH_E!V38+FC_OTH_CP_SC_E!V38+FC_OTH_CP_HW_E!V38+FC_OTH_CP_CA_E!V38</f>
        <v>1.2542040000000005</v>
      </c>
      <c r="W38" s="8">
        <f>FC_OTH_CP_SH_E!W38+FC_OTH_CP_SC_E!W38+FC_OTH_CP_HW_E!W38+FC_OTH_CP_CA_E!W38</f>
        <v>1.2542039999999997</v>
      </c>
      <c r="X38" s="8">
        <f>FC_OTH_CP_SH_E!X38+FC_OTH_CP_SC_E!X38+FC_OTH_CP_HW_E!X38+FC_OTH_CP_CA_E!X38</f>
        <v>1.2542039999999988</v>
      </c>
      <c r="Y38" s="8">
        <f>FC_OTH_CP_SH_E!Y38+FC_OTH_CP_SC_E!Y38+FC_OTH_CP_HW_E!Y38+FC_OTH_CP_CA_E!Y38</f>
        <v>1.2542039999999994</v>
      </c>
      <c r="Z38" s="8">
        <f>FC_OTH_CP_SH_E!Z38+FC_OTH_CP_SC_E!Z38+FC_OTH_CP_HW_E!Z38+FC_OTH_CP_CA_E!Z38</f>
        <v>1.5676919999999999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6.2784230400000007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3.139211519999999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9.3182399999999994</v>
      </c>
      <c r="D40" s="8">
        <f>FC_OTH_CP_SH_E!D40+FC_OTH_CP_SC_E!D40+FC_OTH_CP_HW_E!D40+FC_OTH_CP_CA_E!D40</f>
        <v>6.2121600000000008</v>
      </c>
      <c r="E40" s="8">
        <f>FC_OTH_CP_SH_E!E40+FC_OTH_CP_SC_E!E40+FC_OTH_CP_HW_E!E40+FC_OTH_CP_CA_E!E40</f>
        <v>9.3182400000000012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3.1060799999999995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3.1032327600000023</v>
      </c>
      <c r="K40" s="8">
        <f>FC_OTH_CP_SH_E!K40+FC_OTH_CP_SC_E!K40+FC_OTH_CP_HW_E!K40+FC_OTH_CP_CA_E!K40</f>
        <v>3.1032327600000009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0.31086684000000003</v>
      </c>
      <c r="U40" s="8">
        <f>FC_OTH_CP_SH_E!U40+FC_OTH_CP_SC_E!U40+FC_OTH_CP_HW_E!U40+FC_OTH_CP_CA_E!U40</f>
        <v>0.31112567999999985</v>
      </c>
      <c r="V40" s="8">
        <f>FC_OTH_CP_SH_E!V40+FC_OTH_CP_SC_E!V40+FC_OTH_CP_HW_E!V40+FC_OTH_CP_CA_E!V40</f>
        <v>0.62225136000000036</v>
      </c>
      <c r="W40" s="8">
        <f>FC_OTH_CP_SH_E!W40+FC_OTH_CP_SC_E!W40+FC_OTH_CP_HW_E!W40+FC_OTH_CP_CA_E!W40</f>
        <v>0.62225136000000003</v>
      </c>
      <c r="X40" s="8">
        <f>FC_OTH_CP_SH_E!X40+FC_OTH_CP_SC_E!X40+FC_OTH_CP_HW_E!X40+FC_OTH_CP_CA_E!X40</f>
        <v>0.93363587999999897</v>
      </c>
      <c r="Y40" s="8">
        <f>FC_OTH_CP_SH_E!Y40+FC_OTH_CP_SC_E!Y40+FC_OTH_CP_HW_E!Y40+FC_OTH_CP_CA_E!Y40</f>
        <v>0.62173367999999973</v>
      </c>
      <c r="Z40" s="8">
        <f>FC_OTH_CP_SH_E!Z40+FC_OTH_CP_SC_E!Z40+FC_OTH_CP_HW_E!Z40+FC_OTH_CP_CA_E!Z40</f>
        <v>3.1089272399999994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22.189897079999998</v>
      </c>
      <c r="D43" s="8">
        <f>FC_OTH_CP_SH_E!D43+FC_OTH_CP_SC_E!D43+FC_OTH_CP_HW_E!D43+FC_OTH_CP_CA_E!D43</f>
        <v>12.679903080000003</v>
      </c>
      <c r="E43" s="8">
        <f>FC_OTH_CP_SH_E!E43+FC_OTH_CP_SC_E!E43+FC_OTH_CP_HW_E!E43+FC_OTH_CP_CA_E!E43</f>
        <v>19.019988000000001</v>
      </c>
      <c r="F43" s="8">
        <f>FC_OTH_CP_SH_E!F43+FC_OTH_CP_SC_E!F43+FC_OTH_CP_HW_E!F43+FC_OTH_CP_CA_E!F43</f>
        <v>12.679903080000003</v>
      </c>
      <c r="G43" s="8">
        <f>FC_OTH_CP_SH_E!G43+FC_OTH_CP_SC_E!G43+FC_OTH_CP_HW_E!G43+FC_OTH_CP_CA_E!G43</f>
        <v>15.85007892</v>
      </c>
      <c r="H43" s="8">
        <f>FC_OTH_CP_SH_E!H43+FC_OTH_CP_SC_E!H43+FC_OTH_CP_HW_E!H43+FC_OTH_CP_CA_E!H43</f>
        <v>15.85007892</v>
      </c>
      <c r="I43" s="8">
        <f>FC_OTH_CP_SH_E!I43+FC_OTH_CP_SC_E!I43+FC_OTH_CP_HW_E!I43+FC_OTH_CP_CA_E!I43</f>
        <v>12.679903080000003</v>
      </c>
      <c r="J43" s="8">
        <f>FC_OTH_CP_SH_E!J43+FC_OTH_CP_SC_E!J43+FC_OTH_CP_HW_E!J43+FC_OTH_CP_CA_E!J43</f>
        <v>9.5745499200000044</v>
      </c>
      <c r="K43" s="8">
        <f>FC_OTH_CP_SH_E!K43+FC_OTH_CP_SC_E!K43+FC_OTH_CP_HW_E!K43+FC_OTH_CP_CA_E!K43</f>
        <v>15.957316439999992</v>
      </c>
      <c r="L43" s="8">
        <f>FC_OTH_CP_SH_E!L43+FC_OTH_CP_SC_E!L43+FC_OTH_CP_HW_E!L43+FC_OTH_CP_CA_E!L43</f>
        <v>6.3830332799999994</v>
      </c>
      <c r="M43" s="8">
        <f>FC_OTH_CP_SH_E!M43+FC_OTH_CP_SC_E!M43+FC_OTH_CP_HW_E!M43+FC_OTH_CP_CA_E!M43</f>
        <v>9.5745499200000008</v>
      </c>
      <c r="N43" s="8">
        <f>FC_OTH_CP_SH_E!N43+FC_OTH_CP_SC_E!N43+FC_OTH_CP_HW_E!N43+FC_OTH_CP_CA_E!N43</f>
        <v>12.766066560000004</v>
      </c>
      <c r="O43" s="8">
        <f>FC_OTH_CP_SH_E!O43+FC_OTH_CP_SC_E!O43+FC_OTH_CP_HW_E!O43+FC_OTH_CP_CA_E!O43</f>
        <v>9.5745499200000026</v>
      </c>
      <c r="P43" s="8">
        <f>FC_OTH_CP_SH_E!P43+FC_OTH_CP_SC_E!P43+FC_OTH_CP_HW_E!P43+FC_OTH_CP_CA_E!P43</f>
        <v>9.5745499199999973</v>
      </c>
      <c r="Q43" s="8">
        <f>FC_OTH_CP_SH_E!Q43+FC_OTH_CP_SC_E!Q43+FC_OTH_CP_HW_E!Q43+FC_OTH_CP_CA_E!Q43</f>
        <v>12.766066559999999</v>
      </c>
      <c r="R43" s="8">
        <f>FC_OTH_CP_SH_E!R43+FC_OTH_CP_SC_E!R43+FC_OTH_CP_HW_E!R43+FC_OTH_CP_CA_E!R43</f>
        <v>6.3518223599999981</v>
      </c>
      <c r="S43" s="8">
        <f>FC_OTH_CP_SH_E!S43+FC_OTH_CP_SC_E!S43+FC_OTH_CP_HW_E!S43+FC_OTH_CP_CA_E!S43</f>
        <v>6.3518223600000017</v>
      </c>
      <c r="T43" s="8">
        <f>FC_OTH_CP_SH_E!T43+FC_OTH_CP_SC_E!T43+FC_OTH_CP_HW_E!T43+FC_OTH_CP_CA_E!T43</f>
        <v>4.7638000800000011</v>
      </c>
      <c r="U43" s="8">
        <f>FC_OTH_CP_SH_E!U43+FC_OTH_CP_SC_E!U43+FC_OTH_CP_HW_E!U43+FC_OTH_CP_CA_E!U43</f>
        <v>3.1760445599999998</v>
      </c>
      <c r="V43" s="8">
        <f>FC_OTH_CP_SH_E!V43+FC_OTH_CP_SC_E!V43+FC_OTH_CP_HW_E!V43+FC_OTH_CP_CA_E!V43</f>
        <v>4.7638000800000011</v>
      </c>
      <c r="W43" s="8">
        <f>FC_OTH_CP_SH_E!W43+FC_OTH_CP_SC_E!W43+FC_OTH_CP_HW_E!W43+FC_OTH_CP_CA_E!W43</f>
        <v>5.7233357999999992</v>
      </c>
      <c r="X43" s="8">
        <f>FC_OTH_CP_SH_E!X43+FC_OTH_CP_SC_E!X43+FC_OTH_CP_HW_E!X43+FC_OTH_CP_CA_E!X43</f>
        <v>6.6772695599999929</v>
      </c>
      <c r="Y43" s="8">
        <f>FC_OTH_CP_SH_E!Y43+FC_OTH_CP_SC_E!Y43+FC_OTH_CP_HW_E!Y43+FC_OTH_CP_CA_E!Y43</f>
        <v>6.0413137199999962</v>
      </c>
      <c r="Z43" s="8">
        <f>FC_OTH_CP_SH_E!Z43+FC_OTH_CP_SC_E!Z43+FC_OTH_CP_HW_E!Z43+FC_OTH_CP_CA_E!Z43</f>
        <v>6.6772695599999992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27.850068</v>
      </c>
      <c r="D44" s="8">
        <f>FC_OTH_CP_SH_E!D44+FC_OTH_CP_SC_E!D44+FC_OTH_CP_HW_E!D44+FC_OTH_CP_CA_E!D44</f>
        <v>15.472321920000002</v>
      </c>
      <c r="E44" s="8">
        <f>FC_OTH_CP_SH_E!E44+FC_OTH_CP_SC_E!E44+FC_OTH_CP_HW_E!E44+FC_OTH_CP_CA_E!E44</f>
        <v>12.377746080000001</v>
      </c>
      <c r="F44" s="8">
        <f>FC_OTH_CP_SH_E!F44+FC_OTH_CP_SC_E!F44+FC_OTH_CP_HW_E!F44+FC_OTH_CP_CA_E!F44</f>
        <v>15.472321920000002</v>
      </c>
      <c r="G44" s="8">
        <f>FC_OTH_CP_SH_E!G44+FC_OTH_CP_SC_E!G44+FC_OTH_CP_HW_E!G44+FC_OTH_CP_CA_E!G44</f>
        <v>6.1888730399999998</v>
      </c>
      <c r="H44" s="8">
        <f>FC_OTH_CP_SH_E!H44+FC_OTH_CP_SC_E!H44+FC_OTH_CP_HW_E!H44+FC_OTH_CP_CA_E!H44</f>
        <v>3.0945758400000005</v>
      </c>
      <c r="I44" s="8">
        <f>FC_OTH_CP_SH_E!I44+FC_OTH_CP_SC_E!I44+FC_OTH_CP_HW_E!I44+FC_OTH_CP_CA_E!I44</f>
        <v>3.0945758400000005</v>
      </c>
      <c r="J44" s="8">
        <f>FC_OTH_CP_SH_E!J44+FC_OTH_CP_SC_E!J44+FC_OTH_CP_HW_E!J44+FC_OTH_CP_CA_E!J44</f>
        <v>6.2014118400000013</v>
      </c>
      <c r="K44" s="8">
        <f>FC_OTH_CP_SH_E!K44+FC_OTH_CP_SC_E!K44+FC_OTH_CP_HW_E!K44+FC_OTH_CP_CA_E!K44</f>
        <v>6.2014118399999978</v>
      </c>
      <c r="L44" s="8">
        <f>FC_OTH_CP_SH_E!L44+FC_OTH_CP_SC_E!L44+FC_OTH_CP_HW_E!L44+FC_OTH_CP_CA_E!L44</f>
        <v>3.1007059200000007</v>
      </c>
      <c r="M44" s="8">
        <f>FC_OTH_CP_SH_E!M44+FC_OTH_CP_SC_E!M44+FC_OTH_CP_HW_E!M44+FC_OTH_CP_CA_E!M44</f>
        <v>3.0781360800000002</v>
      </c>
      <c r="N44" s="8">
        <f>FC_OTH_CP_SH_E!N44+FC_OTH_CP_SC_E!N44+FC_OTH_CP_HW_E!N44+FC_OTH_CP_CA_E!N44</f>
        <v>3.0781360800000011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0.30678264000000011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73.059030000000007</v>
      </c>
      <c r="D51" s="27">
        <f>FC_OTH_CP_SH_E!D51+FC_OTH_CP_SC_E!D51+FC_OTH_CP_HW_E!D51+FC_OTH_CP_CA_E!D51</f>
        <v>79.673220000000001</v>
      </c>
      <c r="E51" s="27">
        <f>FC_OTH_CP_SH_E!E51+FC_OTH_CP_SC_E!E51+FC_OTH_CP_HW_E!E51+FC_OTH_CP_CA_E!E51</f>
        <v>90.377099999999984</v>
      </c>
      <c r="F51" s="27">
        <f>FC_OTH_CP_SH_E!F51+FC_OTH_CP_SC_E!F51+FC_OTH_CP_HW_E!F51+FC_OTH_CP_CA_E!F51</f>
        <v>93.961890000000039</v>
      </c>
      <c r="G51" s="27">
        <f>FC_OTH_CP_SH_E!G51+FC_OTH_CP_SC_E!G51+FC_OTH_CP_HW_E!G51+FC_OTH_CP_CA_E!G51</f>
        <v>121.93335</v>
      </c>
      <c r="H51" s="27">
        <f>FC_OTH_CP_SH_E!H51+FC_OTH_CP_SC_E!H51+FC_OTH_CP_HW_E!H51+FC_OTH_CP_CA_E!H51</f>
        <v>118.80297000000004</v>
      </c>
      <c r="I51" s="27">
        <f>FC_OTH_CP_SH_E!I51+FC_OTH_CP_SC_E!I51+FC_OTH_CP_HW_E!I51+FC_OTH_CP_CA_E!I51</f>
        <v>126.42696000000004</v>
      </c>
      <c r="J51" s="27">
        <f>FC_OTH_CP_SH_E!J51+FC_OTH_CP_SC_E!J51+FC_OTH_CP_HW_E!J51+FC_OTH_CP_CA_E!J51</f>
        <v>169.09101000000007</v>
      </c>
      <c r="K51" s="27">
        <f>FC_OTH_CP_SH_E!K51+FC_OTH_CP_SC_E!K51+FC_OTH_CP_HW_E!K51+FC_OTH_CP_CA_E!K51</f>
        <v>161.16407999999996</v>
      </c>
      <c r="L51" s="27">
        <f>FC_OTH_CP_SH_E!L51+FC_OTH_CP_SC_E!L51+FC_OTH_CP_HW_E!L51+FC_OTH_CP_CA_E!L51</f>
        <v>145.96658999999994</v>
      </c>
      <c r="M51" s="27">
        <f>FC_OTH_CP_SH_E!M51+FC_OTH_CP_SC_E!M51+FC_OTH_CP_HW_E!M51+FC_OTH_CP_CA_E!M51</f>
        <v>155.96360999999996</v>
      </c>
      <c r="N51" s="27">
        <f>FC_OTH_CP_SH_E!N51+FC_OTH_CP_SC_E!N51+FC_OTH_CP_HW_E!N51+FC_OTH_CP_CA_E!N51</f>
        <v>141.27101999999996</v>
      </c>
      <c r="O51" s="27">
        <f>FC_OTH_CP_SH_E!O51+FC_OTH_CP_SC_E!O51+FC_OTH_CP_HW_E!O51+FC_OTH_CP_CA_E!O51</f>
        <v>148.59206999999998</v>
      </c>
      <c r="P51" s="27">
        <f>FC_OTH_CP_SH_E!P51+FC_OTH_CP_SC_E!P51+FC_OTH_CP_HW_E!P51+FC_OTH_CP_CA_E!P51</f>
        <v>148.44060000000013</v>
      </c>
      <c r="Q51" s="27">
        <f>FC_OTH_CP_SH_E!Q51+FC_OTH_CP_SC_E!Q51+FC_OTH_CP_HW_E!Q51+FC_OTH_CP_CA_E!Q51</f>
        <v>126.57842999999993</v>
      </c>
      <c r="R51" s="27">
        <f>FC_OTH_CP_SH_E!R51+FC_OTH_CP_SC_E!R51+FC_OTH_CP_HW_E!R51+FC_OTH_CP_CA_E!R51</f>
        <v>144.45189000000011</v>
      </c>
      <c r="S51" s="27">
        <f>FC_OTH_CP_SH_E!S51+FC_OTH_CP_SC_E!S51+FC_OTH_CP_HW_E!S51+FC_OTH_CP_CA_E!S51</f>
        <v>153.79254</v>
      </c>
      <c r="T51" s="27">
        <f>FC_OTH_CP_SH_E!T51+FC_OTH_CP_SC_E!T51+FC_OTH_CP_HW_E!T51+FC_OTH_CP_CA_E!T51</f>
        <v>161.72148960000004</v>
      </c>
      <c r="U51" s="27">
        <f>FC_OTH_CP_SH_E!U51+FC_OTH_CP_SC_E!U51+FC_OTH_CP_HW_E!U51+FC_OTH_CP_CA_E!U51</f>
        <v>171.71527823999998</v>
      </c>
      <c r="V51" s="27">
        <f>FC_OTH_CP_SH_E!V51+FC_OTH_CP_SC_E!V51+FC_OTH_CP_HW_E!V51+FC_OTH_CP_CA_E!V51</f>
        <v>170.50816331999994</v>
      </c>
      <c r="W51" s="27">
        <f>FC_OTH_CP_SH_E!W51+FC_OTH_CP_SC_E!W51+FC_OTH_CP_HW_E!W51+FC_OTH_CP_CA_E!W51</f>
        <v>162.87892236000002</v>
      </c>
      <c r="X51" s="27">
        <f>FC_OTH_CP_SH_E!X51+FC_OTH_CP_SC_E!X51+FC_OTH_CP_HW_E!X51+FC_OTH_CP_CA_E!X51</f>
        <v>170.20158804000008</v>
      </c>
      <c r="Y51" s="27">
        <f>FC_OTH_CP_SH_E!Y51+FC_OTH_CP_SC_E!Y51+FC_OTH_CP_HW_E!Y51+FC_OTH_CP_CA_E!Y51</f>
        <v>168.78948372000011</v>
      </c>
      <c r="Z51" s="27">
        <f>FC_OTH_CP_SH_E!Z51+FC_OTH_CP_SC_E!Z51+FC_OTH_CP_HW_E!Z51+FC_OTH_CP_CA_E!Z51</f>
        <v>214.46485206705373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190.73617919999992</v>
      </c>
      <c r="D61" s="49">
        <f t="shared" si="22"/>
        <v>186.03204480000002</v>
      </c>
      <c r="E61" s="49">
        <f t="shared" si="22"/>
        <v>184.41640223999991</v>
      </c>
      <c r="F61" s="49">
        <f t="shared" si="22"/>
        <v>159.15315528000002</v>
      </c>
      <c r="G61" s="49">
        <f t="shared" si="22"/>
        <v>145.86177816</v>
      </c>
      <c r="H61" s="49">
        <f t="shared" si="22"/>
        <v>147.44364264000009</v>
      </c>
      <c r="I61" s="49">
        <f t="shared" si="22"/>
        <v>145.14342191999995</v>
      </c>
      <c r="J61" s="49">
        <f t="shared" si="22"/>
        <v>137.85784487999999</v>
      </c>
      <c r="K61" s="49">
        <f t="shared" si="22"/>
        <v>145.78602192000002</v>
      </c>
      <c r="L61" s="49">
        <f t="shared" si="22"/>
        <v>140.68875744000002</v>
      </c>
      <c r="M61" s="49">
        <f t="shared" si="22"/>
        <v>144.67297823999999</v>
      </c>
      <c r="N61" s="49">
        <f t="shared" si="22"/>
        <v>157.03379999999987</v>
      </c>
      <c r="O61" s="49">
        <f t="shared" si="22"/>
        <v>161.4270470400001</v>
      </c>
      <c r="P61" s="49">
        <f t="shared" si="22"/>
        <v>170.43040223999992</v>
      </c>
      <c r="Q61" s="49">
        <f t="shared" si="22"/>
        <v>169.00398143999993</v>
      </c>
      <c r="R61" s="49">
        <f t="shared" si="22"/>
        <v>168.75202175999993</v>
      </c>
      <c r="S61" s="49">
        <f t="shared" si="22"/>
        <v>174.70317816000002</v>
      </c>
      <c r="T61" s="49">
        <f t="shared" si="22"/>
        <v>155.15843615999981</v>
      </c>
      <c r="U61" s="49">
        <f t="shared" si="22"/>
        <v>160.16460263999991</v>
      </c>
      <c r="V61" s="49">
        <f t="shared" si="22"/>
        <v>157.5110678399999</v>
      </c>
      <c r="W61" s="49">
        <f t="shared" si="22"/>
        <v>167.87248632000004</v>
      </c>
      <c r="X61" s="49">
        <f t="shared" si="22"/>
        <v>171.43265664000015</v>
      </c>
      <c r="Y61" s="49">
        <f t="shared" ref="Y61:Z61" si="23">SUM(Y62:Y72)</f>
        <v>162.66507264000001</v>
      </c>
      <c r="Z61" s="49">
        <f t="shared" si="23"/>
        <v>171.95539890628973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190.73617919999992</v>
      </c>
      <c r="D62" s="52">
        <f>FC_OTH_CP_SH_E!D62+FC_OTH_CP_SC_E!D62+FC_OTH_CP_HW_E!D62+FC_OTH_CP_CA_E!D62</f>
        <v>186.03204480000002</v>
      </c>
      <c r="E62" s="52">
        <f>FC_OTH_CP_SH_E!E62+FC_OTH_CP_SC_E!E62+FC_OTH_CP_HW_E!E62+FC_OTH_CP_CA_E!E62</f>
        <v>182.56008959999991</v>
      </c>
      <c r="F62" s="52">
        <f>FC_OTH_CP_SH_E!F62+FC_OTH_CP_SC_E!F62+FC_OTH_CP_HW_E!F62+FC_OTH_CP_CA_E!F62</f>
        <v>157.02382080000001</v>
      </c>
      <c r="G62" s="52">
        <f>FC_OTH_CP_SH_E!G62+FC_OTH_CP_SC_E!G62+FC_OTH_CP_HW_E!G62+FC_OTH_CP_CA_E!G62</f>
        <v>145.15199999999999</v>
      </c>
      <c r="H62" s="52">
        <f>FC_OTH_CP_SH_E!H62+FC_OTH_CP_SC_E!H62+FC_OTH_CP_HW_E!H62+FC_OTH_CP_CA_E!H62</f>
        <v>143.13600000000008</v>
      </c>
      <c r="I62" s="52">
        <f>FC_OTH_CP_SH_E!I62+FC_OTH_CP_SC_E!I62+FC_OTH_CP_HW_E!I62+FC_OTH_CP_CA_E!I62</f>
        <v>140.67204479999995</v>
      </c>
      <c r="J62" s="52">
        <f>FC_OTH_CP_SH_E!J62+FC_OTH_CP_SC_E!J62+FC_OTH_CP_HW_E!J62+FC_OTH_CP_CA_E!J62</f>
        <v>133.16808959999997</v>
      </c>
      <c r="K62" s="52">
        <f>FC_OTH_CP_SH_E!K62+FC_OTH_CP_SC_E!K62+FC_OTH_CP_HW_E!K62+FC_OTH_CP_CA_E!K62</f>
        <v>136.97591040000003</v>
      </c>
      <c r="L62" s="52">
        <f>FC_OTH_CP_SH_E!L62+FC_OTH_CP_SC_E!L62+FC_OTH_CP_HW_E!L62+FC_OTH_CP_CA_E!L62</f>
        <v>134.39986560000003</v>
      </c>
      <c r="M62" s="52">
        <f>FC_OTH_CP_SH_E!M62+FC_OTH_CP_SC_E!M62+FC_OTH_CP_HW_E!M62+FC_OTH_CP_CA_E!M62</f>
        <v>133.9519104</v>
      </c>
      <c r="N62" s="52">
        <f>FC_OTH_CP_SH_E!N62+FC_OTH_CP_SC_E!N62+FC_OTH_CP_HW_E!N62+FC_OTH_CP_CA_E!N62</f>
        <v>145.71204479999989</v>
      </c>
      <c r="O62" s="52">
        <f>FC_OTH_CP_SH_E!O62+FC_OTH_CP_SC_E!O62+FC_OTH_CP_HW_E!O62+FC_OTH_CP_CA_E!O62</f>
        <v>153.66395520000012</v>
      </c>
      <c r="P62" s="52">
        <f>FC_OTH_CP_SH_E!P62+FC_OTH_CP_SC_E!P62+FC_OTH_CP_HW_E!P62+FC_OTH_CP_CA_E!P62</f>
        <v>162.17591039999994</v>
      </c>
      <c r="Q62" s="52">
        <f>FC_OTH_CP_SH_E!Q62+FC_OTH_CP_SC_E!Q62+FC_OTH_CP_HW_E!Q62+FC_OTH_CP_CA_E!Q62</f>
        <v>155.34408959999993</v>
      </c>
      <c r="R62" s="52">
        <f>FC_OTH_CP_SH_E!R62+FC_OTH_CP_SC_E!R62+FC_OTH_CP_HW_E!R62+FC_OTH_CP_CA_E!R62</f>
        <v>151.42417919999994</v>
      </c>
      <c r="S62" s="52">
        <f>FC_OTH_CP_SH_E!S62+FC_OTH_CP_SC_E!S62+FC_OTH_CP_HW_E!S62+FC_OTH_CP_CA_E!S62</f>
        <v>155.79204480000001</v>
      </c>
      <c r="T62" s="52">
        <f>FC_OTH_CP_SH_E!T62+FC_OTH_CP_SC_E!T62+FC_OTH_CP_HW_E!T62+FC_OTH_CP_CA_E!T62</f>
        <v>136.30417919999982</v>
      </c>
      <c r="U62" s="52">
        <f>FC_OTH_CP_SH_E!U62+FC_OTH_CP_SC_E!U62+FC_OTH_CP_HW_E!U62+FC_OTH_CP_CA_E!U62</f>
        <v>140.11199999999994</v>
      </c>
      <c r="V62" s="52">
        <f>FC_OTH_CP_SH_E!V62+FC_OTH_CP_SC_E!V62+FC_OTH_CP_HW_E!V62+FC_OTH_CP_CA_E!V62</f>
        <v>134.73613439999991</v>
      </c>
      <c r="W62" s="52">
        <f>FC_OTH_CP_SH_E!W62+FC_OTH_CP_SC_E!W62+FC_OTH_CP_HW_E!W62+FC_OTH_CP_CA_E!W62</f>
        <v>145.15200000000002</v>
      </c>
      <c r="X62" s="52">
        <f>FC_OTH_CP_SH_E!X62+FC_OTH_CP_SC_E!X62+FC_OTH_CP_HW_E!X62+FC_OTH_CP_CA_E!X62</f>
        <v>140.33617920000012</v>
      </c>
      <c r="Y62" s="52">
        <f>FC_OTH_CP_SH_E!Y62+FC_OTH_CP_SC_E!Y62+FC_OTH_CP_HW_E!Y62+FC_OTH_CP_CA_E!Y62</f>
        <v>137.08799999999999</v>
      </c>
      <c r="Z62" s="52">
        <f>FC_OTH_CP_SH_E!Z62+FC_OTH_CP_SC_E!Z62+FC_OTH_CP_HW_E!Z62+FC_OTH_CP_CA_E!Z62</f>
        <v>141.45586560000004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3.0518208000000016</v>
      </c>
      <c r="I63" s="52">
        <f>FC_OTH_CP_SH_E!I63+FC_OTH_CP_SC_E!I63+FC_OTH_CP_HW_E!I63+FC_OTH_CP_CA_E!I63</f>
        <v>3.0518207999999984</v>
      </c>
      <c r="J63" s="52">
        <f>FC_OTH_CP_SH_E!J63+FC_OTH_CP_SC_E!J63+FC_OTH_CP_HW_E!J63+FC_OTH_CP_CA_E!J63</f>
        <v>3.0518207999999989</v>
      </c>
      <c r="K63" s="52">
        <f>FC_OTH_CP_SH_E!K63+FC_OTH_CP_SC_E!K63+FC_OTH_CP_HW_E!K63+FC_OTH_CP_CA_E!K63</f>
        <v>6.8991552000000018</v>
      </c>
      <c r="L63" s="52">
        <f>FC_OTH_CP_SH_E!L63+FC_OTH_CP_SC_E!L63+FC_OTH_CP_HW_E!L63+FC_OTH_CP_CA_E!L63</f>
        <v>3.4497791999999996</v>
      </c>
      <c r="M63" s="52">
        <f>FC_OTH_CP_SH_E!M63+FC_OTH_CP_SC_E!M63+FC_OTH_CP_HW_E!M63+FC_OTH_CP_CA_E!M63</f>
        <v>6.8991552000000009</v>
      </c>
      <c r="N63" s="52">
        <f>FC_OTH_CP_SH_E!N63+FC_OTH_CP_SC_E!N63+FC_OTH_CP_HW_E!N63+FC_OTH_CP_CA_E!N63</f>
        <v>6.8991551999999965</v>
      </c>
      <c r="O63" s="52">
        <f>FC_OTH_CP_SH_E!O63+FC_OTH_CP_SC_E!O63+FC_OTH_CP_HW_E!O63+FC_OTH_CP_CA_E!O63</f>
        <v>3.4497792000000023</v>
      </c>
      <c r="P63" s="52">
        <f>FC_OTH_CP_SH_E!P63+FC_OTH_CP_SC_E!P63+FC_OTH_CP_HW_E!P63+FC_OTH_CP_CA_E!P63</f>
        <v>3.4497791999999978</v>
      </c>
      <c r="Q63" s="52">
        <f>FC_OTH_CP_SH_E!Q63+FC_OTH_CP_SC_E!Q63+FC_OTH_CP_HW_E!Q63+FC_OTH_CP_CA_E!Q63</f>
        <v>3.4497791999999987</v>
      </c>
      <c r="R63" s="52">
        <f>FC_OTH_CP_SH_E!R63+FC_OTH_CP_SC_E!R63+FC_OTH_CP_HW_E!R63+FC_OTH_CP_CA_E!R63</f>
        <v>6.8991551999999974</v>
      </c>
      <c r="S63" s="52">
        <f>FC_OTH_CP_SH_E!S63+FC_OTH_CP_SC_E!S63+FC_OTH_CP_HW_E!S63+FC_OTH_CP_CA_E!S63</f>
        <v>6.8991552000000018</v>
      </c>
      <c r="T63" s="52">
        <f>FC_OTH_CP_SH_E!T63+FC_OTH_CP_SC_E!T63+FC_OTH_CP_HW_E!T63+FC_OTH_CP_CA_E!T63</f>
        <v>7.9341695999999908</v>
      </c>
      <c r="U63" s="52">
        <f>FC_OTH_CP_SH_E!U63+FC_OTH_CP_SC_E!U63+FC_OTH_CP_HW_E!U63+FC_OTH_CP_CA_E!U63</f>
        <v>8.9687807999999958</v>
      </c>
      <c r="V63" s="52">
        <f>FC_OTH_CP_SH_E!V63+FC_OTH_CP_SC_E!V63+FC_OTH_CP_HW_E!V63+FC_OTH_CP_CA_E!V63</f>
        <v>12.073420799999992</v>
      </c>
      <c r="W63" s="52">
        <f>FC_OTH_CP_SH_E!W63+FC_OTH_CP_SC_E!W63+FC_OTH_CP_HW_E!W63+FC_OTH_CP_CA_E!W63</f>
        <v>12.073420799999997</v>
      </c>
      <c r="X63" s="52">
        <f>FC_OTH_CP_SH_E!X63+FC_OTH_CP_SC_E!X63+FC_OTH_CP_HW_E!X63+FC_OTH_CP_CA_E!X63</f>
        <v>17.937964800000017</v>
      </c>
      <c r="Y63" s="52">
        <f>FC_OTH_CP_SH_E!Y63+FC_OTH_CP_SC_E!Y63+FC_OTH_CP_HW_E!Y63+FC_OTH_CP_CA_E!Y63</f>
        <v>12.418560000000003</v>
      </c>
      <c r="Z63" s="52">
        <f>FC_OTH_CP_SH_E!Z63+FC_OTH_CP_SC_E!Z63+FC_OTH_CP_HW_E!Z63+FC_OTH_CP_CA_E!Z63</f>
        <v>16.558214400000004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1.8563126399999998</v>
      </c>
      <c r="F64" s="52">
        <f>FC_OTH_CP_SH_E!F64+FC_OTH_CP_SC_E!F64+FC_OTH_CP_HW_E!F64+FC_OTH_CP_CA_E!F64</f>
        <v>2.1293344799999998</v>
      </c>
      <c r="G64" s="52">
        <f>FC_OTH_CP_SH_E!G64+FC_OTH_CP_SC_E!G64+FC_OTH_CP_HW_E!G64+FC_OTH_CP_CA_E!G64</f>
        <v>0.70977815999999994</v>
      </c>
      <c r="H64" s="52">
        <f>FC_OTH_CP_SH_E!H64+FC_OTH_CP_SC_E!H64+FC_OTH_CP_HW_E!H64+FC_OTH_CP_CA_E!H64</f>
        <v>1.2558218400000003</v>
      </c>
      <c r="I64" s="52">
        <f>FC_OTH_CP_SH_E!I64+FC_OTH_CP_SC_E!I64+FC_OTH_CP_HW_E!I64+FC_OTH_CP_CA_E!I64</f>
        <v>1.4195563200000008</v>
      </c>
      <c r="J64" s="52">
        <f>FC_OTH_CP_SH_E!J64+FC_OTH_CP_SC_E!J64+FC_OTH_CP_HW_E!J64+FC_OTH_CP_CA_E!J64</f>
        <v>1.6379344800000011</v>
      </c>
      <c r="K64" s="52">
        <f>FC_OTH_CP_SH_E!K64+FC_OTH_CP_SC_E!K64+FC_OTH_CP_HW_E!K64+FC_OTH_CP_CA_E!K64</f>
        <v>1.9109563199999993</v>
      </c>
      <c r="L64" s="52">
        <f>FC_OTH_CP_SH_E!L64+FC_OTH_CP_SC_E!L64+FC_OTH_CP_HW_E!L64+FC_OTH_CP_CA_E!L64</f>
        <v>2.839112639999998</v>
      </c>
      <c r="M64" s="52">
        <f>FC_OTH_CP_SH_E!M64+FC_OTH_CP_SC_E!M64+FC_OTH_CP_HW_E!M64+FC_OTH_CP_CA_E!M64</f>
        <v>3.8219126399999985</v>
      </c>
      <c r="N64" s="52">
        <f>FC_OTH_CP_SH_E!N64+FC_OTH_CP_SC_E!N64+FC_OTH_CP_HW_E!N64+FC_OTH_CP_CA_E!N64</f>
        <v>4.4225999999999992</v>
      </c>
      <c r="O64" s="52">
        <f>FC_OTH_CP_SH_E!O64+FC_OTH_CP_SC_E!O64+FC_OTH_CP_HW_E!O64+FC_OTH_CP_CA_E!O64</f>
        <v>4.3133126399999986</v>
      </c>
      <c r="P64" s="52">
        <f>FC_OTH_CP_SH_E!P64+FC_OTH_CP_SC_E!P64+FC_OTH_CP_HW_E!P64+FC_OTH_CP_CA_E!P64</f>
        <v>4.8047126400000018</v>
      </c>
      <c r="Q64" s="52">
        <f>FC_OTH_CP_SH_E!Q64+FC_OTH_CP_SC_E!Q64+FC_OTH_CP_HW_E!Q64+FC_OTH_CP_CA_E!Q64</f>
        <v>10.210112639999995</v>
      </c>
      <c r="R64" s="52">
        <f>FC_OTH_CP_SH_E!R64+FC_OTH_CP_SC_E!R64+FC_OTH_CP_HW_E!R64+FC_OTH_CP_CA_E!R64</f>
        <v>10.428687360000003</v>
      </c>
      <c r="S64" s="52">
        <f>FC_OTH_CP_SH_E!S64+FC_OTH_CP_SC_E!S64+FC_OTH_CP_HW_E!S64+FC_OTH_CP_CA_E!S64</f>
        <v>12.01197816</v>
      </c>
      <c r="T64" s="52">
        <f>FC_OTH_CP_SH_E!T64+FC_OTH_CP_SC_E!T64+FC_OTH_CP_HW_E!T64+FC_OTH_CP_CA_E!T64</f>
        <v>10.920087360000004</v>
      </c>
      <c r="U64" s="52">
        <f>FC_OTH_CP_SH_E!U64+FC_OTH_CP_SC_E!U64+FC_OTH_CP_HW_E!U64+FC_OTH_CP_CA_E!U64</f>
        <v>11.083821839999997</v>
      </c>
      <c r="V64" s="52">
        <f>FC_OTH_CP_SH_E!V64+FC_OTH_CP_SC_E!V64+FC_OTH_CP_HW_E!V64+FC_OTH_CP_CA_E!V64</f>
        <v>10.701512639999995</v>
      </c>
      <c r="W64" s="52">
        <f>FC_OTH_CP_SH_E!W64+FC_OTH_CP_SC_E!W64+FC_OTH_CP_HW_E!W64+FC_OTH_CP_CA_E!W64</f>
        <v>10.647065520000002</v>
      </c>
      <c r="X64" s="52">
        <f>FC_OTH_CP_SH_E!X64+FC_OTH_CP_SC_E!X64+FC_OTH_CP_HW_E!X64+FC_OTH_CP_CA_E!X64</f>
        <v>13.158512640000005</v>
      </c>
      <c r="Y64" s="52">
        <f>FC_OTH_CP_SH_E!Y64+FC_OTH_CP_SC_E!Y64+FC_OTH_CP_HW_E!Y64+FC_OTH_CP_CA_E!Y64</f>
        <v>13.15851264000001</v>
      </c>
      <c r="Z64" s="52">
        <f>FC_OTH_CP_SH_E!Z64+FC_OTH_CP_SC_E!Z64+FC_OTH_CP_HW_E!Z64+FC_OTH_CP_CA_E!Z64</f>
        <v>13.941318906289684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285.10023033632996</v>
      </c>
      <c r="D2" s="21">
        <f t="shared" ref="D2:X2" si="0">SUM(D3,D17,D22,D25,D26,D51,D52)</f>
        <v>242.99550841446128</v>
      </c>
      <c r="E2" s="21">
        <f t="shared" si="0"/>
        <v>279.76341457165279</v>
      </c>
      <c r="F2" s="21">
        <f t="shared" si="0"/>
        <v>269.59802814104006</v>
      </c>
      <c r="G2" s="21">
        <f t="shared" si="0"/>
        <v>295.33514162676477</v>
      </c>
      <c r="H2" s="21">
        <f t="shared" si="0"/>
        <v>311.96350213909585</v>
      </c>
      <c r="I2" s="21">
        <f t="shared" si="0"/>
        <v>384.00573701925566</v>
      </c>
      <c r="J2" s="21">
        <f t="shared" si="0"/>
        <v>351.34812634003788</v>
      </c>
      <c r="K2" s="21">
        <f t="shared" si="0"/>
        <v>299.44266347966146</v>
      </c>
      <c r="L2" s="21">
        <f t="shared" si="0"/>
        <v>303.69678035339979</v>
      </c>
      <c r="M2" s="21">
        <f t="shared" si="0"/>
        <v>322.29012305243003</v>
      </c>
      <c r="N2" s="21">
        <f t="shared" si="0"/>
        <v>349.62118755439599</v>
      </c>
      <c r="O2" s="21">
        <f t="shared" si="0"/>
        <v>285.44802677037165</v>
      </c>
      <c r="P2" s="21">
        <f t="shared" si="0"/>
        <v>317.54947278797977</v>
      </c>
      <c r="Q2" s="21">
        <f t="shared" si="0"/>
        <v>279.25263785769175</v>
      </c>
      <c r="R2" s="21">
        <f t="shared" si="0"/>
        <v>243.46480042338814</v>
      </c>
      <c r="S2" s="21">
        <f t="shared" si="0"/>
        <v>278.77610108646002</v>
      </c>
      <c r="T2" s="21">
        <f t="shared" si="0"/>
        <v>295.40263272036628</v>
      </c>
      <c r="U2" s="21">
        <f t="shared" si="0"/>
        <v>308.51183581343787</v>
      </c>
      <c r="V2" s="21">
        <f t="shared" si="0"/>
        <v>289.14769595597284</v>
      </c>
      <c r="W2" s="21">
        <f t="shared" si="0"/>
        <v>237.96555130994048</v>
      </c>
      <c r="X2" s="21">
        <f t="shared" si="0"/>
        <v>265.8642511994791</v>
      </c>
      <c r="Y2" s="21">
        <f t="shared" ref="Y2:Z2" si="1">SUM(Y3,Y17,Y22,Y25,Y26,Y51,Y52)</f>
        <v>258.70081374416645</v>
      </c>
      <c r="Z2" s="21">
        <f t="shared" si="1"/>
        <v>265.77389827143861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180.21602447999999</v>
      </c>
      <c r="D3" s="24">
        <f t="shared" ref="D3:W3" si="3">SUM(D4,D8,D11)</f>
        <v>149.00366447999994</v>
      </c>
      <c r="E3" s="24">
        <f t="shared" si="3"/>
        <v>174.37455359999998</v>
      </c>
      <c r="F3" s="24">
        <f t="shared" si="3"/>
        <v>176.5542528</v>
      </c>
      <c r="G3" s="24">
        <f t="shared" si="3"/>
        <v>170.01515520000001</v>
      </c>
      <c r="H3" s="24">
        <f t="shared" si="3"/>
        <v>199.13640047999993</v>
      </c>
      <c r="I3" s="24">
        <f t="shared" si="3"/>
        <v>268.88608368000007</v>
      </c>
      <c r="J3" s="24">
        <f t="shared" si="3"/>
        <v>196.17120000000006</v>
      </c>
      <c r="K3" s="24">
        <f t="shared" si="3"/>
        <v>140.92888176000005</v>
      </c>
      <c r="L3" s="24">
        <f t="shared" si="3"/>
        <v>174.71188116000002</v>
      </c>
      <c r="M3" s="24">
        <f t="shared" si="3"/>
        <v>173.28236976000005</v>
      </c>
      <c r="N3" s="24">
        <f t="shared" si="3"/>
        <v>202.42617731999988</v>
      </c>
      <c r="O3" s="24">
        <f t="shared" si="3"/>
        <v>123.96202416000003</v>
      </c>
      <c r="P3" s="24">
        <f t="shared" si="3"/>
        <v>150.184944</v>
      </c>
      <c r="Q3" s="24">
        <f t="shared" si="3"/>
        <v>128.729952</v>
      </c>
      <c r="R3" s="24">
        <f t="shared" si="3"/>
        <v>102.72306384000001</v>
      </c>
      <c r="S3" s="24">
        <f t="shared" si="3"/>
        <v>126.61225991999994</v>
      </c>
      <c r="T3" s="24">
        <f t="shared" si="3"/>
        <v>131.34855707999986</v>
      </c>
      <c r="U3" s="24">
        <f t="shared" si="3"/>
        <v>131.84750412000005</v>
      </c>
      <c r="V3" s="24">
        <f t="shared" si="3"/>
        <v>113.69146859999992</v>
      </c>
      <c r="W3" s="24">
        <f t="shared" si="3"/>
        <v>75.209048999999908</v>
      </c>
      <c r="X3" s="24">
        <f t="shared" ref="X3:Z3" si="4">SUM(X4,X8,X11)</f>
        <v>92.450894399999896</v>
      </c>
      <c r="Y3" s="24">
        <f t="shared" si="4"/>
        <v>85.021545959999941</v>
      </c>
      <c r="Z3" s="24">
        <f t="shared" si="4"/>
        <v>49.043739239999908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16.687064160000013</v>
      </c>
      <c r="L4" s="19">
        <f t="shared" si="6"/>
        <v>54.829461960000025</v>
      </c>
      <c r="M4" s="19">
        <f t="shared" si="6"/>
        <v>38.142056160000024</v>
      </c>
      <c r="N4" s="19">
        <f t="shared" si="6"/>
        <v>200.24647811999989</v>
      </c>
      <c r="O4" s="19">
        <f t="shared" si="6"/>
        <v>123.96202416000003</v>
      </c>
      <c r="P4" s="19">
        <f t="shared" si="6"/>
        <v>150.184944</v>
      </c>
      <c r="Q4" s="19">
        <f t="shared" si="6"/>
        <v>128.729952</v>
      </c>
      <c r="R4" s="19">
        <f t="shared" si="6"/>
        <v>102.72306384000001</v>
      </c>
      <c r="S4" s="19">
        <f t="shared" si="6"/>
        <v>126.61225991999994</v>
      </c>
      <c r="T4" s="19">
        <f t="shared" si="6"/>
        <v>130.91230151999986</v>
      </c>
      <c r="U4" s="19">
        <f t="shared" si="6"/>
        <v>131.62920336000005</v>
      </c>
      <c r="V4" s="19">
        <f t="shared" si="6"/>
        <v>113.47316783999992</v>
      </c>
      <c r="W4" s="19">
        <f t="shared" si="6"/>
        <v>74.772793439999916</v>
      </c>
      <c r="X4" s="19">
        <f t="shared" ref="X4:Z4" si="7">SUM(X5:X7)</f>
        <v>92.450894399999896</v>
      </c>
      <c r="Y4" s="19">
        <f t="shared" si="7"/>
        <v>34.40033279999998</v>
      </c>
      <c r="Z4" s="19">
        <f t="shared" si="7"/>
        <v>9.7945772399999811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16.687064160000013</v>
      </c>
      <c r="L7" s="8">
        <v>54.829461960000025</v>
      </c>
      <c r="M7" s="8">
        <v>38.142056160000024</v>
      </c>
      <c r="N7" s="8">
        <v>200.24647811999989</v>
      </c>
      <c r="O7" s="8">
        <v>123.96202416000003</v>
      </c>
      <c r="P7" s="8">
        <v>150.184944</v>
      </c>
      <c r="Q7" s="8">
        <v>128.729952</v>
      </c>
      <c r="R7" s="8">
        <v>102.72306384000001</v>
      </c>
      <c r="S7" s="8">
        <v>126.61225991999994</v>
      </c>
      <c r="T7" s="8">
        <v>130.91230151999986</v>
      </c>
      <c r="U7" s="8">
        <v>131.62920336000005</v>
      </c>
      <c r="V7" s="8">
        <v>113.47316783999992</v>
      </c>
      <c r="W7" s="8">
        <v>74.772793439999916</v>
      </c>
      <c r="X7" s="8">
        <v>92.450894399999896</v>
      </c>
      <c r="Y7" s="8">
        <v>34.40033279999998</v>
      </c>
      <c r="Z7" s="8">
        <v>9.7945772399999811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180.21602447999999</v>
      </c>
      <c r="D8" s="19">
        <f t="shared" si="8"/>
        <v>149.00366447999994</v>
      </c>
      <c r="E8" s="19">
        <f t="shared" si="8"/>
        <v>174.37455359999998</v>
      </c>
      <c r="F8" s="19">
        <f t="shared" si="8"/>
        <v>176.5542528</v>
      </c>
      <c r="G8" s="19">
        <f t="shared" si="8"/>
        <v>170.01515520000001</v>
      </c>
      <c r="H8" s="19">
        <f t="shared" si="8"/>
        <v>199.13640047999993</v>
      </c>
      <c r="I8" s="19">
        <f t="shared" si="8"/>
        <v>268.88608368000007</v>
      </c>
      <c r="J8" s="19">
        <f t="shared" si="8"/>
        <v>196.17120000000006</v>
      </c>
      <c r="K8" s="19">
        <f t="shared" si="8"/>
        <v>124.24181760000005</v>
      </c>
      <c r="L8" s="19">
        <f t="shared" si="8"/>
        <v>119.8824192</v>
      </c>
      <c r="M8" s="19">
        <f t="shared" si="8"/>
        <v>135.14031360000001</v>
      </c>
      <c r="N8" s="19">
        <f t="shared" si="8"/>
        <v>2.1796991999999973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0.43625555999999938</v>
      </c>
      <c r="U8" s="19">
        <f t="shared" si="8"/>
        <v>0.21830076000000007</v>
      </c>
      <c r="V8" s="19">
        <f t="shared" si="8"/>
        <v>0.21830075999999973</v>
      </c>
      <c r="W8" s="19">
        <f t="shared" si="8"/>
        <v>0.43625555999999927</v>
      </c>
      <c r="X8" s="19">
        <f t="shared" si="8"/>
        <v>0</v>
      </c>
      <c r="Y8" s="19">
        <f t="shared" ref="Y8:Z8" si="9">SUM(Y9:Y10)</f>
        <v>50.621213159999968</v>
      </c>
      <c r="Z8" s="19">
        <f t="shared" si="9"/>
        <v>39.249161999999927</v>
      </c>
    </row>
    <row r="9" spans="1:26" ht="11.25" customHeight="1" x14ac:dyDescent="0.2">
      <c r="A9" s="28" t="s">
        <v>10</v>
      </c>
      <c r="B9" s="7" t="s">
        <v>11</v>
      </c>
      <c r="C9" s="8">
        <v>178.73360639999999</v>
      </c>
      <c r="D9" s="8">
        <v>146.03846399999995</v>
      </c>
      <c r="E9" s="8">
        <v>174.37455359999998</v>
      </c>
      <c r="F9" s="8">
        <v>176.5542528</v>
      </c>
      <c r="G9" s="8">
        <v>170.01515520000001</v>
      </c>
      <c r="H9" s="8">
        <v>196.17119999999994</v>
      </c>
      <c r="I9" s="8">
        <v>265.92088320000005</v>
      </c>
      <c r="J9" s="8">
        <v>196.17120000000006</v>
      </c>
      <c r="K9" s="8">
        <v>124.24181760000005</v>
      </c>
      <c r="L9" s="8">
        <v>119.8824192</v>
      </c>
      <c r="M9" s="8">
        <v>135.14031360000001</v>
      </c>
      <c r="N9" s="8">
        <v>2.1796991999999973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0.43625555999999938</v>
      </c>
      <c r="U9" s="8">
        <v>0.21830076000000007</v>
      </c>
      <c r="V9" s="8">
        <v>0.21830075999999973</v>
      </c>
      <c r="W9" s="8">
        <v>0.43625555999999927</v>
      </c>
      <c r="X9" s="8">
        <v>0</v>
      </c>
      <c r="Y9" s="8">
        <v>50.621213159999968</v>
      </c>
      <c r="Z9" s="8">
        <v>39.249161999999927</v>
      </c>
    </row>
    <row r="10" spans="1:26" ht="11.25" customHeight="1" x14ac:dyDescent="0.2">
      <c r="A10" s="28" t="s">
        <v>12</v>
      </c>
      <c r="B10" s="7" t="s">
        <v>13</v>
      </c>
      <c r="C10" s="8">
        <v>1.48241808</v>
      </c>
      <c r="D10" s="8">
        <v>2.9652004799999996</v>
      </c>
      <c r="E10" s="8">
        <v>0</v>
      </c>
      <c r="F10" s="8">
        <v>0</v>
      </c>
      <c r="G10" s="8">
        <v>0</v>
      </c>
      <c r="H10" s="8">
        <v>2.9652004799999991</v>
      </c>
      <c r="I10" s="8">
        <v>2.9652004800000014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4.1630407920000003</v>
      </c>
      <c r="H22" s="27">
        <f t="shared" si="14"/>
        <v>5.2211735999999975</v>
      </c>
      <c r="I22" s="27">
        <f t="shared" si="14"/>
        <v>5.3860725360000012</v>
      </c>
      <c r="J22" s="27">
        <f t="shared" si="14"/>
        <v>13.712529743999999</v>
      </c>
      <c r="K22" s="27">
        <f t="shared" si="14"/>
        <v>19.098226656000005</v>
      </c>
      <c r="L22" s="27">
        <f t="shared" si="14"/>
        <v>21.873712391999995</v>
      </c>
      <c r="M22" s="27">
        <f t="shared" si="14"/>
        <v>25.707330936000005</v>
      </c>
      <c r="N22" s="27">
        <f t="shared" si="14"/>
        <v>33.539091335999963</v>
      </c>
      <c r="O22" s="27">
        <f t="shared" si="14"/>
        <v>42.758782415999988</v>
      </c>
      <c r="P22" s="27">
        <f t="shared" si="14"/>
        <v>44.311236407999971</v>
      </c>
      <c r="Q22" s="27">
        <f t="shared" si="14"/>
        <v>41.700273983999978</v>
      </c>
      <c r="R22" s="27">
        <f t="shared" si="14"/>
        <v>24.154876944000002</v>
      </c>
      <c r="S22" s="27">
        <f t="shared" si="14"/>
        <v>28.153018799999984</v>
      </c>
      <c r="T22" s="27">
        <f t="shared" si="14"/>
        <v>29.712234023999972</v>
      </c>
      <c r="U22" s="27">
        <f t="shared" si="14"/>
        <v>35.270342352000014</v>
      </c>
      <c r="V22" s="27">
        <f t="shared" si="14"/>
        <v>26.572768631999978</v>
      </c>
      <c r="W22" s="27">
        <f t="shared" si="14"/>
        <v>17.456374151999981</v>
      </c>
      <c r="X22" s="27">
        <f t="shared" si="14"/>
        <v>20.55865276799997</v>
      </c>
      <c r="Y22" s="27">
        <f t="shared" ref="Y22:Z22" si="15">SUM(Y23:Y24)</f>
        <v>26.274898799999985</v>
      </c>
      <c r="Z22" s="27">
        <f t="shared" si="15"/>
        <v>23.833342799999958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2.4456878639999986</v>
      </c>
      <c r="I23" s="8">
        <v>1.2230317440000003</v>
      </c>
      <c r="J23" s="8">
        <v>1.223031744</v>
      </c>
      <c r="K23" s="8">
        <v>2.4456878640000008</v>
      </c>
      <c r="L23" s="8">
        <v>2.4456878639999995</v>
      </c>
      <c r="M23" s="8">
        <v>4.8913757280000016</v>
      </c>
      <c r="N23" s="8">
        <v>8.560095335999991</v>
      </c>
      <c r="O23" s="8">
        <v>12.228814943999998</v>
      </c>
      <c r="P23" s="8">
        <v>11.005783199999993</v>
      </c>
      <c r="Q23" s="8">
        <v>9.7827514559999962</v>
      </c>
      <c r="R23" s="8">
        <v>6.114407471999999</v>
      </c>
      <c r="S23" s="8">
        <v>7.3370635919999954</v>
      </c>
      <c r="T23" s="8">
        <v>7.0925323679999934</v>
      </c>
      <c r="U23" s="8">
        <v>8.0710328880000048</v>
      </c>
      <c r="V23" s="8">
        <v>4.6468445039999962</v>
      </c>
      <c r="W23" s="8">
        <v>3.3017349599999961</v>
      </c>
      <c r="X23" s="8">
        <v>2.9347503119999958</v>
      </c>
      <c r="Y23" s="8">
        <v>1.712094191999999</v>
      </c>
      <c r="Z23" s="8">
        <v>2.3236100639999959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4.1630407920000003</v>
      </c>
      <c r="H24" s="8">
        <v>2.7754857359999989</v>
      </c>
      <c r="I24" s="8">
        <v>4.1630407920000012</v>
      </c>
      <c r="J24" s="8">
        <v>12.489497999999999</v>
      </c>
      <c r="K24" s="8">
        <v>16.652538792000005</v>
      </c>
      <c r="L24" s="8">
        <v>19.428024527999995</v>
      </c>
      <c r="M24" s="8">
        <v>20.815955208000002</v>
      </c>
      <c r="N24" s="8">
        <v>24.97899599999997</v>
      </c>
      <c r="O24" s="8">
        <v>30.529967471999989</v>
      </c>
      <c r="P24" s="8">
        <v>33.305453207999982</v>
      </c>
      <c r="Q24" s="8">
        <v>31.917522527999978</v>
      </c>
      <c r="R24" s="8">
        <v>18.040469472000002</v>
      </c>
      <c r="S24" s="8">
        <v>20.815955207999988</v>
      </c>
      <c r="T24" s="8">
        <v>22.619701655999979</v>
      </c>
      <c r="U24" s="8">
        <v>27.199309464000013</v>
      </c>
      <c r="V24" s="8">
        <v>21.925924127999981</v>
      </c>
      <c r="W24" s="8">
        <v>14.154639191999985</v>
      </c>
      <c r="X24" s="8">
        <v>17.623902455999975</v>
      </c>
      <c r="Y24" s="8">
        <v>24.562804607999986</v>
      </c>
      <c r="Z24" s="8">
        <v>21.509732735999961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55.747669682789322</v>
      </c>
      <c r="D26" s="27">
        <f t="shared" si="16"/>
        <v>39.837668988469531</v>
      </c>
      <c r="E26" s="27">
        <f t="shared" si="16"/>
        <v>43.240027435664587</v>
      </c>
      <c r="F26" s="27">
        <f t="shared" si="16"/>
        <v>28.350987648128786</v>
      </c>
      <c r="G26" s="27">
        <f t="shared" si="16"/>
        <v>27.977793067924452</v>
      </c>
      <c r="H26" s="27">
        <f t="shared" si="16"/>
        <v>19.281718553647885</v>
      </c>
      <c r="I26" s="27">
        <f t="shared" si="16"/>
        <v>16.028608338920257</v>
      </c>
      <c r="J26" s="27">
        <f t="shared" si="16"/>
        <v>16.309519082986842</v>
      </c>
      <c r="K26" s="27">
        <f t="shared" si="16"/>
        <v>25.831590094465447</v>
      </c>
      <c r="L26" s="27">
        <f t="shared" si="16"/>
        <v>7.6013219327270294</v>
      </c>
      <c r="M26" s="27">
        <f t="shared" si="16"/>
        <v>10.970303479757822</v>
      </c>
      <c r="N26" s="27">
        <f t="shared" si="16"/>
        <v>14.443445384869353</v>
      </c>
      <c r="O26" s="27">
        <f t="shared" si="16"/>
        <v>8.4913426477420622</v>
      </c>
      <c r="P26" s="27">
        <f t="shared" si="16"/>
        <v>8.4785097179377704</v>
      </c>
      <c r="Q26" s="27">
        <f t="shared" si="16"/>
        <v>11.651539854823204</v>
      </c>
      <c r="R26" s="27">
        <f t="shared" si="16"/>
        <v>5.2348371109121787</v>
      </c>
      <c r="S26" s="27">
        <f t="shared" si="16"/>
        <v>5.2469705060177372</v>
      </c>
      <c r="T26" s="27">
        <f t="shared" si="16"/>
        <v>6.0232686677187077</v>
      </c>
      <c r="U26" s="27">
        <f t="shared" si="16"/>
        <v>4.4821500529016198</v>
      </c>
      <c r="V26" s="27">
        <f t="shared" si="16"/>
        <v>5.8262045225963455</v>
      </c>
      <c r="W26" s="27">
        <f t="shared" si="16"/>
        <v>6.6267364094427776</v>
      </c>
      <c r="X26" s="27">
        <f t="shared" si="16"/>
        <v>7.6893656761233355</v>
      </c>
      <c r="Y26" s="27">
        <f t="shared" ref="Y26:Z26" si="17">SUM(Y27,Y33)</f>
        <v>6.9084973327712103</v>
      </c>
      <c r="Z26" s="27">
        <f t="shared" si="17"/>
        <v>10.747902292897949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55.747669682789322</v>
      </c>
      <c r="D33" s="19">
        <f t="shared" si="20"/>
        <v>39.837668988469531</v>
      </c>
      <c r="E33" s="19">
        <f t="shared" si="20"/>
        <v>43.240027435664587</v>
      </c>
      <c r="F33" s="19">
        <f t="shared" si="20"/>
        <v>28.350987648128786</v>
      </c>
      <c r="G33" s="19">
        <f t="shared" si="20"/>
        <v>27.977793067924452</v>
      </c>
      <c r="H33" s="19">
        <f t="shared" si="20"/>
        <v>19.281718553647885</v>
      </c>
      <c r="I33" s="19">
        <f t="shared" si="20"/>
        <v>16.028608338920257</v>
      </c>
      <c r="J33" s="19">
        <f t="shared" si="20"/>
        <v>16.309519082986842</v>
      </c>
      <c r="K33" s="19">
        <f t="shared" si="20"/>
        <v>25.831590094465447</v>
      </c>
      <c r="L33" s="19">
        <f t="shared" si="20"/>
        <v>7.6013219327270294</v>
      </c>
      <c r="M33" s="19">
        <f t="shared" si="20"/>
        <v>10.970303479757822</v>
      </c>
      <c r="N33" s="19">
        <f t="shared" si="20"/>
        <v>14.443445384869353</v>
      </c>
      <c r="O33" s="19">
        <f t="shared" si="20"/>
        <v>8.4913426477420622</v>
      </c>
      <c r="P33" s="19">
        <f t="shared" si="20"/>
        <v>8.4785097179377704</v>
      </c>
      <c r="Q33" s="19">
        <f t="shared" si="20"/>
        <v>11.651539854823204</v>
      </c>
      <c r="R33" s="19">
        <f t="shared" si="20"/>
        <v>5.2348371109121787</v>
      </c>
      <c r="S33" s="19">
        <f t="shared" si="20"/>
        <v>5.2469705060177372</v>
      </c>
      <c r="T33" s="19">
        <f t="shared" si="20"/>
        <v>6.0232686677187077</v>
      </c>
      <c r="U33" s="19">
        <f t="shared" si="20"/>
        <v>4.4821500529016198</v>
      </c>
      <c r="V33" s="19">
        <f t="shared" si="20"/>
        <v>5.8262045225963455</v>
      </c>
      <c r="W33" s="19">
        <f t="shared" si="20"/>
        <v>6.6267364094427776</v>
      </c>
      <c r="X33" s="19">
        <f t="shared" si="20"/>
        <v>7.6893656761233355</v>
      </c>
      <c r="Y33" s="19">
        <f t="shared" ref="Y33:Z33" si="21">SUM(Y34:Y50)</f>
        <v>6.9084973327712103</v>
      </c>
      <c r="Z33" s="19">
        <f t="shared" si="21"/>
        <v>10.747902292897949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2.7207932510127204</v>
      </c>
      <c r="D37" s="8">
        <v>2.7772018100273468</v>
      </c>
      <c r="E37" s="8">
        <v>2.8116903210005559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0.50688313737097179</v>
      </c>
      <c r="U37" s="8">
        <v>0.25494745436126126</v>
      </c>
      <c r="V37" s="8">
        <v>0.2555482858371631</v>
      </c>
      <c r="W37" s="8">
        <v>0.25517593647799769</v>
      </c>
      <c r="X37" s="8">
        <v>0.25523581092955183</v>
      </c>
      <c r="Y37" s="8">
        <v>0.25595556347466841</v>
      </c>
      <c r="Z37" s="8">
        <v>0.28082274968400933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2.8400912333338946</v>
      </c>
      <c r="F38" s="8">
        <v>2.7929307591869184</v>
      </c>
      <c r="G38" s="8">
        <v>2.7445637836073926</v>
      </c>
      <c r="H38" s="8">
        <v>2.693719488594895</v>
      </c>
      <c r="I38" s="8">
        <v>2.6158263234108401</v>
      </c>
      <c r="J38" s="8">
        <v>0</v>
      </c>
      <c r="K38" s="8">
        <v>2.8520960027305939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1.0426512980439946</v>
      </c>
      <c r="U38" s="8">
        <v>1.3110054006359886</v>
      </c>
      <c r="V38" s="8">
        <v>1.0521793021215935</v>
      </c>
      <c r="W38" s="8">
        <v>1.051507398452554</v>
      </c>
      <c r="X38" s="8">
        <v>1.0517541240241592</v>
      </c>
      <c r="Y38" s="8">
        <v>1.0538562028254908</v>
      </c>
      <c r="Z38" s="8">
        <v>1.4452455147579171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5.7250298940293209</v>
      </c>
      <c r="E39" s="8">
        <v>0</v>
      </c>
      <c r="F39" s="8">
        <v>0</v>
      </c>
      <c r="G39" s="8">
        <v>2.8005855667358102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8.3243278730495938</v>
      </c>
      <c r="D40" s="8">
        <v>5.664607414936663</v>
      </c>
      <c r="E40" s="8">
        <v>8.6024294939635091</v>
      </c>
      <c r="F40" s="8">
        <v>0</v>
      </c>
      <c r="G40" s="8">
        <v>2.7710279354246143</v>
      </c>
      <c r="H40" s="8">
        <v>0</v>
      </c>
      <c r="I40" s="8">
        <v>0</v>
      </c>
      <c r="J40" s="8">
        <v>2.6808471020600484</v>
      </c>
      <c r="K40" s="8">
        <v>2.8228496893326724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0.25843141486140581</v>
      </c>
      <c r="U40" s="8">
        <v>0.26018340768246839</v>
      </c>
      <c r="V40" s="8">
        <v>0.52202034255114205</v>
      </c>
      <c r="W40" s="8">
        <v>0.52168698930729274</v>
      </c>
      <c r="X40" s="8">
        <v>0.78293115563889526</v>
      </c>
      <c r="Y40" s="8">
        <v>0.52241732220078929</v>
      </c>
      <c r="Z40" s="8">
        <v>2.866100706847206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19.823054435509903</v>
      </c>
      <c r="D43" s="8">
        <v>11.562270290470019</v>
      </c>
      <c r="E43" s="8">
        <v>17.558906590303749</v>
      </c>
      <c r="F43" s="8">
        <v>11.511476775455908</v>
      </c>
      <c r="G43" s="8">
        <v>14.140334912817703</v>
      </c>
      <c r="H43" s="8">
        <v>13.878378763655871</v>
      </c>
      <c r="I43" s="8">
        <v>10.7815146764814</v>
      </c>
      <c r="J43" s="8">
        <v>8.2713435928542012</v>
      </c>
      <c r="K43" s="8">
        <v>14.515542093992691</v>
      </c>
      <c r="L43" s="8">
        <v>5.1160718199199895</v>
      </c>
      <c r="M43" s="8">
        <v>8.3014561733762289</v>
      </c>
      <c r="N43" s="8">
        <v>11.637441739950315</v>
      </c>
      <c r="O43" s="8">
        <v>8.4913426477420622</v>
      </c>
      <c r="P43" s="8">
        <v>8.4785097179377704</v>
      </c>
      <c r="Q43" s="8">
        <v>11.651539854823204</v>
      </c>
      <c r="R43" s="8">
        <v>5.2348371109121787</v>
      </c>
      <c r="S43" s="8">
        <v>5.2469705060177372</v>
      </c>
      <c r="T43" s="8">
        <v>3.9602667006596088</v>
      </c>
      <c r="U43" s="8">
        <v>2.656013790221901</v>
      </c>
      <c r="V43" s="8">
        <v>3.9964565920864472</v>
      </c>
      <c r="W43" s="8">
        <v>4.7983660852049326</v>
      </c>
      <c r="X43" s="8">
        <v>5.5994445855307298</v>
      </c>
      <c r="Y43" s="8">
        <v>5.0762682442702616</v>
      </c>
      <c r="Z43" s="8">
        <v>6.1557333216088175</v>
      </c>
    </row>
    <row r="44" spans="1:26" ht="11.25" customHeight="1" x14ac:dyDescent="0.2">
      <c r="A44" s="28" t="s">
        <v>74</v>
      </c>
      <c r="B44" s="7" t="s">
        <v>75</v>
      </c>
      <c r="C44" s="8">
        <v>24.879494123217107</v>
      </c>
      <c r="D44" s="8">
        <v>14.108559579006187</v>
      </c>
      <c r="E44" s="8">
        <v>11.42690979706288</v>
      </c>
      <c r="F44" s="8">
        <v>14.046580113485959</v>
      </c>
      <c r="G44" s="8">
        <v>5.5212808693389288</v>
      </c>
      <c r="H44" s="8">
        <v>2.7096203013971198</v>
      </c>
      <c r="I44" s="8">
        <v>2.631267339028017</v>
      </c>
      <c r="J44" s="8">
        <v>5.3573283880725926</v>
      </c>
      <c r="K44" s="8">
        <v>5.6411023084094882</v>
      </c>
      <c r="L44" s="8">
        <v>2.4852501128070399</v>
      </c>
      <c r="M44" s="8">
        <v>2.6688473063815938</v>
      </c>
      <c r="N44" s="8">
        <v>2.8060036449190378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0.25503611678272708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49.136536173540655</v>
      </c>
      <c r="D51" s="27">
        <v>54.154174945991805</v>
      </c>
      <c r="E51" s="27">
        <v>62.148833535988238</v>
      </c>
      <c r="F51" s="27">
        <v>64.692787692911295</v>
      </c>
      <c r="G51" s="27">
        <v>93.179152566840258</v>
      </c>
      <c r="H51" s="27">
        <v>88.324209505448053</v>
      </c>
      <c r="I51" s="27">
        <v>93.70497246433527</v>
      </c>
      <c r="J51" s="27">
        <v>125.15487751305099</v>
      </c>
      <c r="K51" s="27">
        <v>113.58396496919596</v>
      </c>
      <c r="L51" s="27">
        <v>99.509864868672778</v>
      </c>
      <c r="M51" s="27">
        <v>112.33011887667216</v>
      </c>
      <c r="N51" s="27">
        <v>99.212473513526774</v>
      </c>
      <c r="O51" s="27">
        <v>110.23587754662957</v>
      </c>
      <c r="P51" s="27">
        <v>114.57478266204198</v>
      </c>
      <c r="Q51" s="27">
        <v>97.170872018868579</v>
      </c>
      <c r="R51" s="27">
        <v>111.35202252847597</v>
      </c>
      <c r="S51" s="27">
        <v>118.76385186044236</v>
      </c>
      <c r="T51" s="27">
        <v>128.31857294864776</v>
      </c>
      <c r="U51" s="27">
        <v>136.91183928853621</v>
      </c>
      <c r="V51" s="27">
        <v>143.05725420137657</v>
      </c>
      <c r="W51" s="27">
        <v>138.67339174849781</v>
      </c>
      <c r="X51" s="27">
        <v>145.16533835535591</v>
      </c>
      <c r="Y51" s="27">
        <v>140.49587165139533</v>
      </c>
      <c r="Z51" s="27">
        <v>182.14891393854083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181.19937023999992</v>
      </c>
      <c r="D61" s="49">
        <f t="shared" si="24"/>
        <v>177.80336559772539</v>
      </c>
      <c r="E61" s="49">
        <f t="shared" si="24"/>
        <v>175.42092994016221</v>
      </c>
      <c r="F61" s="49">
        <f t="shared" si="24"/>
        <v>149.73092578626213</v>
      </c>
      <c r="G61" s="49">
        <f t="shared" si="24"/>
        <v>136.63113542728013</v>
      </c>
      <c r="H61" s="49">
        <f t="shared" si="24"/>
        <v>134.63030817699314</v>
      </c>
      <c r="I61" s="49">
        <f t="shared" si="24"/>
        <v>131.64634705167325</v>
      </c>
      <c r="J61" s="49">
        <f t="shared" si="24"/>
        <v>124.67610036740906</v>
      </c>
      <c r="K61" s="49">
        <f t="shared" si="24"/>
        <v>128.42588601960611</v>
      </c>
      <c r="L61" s="49">
        <f t="shared" si="24"/>
        <v>126.46728264237113</v>
      </c>
      <c r="M61" s="49">
        <f t="shared" si="24"/>
        <v>126.74659421912713</v>
      </c>
      <c r="N61" s="49">
        <f t="shared" si="24"/>
        <v>138.63235545277161</v>
      </c>
      <c r="O61" s="49">
        <f t="shared" si="24"/>
        <v>146.68640792514407</v>
      </c>
      <c r="P61" s="49">
        <f t="shared" si="24"/>
        <v>155.53514253591794</v>
      </c>
      <c r="Q61" s="49">
        <f t="shared" si="24"/>
        <v>152.67372124208728</v>
      </c>
      <c r="R61" s="49">
        <f t="shared" si="24"/>
        <v>148.92030741320065</v>
      </c>
      <c r="S61" s="49">
        <f t="shared" si="24"/>
        <v>155.13676128093488</v>
      </c>
      <c r="T61" s="49">
        <f t="shared" si="24"/>
        <v>136.54659177208146</v>
      </c>
      <c r="U61" s="49">
        <f t="shared" si="24"/>
        <v>140.50173800159087</v>
      </c>
      <c r="V61" s="49">
        <f t="shared" si="24"/>
        <v>135.91508870486149</v>
      </c>
      <c r="W61" s="49">
        <f t="shared" si="24"/>
        <v>146.11119737348128</v>
      </c>
      <c r="X61" s="49">
        <f t="shared" si="24"/>
        <v>143.70237910582949</v>
      </c>
      <c r="Y61" s="49">
        <f t="shared" ref="Y61:Z61" si="25">SUM(Y62:Y72)</f>
        <v>135.46470906831593</v>
      </c>
      <c r="Z61" s="49">
        <f t="shared" si="25"/>
        <v>145.76468149999681</v>
      </c>
    </row>
    <row r="62" spans="1:26" ht="11.25" customHeight="1" x14ac:dyDescent="0.2">
      <c r="A62" s="50" t="s">
        <v>92</v>
      </c>
      <c r="B62" s="51" t="s">
        <v>93</v>
      </c>
      <c r="C62" s="52">
        <v>181.19937023999992</v>
      </c>
      <c r="D62" s="52">
        <v>177.80336559772539</v>
      </c>
      <c r="E62" s="52">
        <v>174.14441558802974</v>
      </c>
      <c r="F62" s="52">
        <v>148.2648783978812</v>
      </c>
      <c r="G62" s="52">
        <v>136.08873642438837</v>
      </c>
      <c r="H62" s="52">
        <v>130.9056108129241</v>
      </c>
      <c r="I62" s="52">
        <v>127.82117551450862</v>
      </c>
      <c r="J62" s="52">
        <v>120.69772543198511</v>
      </c>
      <c r="K62" s="52">
        <v>120.9853489674812</v>
      </c>
      <c r="L62" s="52">
        <v>121.4152825965468</v>
      </c>
      <c r="M62" s="52">
        <v>117.92046685734012</v>
      </c>
      <c r="N62" s="52">
        <v>129.3996339490692</v>
      </c>
      <c r="O62" s="52">
        <v>140.33593117113992</v>
      </c>
      <c r="P62" s="52">
        <v>148.66423470918789</v>
      </c>
      <c r="Q62" s="52">
        <v>141.68915177152434</v>
      </c>
      <c r="R62" s="52">
        <v>134.74216805531211</v>
      </c>
      <c r="S62" s="52">
        <v>139.67526788668454</v>
      </c>
      <c r="T62" s="52">
        <v>120.84755369934138</v>
      </c>
      <c r="U62" s="52">
        <v>123.74339550439352</v>
      </c>
      <c r="V62" s="52">
        <v>116.49737843886965</v>
      </c>
      <c r="W62" s="52">
        <v>126.52253509439366</v>
      </c>
      <c r="X62" s="52">
        <v>117.4649232602647</v>
      </c>
      <c r="Y62" s="52">
        <v>114.16950000711458</v>
      </c>
      <c r="Z62" s="52">
        <v>119.89023078452917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2.7910551218113313</v>
      </c>
      <c r="I63" s="52">
        <v>2.7730266000628152</v>
      </c>
      <c r="J63" s="52">
        <v>2.7660367441812506</v>
      </c>
      <c r="K63" s="52">
        <v>6.0937481416645705</v>
      </c>
      <c r="L63" s="52">
        <v>3.1164905901787527</v>
      </c>
      <c r="M63" s="52">
        <v>6.0734602416334473</v>
      </c>
      <c r="N63" s="52">
        <v>6.1267972641738506</v>
      </c>
      <c r="O63" s="52">
        <v>3.1505630304564107</v>
      </c>
      <c r="P63" s="52">
        <v>3.1623610647150362</v>
      </c>
      <c r="Q63" s="52">
        <v>3.1465393366793908</v>
      </c>
      <c r="R63" s="52">
        <v>6.1390930715910432</v>
      </c>
      <c r="S63" s="52">
        <v>6.1854336143344124</v>
      </c>
      <c r="T63" s="52">
        <v>7.0344503919339978</v>
      </c>
      <c r="U63" s="52">
        <v>7.9210016966898689</v>
      </c>
      <c r="V63" s="52">
        <v>10.439084349961286</v>
      </c>
      <c r="W63" s="52">
        <v>10.523863307962564</v>
      </c>
      <c r="X63" s="52">
        <v>15.014529187618994</v>
      </c>
      <c r="Y63" s="52">
        <v>10.342413530056264</v>
      </c>
      <c r="Z63" s="52">
        <v>14.033834068141422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1.2765143521324636</v>
      </c>
      <c r="F64" s="52">
        <v>1.4660473883809237</v>
      </c>
      <c r="G64" s="52">
        <v>0.54239900289175313</v>
      </c>
      <c r="H64" s="52">
        <v>0.93364224225772519</v>
      </c>
      <c r="I64" s="52">
        <v>1.0521449371018108</v>
      </c>
      <c r="J64" s="52">
        <v>1.2123381912427096</v>
      </c>
      <c r="K64" s="52">
        <v>1.3467889104603434</v>
      </c>
      <c r="L64" s="52">
        <v>1.9355094556455745</v>
      </c>
      <c r="M64" s="52">
        <v>2.7526671201535788</v>
      </c>
      <c r="N64" s="52">
        <v>3.1059242395285569</v>
      </c>
      <c r="O64" s="52">
        <v>3.1999137235477595</v>
      </c>
      <c r="P64" s="52">
        <v>3.708546762015013</v>
      </c>
      <c r="Q64" s="52">
        <v>7.8380301338835725</v>
      </c>
      <c r="R64" s="52">
        <v>8.0390462862974807</v>
      </c>
      <c r="S64" s="52">
        <v>9.2760597799159115</v>
      </c>
      <c r="T64" s="52">
        <v>8.6645876808060667</v>
      </c>
      <c r="U64" s="52">
        <v>8.8373408005074872</v>
      </c>
      <c r="V64" s="52">
        <v>8.9786259160305661</v>
      </c>
      <c r="W64" s="52">
        <v>9.0647989711250414</v>
      </c>
      <c r="X64" s="52">
        <v>11.222926657945814</v>
      </c>
      <c r="Y64" s="52">
        <v>10.952795531145092</v>
      </c>
      <c r="Z64" s="52">
        <v>11.840616647326222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10.395794567812727</v>
      </c>
      <c r="D2" s="21">
        <f t="shared" ref="D2:X2" si="0">SUM(D3,D17,D22,D25,D26,D51,D52)</f>
        <v>7.7425694249065247</v>
      </c>
      <c r="E2" s="21">
        <f t="shared" si="0"/>
        <v>7.8072449960720043</v>
      </c>
      <c r="F2" s="21">
        <f t="shared" si="0"/>
        <v>7.2538801852742676</v>
      </c>
      <c r="G2" s="21">
        <f t="shared" si="0"/>
        <v>8.9202944528401655</v>
      </c>
      <c r="H2" s="21">
        <f t="shared" si="0"/>
        <v>8.4691521353012842</v>
      </c>
      <c r="I2" s="21">
        <f t="shared" si="0"/>
        <v>9.5907027284751241</v>
      </c>
      <c r="J2" s="21">
        <f t="shared" si="0"/>
        <v>12.719952555899972</v>
      </c>
      <c r="K2" s="21">
        <f t="shared" si="0"/>
        <v>14.031644492401583</v>
      </c>
      <c r="L2" s="21">
        <f t="shared" si="0"/>
        <v>13.249139718771142</v>
      </c>
      <c r="M2" s="21">
        <f t="shared" si="0"/>
        <v>13.120449101755803</v>
      </c>
      <c r="N2" s="21">
        <f t="shared" si="0"/>
        <v>13.02265676503572</v>
      </c>
      <c r="O2" s="21">
        <f t="shared" si="0"/>
        <v>12.71805800734027</v>
      </c>
      <c r="P2" s="21">
        <f t="shared" si="0"/>
        <v>12.888263275222705</v>
      </c>
      <c r="Q2" s="21">
        <f t="shared" si="0"/>
        <v>11.72438404946554</v>
      </c>
      <c r="R2" s="21">
        <f t="shared" si="0"/>
        <v>12.673315865778802</v>
      </c>
      <c r="S2" s="21">
        <f t="shared" si="0"/>
        <v>13.36256197120572</v>
      </c>
      <c r="T2" s="21">
        <f t="shared" si="0"/>
        <v>13.582169789379964</v>
      </c>
      <c r="U2" s="21">
        <f t="shared" si="0"/>
        <v>13.763995643366119</v>
      </c>
      <c r="V2" s="21">
        <f t="shared" si="0"/>
        <v>14.290521786835519</v>
      </c>
      <c r="W2" s="21">
        <f t="shared" si="0"/>
        <v>14.551160645137482</v>
      </c>
      <c r="X2" s="21">
        <f t="shared" si="0"/>
        <v>15.190216173425272</v>
      </c>
      <c r="Y2" s="21">
        <f t="shared" ref="Y2:Z2" si="1">SUM(Y3,Y17,Y22,Y25,Y26,Y51,Y52)</f>
        <v>14.963009681112249</v>
      </c>
      <c r="Z2" s="21">
        <f t="shared" si="1"/>
        <v>14.592237706611682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6.6561872372106743</v>
      </c>
      <c r="D26" s="27">
        <f t="shared" ref="D26:X26" si="21">SUM(D27,D33)</f>
        <v>3.8507908915304681</v>
      </c>
      <c r="E26" s="27">
        <f t="shared" si="21"/>
        <v>3.5980144843354105</v>
      </c>
      <c r="F26" s="27">
        <f t="shared" si="21"/>
        <v>2.877653351871218</v>
      </c>
      <c r="G26" s="27">
        <f t="shared" si="21"/>
        <v>3.3828664120755483</v>
      </c>
      <c r="H26" s="27">
        <f t="shared" si="21"/>
        <v>2.7393522063521134</v>
      </c>
      <c r="I26" s="27">
        <f t="shared" si="21"/>
        <v>2.8222865810797457</v>
      </c>
      <c r="J26" s="27">
        <f t="shared" si="21"/>
        <v>2.5696754370131649</v>
      </c>
      <c r="K26" s="27">
        <f t="shared" si="21"/>
        <v>2.5657549455345463</v>
      </c>
      <c r="L26" s="27">
        <f t="shared" si="21"/>
        <v>1.8824172672729707</v>
      </c>
      <c r="M26" s="27">
        <f t="shared" si="21"/>
        <v>1.6823825202421778</v>
      </c>
      <c r="N26" s="27">
        <f t="shared" si="21"/>
        <v>1.4007572551306522</v>
      </c>
      <c r="O26" s="27">
        <f t="shared" si="21"/>
        <v>1.08320727225794</v>
      </c>
      <c r="P26" s="27">
        <f t="shared" si="21"/>
        <v>1.0960402020622269</v>
      </c>
      <c r="Q26" s="27">
        <f t="shared" si="21"/>
        <v>1.1145267051767949</v>
      </c>
      <c r="R26" s="27">
        <f t="shared" si="21"/>
        <v>1.1169852490878198</v>
      </c>
      <c r="S26" s="27">
        <f t="shared" si="21"/>
        <v>1.104851853982264</v>
      </c>
      <c r="T26" s="27">
        <f t="shared" si="21"/>
        <v>1.2221140122812941</v>
      </c>
      <c r="U26" s="27">
        <f t="shared" si="21"/>
        <v>0.87757674709837996</v>
      </c>
      <c r="V26" s="27">
        <f t="shared" si="21"/>
        <v>1.1186659974036561</v>
      </c>
      <c r="W26" s="27">
        <f t="shared" si="21"/>
        <v>1.2774203505572213</v>
      </c>
      <c r="X26" s="27">
        <f t="shared" si="21"/>
        <v>1.4801093638766545</v>
      </c>
      <c r="Y26" s="27">
        <f t="shared" ref="Y26:Z26" si="22">SUM(Y27,Y33)</f>
        <v>1.3133691472287854</v>
      </c>
      <c r="Z26" s="27">
        <f t="shared" si="22"/>
        <v>0.91060158710204808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6.6561872372106743</v>
      </c>
      <c r="D33" s="19">
        <f t="shared" ref="D33:X33" si="27">SUM(D34:D50)</f>
        <v>3.8507908915304681</v>
      </c>
      <c r="E33" s="19">
        <f t="shared" si="27"/>
        <v>3.5980144843354105</v>
      </c>
      <c r="F33" s="19">
        <f t="shared" si="27"/>
        <v>2.877653351871218</v>
      </c>
      <c r="G33" s="19">
        <f t="shared" si="27"/>
        <v>3.3828664120755483</v>
      </c>
      <c r="H33" s="19">
        <f t="shared" si="27"/>
        <v>2.7393522063521134</v>
      </c>
      <c r="I33" s="19">
        <f t="shared" si="27"/>
        <v>2.8222865810797457</v>
      </c>
      <c r="J33" s="19">
        <f t="shared" si="27"/>
        <v>2.5696754370131649</v>
      </c>
      <c r="K33" s="19">
        <f t="shared" si="27"/>
        <v>2.5657549455345463</v>
      </c>
      <c r="L33" s="19">
        <f t="shared" si="27"/>
        <v>1.8824172672729707</v>
      </c>
      <c r="M33" s="19">
        <f t="shared" si="27"/>
        <v>1.6823825202421778</v>
      </c>
      <c r="N33" s="19">
        <f t="shared" si="27"/>
        <v>1.4007572551306522</v>
      </c>
      <c r="O33" s="19">
        <f t="shared" si="27"/>
        <v>1.08320727225794</v>
      </c>
      <c r="P33" s="19">
        <f t="shared" si="27"/>
        <v>1.0960402020622269</v>
      </c>
      <c r="Q33" s="19">
        <f t="shared" si="27"/>
        <v>1.1145267051767949</v>
      </c>
      <c r="R33" s="19">
        <f t="shared" si="27"/>
        <v>1.1169852490878198</v>
      </c>
      <c r="S33" s="19">
        <f t="shared" si="27"/>
        <v>1.104851853982264</v>
      </c>
      <c r="T33" s="19">
        <f t="shared" si="27"/>
        <v>1.2221140122812941</v>
      </c>
      <c r="U33" s="19">
        <f t="shared" si="27"/>
        <v>0.87757674709837996</v>
      </c>
      <c r="V33" s="19">
        <f t="shared" si="27"/>
        <v>1.1186659974036561</v>
      </c>
      <c r="W33" s="19">
        <f t="shared" si="27"/>
        <v>1.2774203505572213</v>
      </c>
      <c r="X33" s="19">
        <f t="shared" si="27"/>
        <v>1.4801093638766545</v>
      </c>
      <c r="Y33" s="19">
        <f t="shared" ref="Y33:Z33" si="28">SUM(Y34:Y50)</f>
        <v>1.3133691472287854</v>
      </c>
      <c r="Z33" s="19">
        <f t="shared" si="28"/>
        <v>0.91060158710204808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0.32485858898727821</v>
      </c>
      <c r="D37" s="8">
        <v>0.26845002997265199</v>
      </c>
      <c r="E37" s="8">
        <v>0.23396151899944306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0.10284598262902832</v>
      </c>
      <c r="U37" s="8">
        <v>4.9917105638738697E-2</v>
      </c>
      <c r="V37" s="8">
        <v>4.9066794162836956E-2</v>
      </c>
      <c r="W37" s="8">
        <v>4.9189663522002179E-2</v>
      </c>
      <c r="X37" s="8">
        <v>4.9129789070447835E-2</v>
      </c>
      <c r="Y37" s="8">
        <v>4.8659516525331376E-2</v>
      </c>
      <c r="Z37" s="8">
        <v>2.379233031599054E-2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0.23632476666610411</v>
      </c>
      <c r="F38" s="8">
        <v>0.28348524081308063</v>
      </c>
      <c r="G38" s="8">
        <v>0.33185221639260654</v>
      </c>
      <c r="H38" s="8">
        <v>0.38269651140510397</v>
      </c>
      <c r="I38" s="8">
        <v>0.46058967658915922</v>
      </c>
      <c r="J38" s="8">
        <v>0</v>
      </c>
      <c r="K38" s="8">
        <v>0.28328799726940562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0.21155270195600606</v>
      </c>
      <c r="U38" s="8">
        <v>0.25668659936401117</v>
      </c>
      <c r="V38" s="8">
        <v>0.20202469787840702</v>
      </c>
      <c r="W38" s="8">
        <v>0.20269660154744568</v>
      </c>
      <c r="X38" s="8">
        <v>0.20244987597583947</v>
      </c>
      <c r="Y38" s="8">
        <v>0.20034779717450871</v>
      </c>
      <c r="Z38" s="8">
        <v>0.12244648524208271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0.5533931459706799</v>
      </c>
      <c r="E39" s="8">
        <v>0</v>
      </c>
      <c r="F39" s="8">
        <v>0</v>
      </c>
      <c r="G39" s="8">
        <v>0.33862595326418898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0.99391212695040576</v>
      </c>
      <c r="D40" s="8">
        <v>0.54755258506333759</v>
      </c>
      <c r="E40" s="8">
        <v>0.71581050603649155</v>
      </c>
      <c r="F40" s="8">
        <v>0</v>
      </c>
      <c r="G40" s="8">
        <v>0.33505206457538494</v>
      </c>
      <c r="H40" s="8">
        <v>0</v>
      </c>
      <c r="I40" s="8">
        <v>0</v>
      </c>
      <c r="J40" s="8">
        <v>0.42238565793995392</v>
      </c>
      <c r="K40" s="8">
        <v>0.28038307066732826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5.2435425138594206E-2</v>
      </c>
      <c r="U40" s="8">
        <v>5.0942272317531463E-2</v>
      </c>
      <c r="V40" s="8">
        <v>0.10023101744885832</v>
      </c>
      <c r="W40" s="8">
        <v>0.10056437069270725</v>
      </c>
      <c r="X40" s="8">
        <v>0.15070472436110371</v>
      </c>
      <c r="Y40" s="8">
        <v>9.9316357799210414E-2</v>
      </c>
      <c r="Z40" s="8">
        <v>0.24282653315279337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2.3668426444900965</v>
      </c>
      <c r="D43" s="8">
        <v>1.1176327895299825</v>
      </c>
      <c r="E43" s="8">
        <v>1.461081409696251</v>
      </c>
      <c r="F43" s="8">
        <v>1.1684263045440941</v>
      </c>
      <c r="G43" s="8">
        <v>1.7097440071822967</v>
      </c>
      <c r="H43" s="8">
        <v>1.9717001563441288</v>
      </c>
      <c r="I43" s="8">
        <v>1.8983884035186029</v>
      </c>
      <c r="J43" s="8">
        <v>1.3032063271458025</v>
      </c>
      <c r="K43" s="8">
        <v>1.4417743460073025</v>
      </c>
      <c r="L43" s="8">
        <v>1.2669614600800099</v>
      </c>
      <c r="M43" s="8">
        <v>1.2730937466237715</v>
      </c>
      <c r="N43" s="8">
        <v>1.1286248200496889</v>
      </c>
      <c r="O43" s="8">
        <v>1.08320727225794</v>
      </c>
      <c r="P43" s="8">
        <v>1.0960402020622269</v>
      </c>
      <c r="Q43" s="8">
        <v>1.1145267051767949</v>
      </c>
      <c r="R43" s="8">
        <v>1.1169852490878198</v>
      </c>
      <c r="S43" s="8">
        <v>1.104851853982264</v>
      </c>
      <c r="T43" s="8">
        <v>0.80353337934039248</v>
      </c>
      <c r="U43" s="8">
        <v>0.5200307697780987</v>
      </c>
      <c r="V43" s="8">
        <v>0.76734348791355389</v>
      </c>
      <c r="W43" s="8">
        <v>0.92496971479506618</v>
      </c>
      <c r="X43" s="8">
        <v>1.0778249744692634</v>
      </c>
      <c r="Y43" s="8">
        <v>0.96504547572973498</v>
      </c>
      <c r="Z43" s="8">
        <v>0.52153623839118146</v>
      </c>
    </row>
    <row r="44" spans="1:26" ht="11.25" customHeight="1" x14ac:dyDescent="0.2">
      <c r="A44" s="28" t="s">
        <v>74</v>
      </c>
      <c r="B44" s="7" t="s">
        <v>75</v>
      </c>
      <c r="C44" s="8">
        <v>2.9705738767828938</v>
      </c>
      <c r="D44" s="8">
        <v>1.3637623409938158</v>
      </c>
      <c r="E44" s="8">
        <v>0.95083628293712108</v>
      </c>
      <c r="F44" s="8">
        <v>1.4257418065140435</v>
      </c>
      <c r="G44" s="8">
        <v>0.6675921706610709</v>
      </c>
      <c r="H44" s="8">
        <v>0.38495553860288068</v>
      </c>
      <c r="I44" s="8">
        <v>0.46330850097198367</v>
      </c>
      <c r="J44" s="8">
        <v>0.84408345192740841</v>
      </c>
      <c r="K44" s="8">
        <v>0.56030953159050989</v>
      </c>
      <c r="L44" s="8">
        <v>0.61545580719296067</v>
      </c>
      <c r="M44" s="8">
        <v>0.40928877361840621</v>
      </c>
      <c r="N44" s="8">
        <v>0.27213243508096319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5.1746523217273035E-2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3.7396073306020532</v>
      </c>
      <c r="D51" s="27">
        <v>3.8917785333760566</v>
      </c>
      <c r="E51" s="27">
        <v>4.2092305117365933</v>
      </c>
      <c r="F51" s="27">
        <v>4.3762268334030496</v>
      </c>
      <c r="G51" s="27">
        <v>5.5374280407646177</v>
      </c>
      <c r="H51" s="27">
        <v>5.7297999289491708</v>
      </c>
      <c r="I51" s="27">
        <v>6.7684161473953779</v>
      </c>
      <c r="J51" s="27">
        <v>10.150277118886807</v>
      </c>
      <c r="K51" s="27">
        <v>11.465889546867036</v>
      </c>
      <c r="L51" s="27">
        <v>11.366722451498172</v>
      </c>
      <c r="M51" s="27">
        <v>11.438066581513626</v>
      </c>
      <c r="N51" s="27">
        <v>11.621899509905068</v>
      </c>
      <c r="O51" s="27">
        <v>11.634850735082329</v>
      </c>
      <c r="P51" s="27">
        <v>11.792223073160478</v>
      </c>
      <c r="Q51" s="27">
        <v>10.609857344288745</v>
      </c>
      <c r="R51" s="27">
        <v>11.556330616690982</v>
      </c>
      <c r="S51" s="27">
        <v>12.257710117223455</v>
      </c>
      <c r="T51" s="27">
        <v>12.360055777098671</v>
      </c>
      <c r="U51" s="27">
        <v>12.886418896267738</v>
      </c>
      <c r="V51" s="27">
        <v>13.171855789431863</v>
      </c>
      <c r="W51" s="27">
        <v>13.273740294580261</v>
      </c>
      <c r="X51" s="27">
        <v>13.710106809548618</v>
      </c>
      <c r="Y51" s="27">
        <v>13.649640533883463</v>
      </c>
      <c r="Z51" s="27">
        <v>13.681636119509633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9.5368089600000072</v>
      </c>
      <c r="D61" s="49">
        <f t="shared" si="32"/>
        <v>8.2286792022746269</v>
      </c>
      <c r="E61" s="49">
        <f t="shared" si="32"/>
        <v>8.5021300700159657</v>
      </c>
      <c r="F61" s="49">
        <f t="shared" si="32"/>
        <v>8.8581150633824919</v>
      </c>
      <c r="G61" s="49">
        <f t="shared" si="32"/>
        <v>9.0954971317790339</v>
      </c>
      <c r="H61" s="49">
        <f t="shared" si="32"/>
        <v>9.4999016410550787</v>
      </c>
      <c r="I61" s="49">
        <f t="shared" si="32"/>
        <v>10.153840304278363</v>
      </c>
      <c r="J61" s="49">
        <f t="shared" si="32"/>
        <v>9.8026501488240285</v>
      </c>
      <c r="K61" s="49">
        <f t="shared" si="32"/>
        <v>10.032766749553021</v>
      </c>
      <c r="L61" s="49">
        <f t="shared" si="32"/>
        <v>10.089180029196852</v>
      </c>
      <c r="M61" s="49">
        <f t="shared" si="32"/>
        <v>10.238274910364328</v>
      </c>
      <c r="N61" s="49">
        <f t="shared" si="32"/>
        <v>10.549446259392067</v>
      </c>
      <c r="O61" s="49">
        <f t="shared" si="32"/>
        <v>10.515196038639395</v>
      </c>
      <c r="P61" s="49">
        <f t="shared" si="32"/>
        <v>10.731004293568798</v>
      </c>
      <c r="Q61" s="49">
        <f t="shared" si="32"/>
        <v>11.364214435946552</v>
      </c>
      <c r="R61" s="49">
        <f t="shared" si="32"/>
        <v>11.377226014863869</v>
      </c>
      <c r="S61" s="49">
        <f t="shared" si="32"/>
        <v>10.888732690038008</v>
      </c>
      <c r="T61" s="49">
        <f t="shared" si="32"/>
        <v>9.2567759350848231</v>
      </c>
      <c r="U61" s="49">
        <f t="shared" si="32"/>
        <v>9.279391167812955</v>
      </c>
      <c r="V61" s="49">
        <f t="shared" si="32"/>
        <v>8.6263697497109835</v>
      </c>
      <c r="W61" s="49">
        <f t="shared" si="32"/>
        <v>8.9732791372795901</v>
      </c>
      <c r="X61" s="49">
        <f t="shared" si="32"/>
        <v>8.9166734648744743</v>
      </c>
      <c r="Y61" s="49">
        <f t="shared" ref="Y61:Z61" si="33">SUM(Y62:Y72)</f>
        <v>8.672762924173723</v>
      </c>
      <c r="Z61" s="49">
        <f t="shared" si="33"/>
        <v>8.4211774935118751</v>
      </c>
    </row>
    <row r="62" spans="1:26" ht="11.25" customHeight="1" x14ac:dyDescent="0.2">
      <c r="A62" s="50" t="s">
        <v>92</v>
      </c>
      <c r="B62" s="51" t="s">
        <v>93</v>
      </c>
      <c r="C62" s="52">
        <v>9.5368089600000072</v>
      </c>
      <c r="D62" s="52">
        <v>8.2286792022746269</v>
      </c>
      <c r="E62" s="52">
        <v>8.4156740119701734</v>
      </c>
      <c r="F62" s="52">
        <v>8.7589424021187998</v>
      </c>
      <c r="G62" s="52">
        <v>9.0632635756116162</v>
      </c>
      <c r="H62" s="52">
        <v>9.2422782785316606</v>
      </c>
      <c r="I62" s="52">
        <v>9.8638505986019922</v>
      </c>
      <c r="J62" s="52">
        <v>9.4869152394099157</v>
      </c>
      <c r="K62" s="52">
        <v>9.4222373065147647</v>
      </c>
      <c r="L62" s="52">
        <v>9.6211368262623758</v>
      </c>
      <c r="M62" s="52">
        <v>9.47022218981202</v>
      </c>
      <c r="N62" s="52">
        <v>9.7251485033143013</v>
      </c>
      <c r="O62" s="52">
        <v>9.9539923538884771</v>
      </c>
      <c r="P62" s="52">
        <v>10.13375114426281</v>
      </c>
      <c r="Q62" s="52">
        <v>10.280104699244495</v>
      </c>
      <c r="R62" s="52">
        <v>10.083496040818133</v>
      </c>
      <c r="S62" s="52">
        <v>9.5101903493184601</v>
      </c>
      <c r="T62" s="52">
        <v>7.9588935593344594</v>
      </c>
      <c r="U62" s="52">
        <v>7.9393904231671195</v>
      </c>
      <c r="V62" s="52">
        <v>7.1582370850908097</v>
      </c>
      <c r="W62" s="52">
        <v>7.4831682886562021</v>
      </c>
      <c r="X62" s="52">
        <v>6.9662863784652433</v>
      </c>
      <c r="Y62" s="52">
        <v>6.9766592161863965</v>
      </c>
      <c r="Z62" s="52">
        <v>6.7425472099714883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0.19705578673297502</v>
      </c>
      <c r="I63" s="52">
        <v>0.2139920868265221</v>
      </c>
      <c r="J63" s="52">
        <v>0.21741218442370863</v>
      </c>
      <c r="K63" s="52">
        <v>0.47457598433947218</v>
      </c>
      <c r="L63" s="52">
        <v>0.24695558701208958</v>
      </c>
      <c r="M63" s="52">
        <v>0.48776111121440946</v>
      </c>
      <c r="N63" s="52">
        <v>0.46046508344252607</v>
      </c>
      <c r="O63" s="52">
        <v>0.22346864451529821</v>
      </c>
      <c r="P63" s="52">
        <v>0.21556348183419255</v>
      </c>
      <c r="Q63" s="52">
        <v>0.22829379255170526</v>
      </c>
      <c r="R63" s="52">
        <v>0.45942203227864575</v>
      </c>
      <c r="S63" s="52">
        <v>0.42115294966261507</v>
      </c>
      <c r="T63" s="52">
        <v>0.46328154938999305</v>
      </c>
      <c r="U63" s="52">
        <v>0.50821237574943723</v>
      </c>
      <c r="V63" s="52">
        <v>0.6414345260781561</v>
      </c>
      <c r="W63" s="52">
        <v>0.622433308987559</v>
      </c>
      <c r="X63" s="52">
        <v>0.89044037365119477</v>
      </c>
      <c r="Y63" s="52">
        <v>0.63200324664276775</v>
      </c>
      <c r="Z63" s="52">
        <v>0.78925353735794279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8.645605804579154E-2</v>
      </c>
      <c r="F64" s="52">
        <v>9.9172661263692397E-2</v>
      </c>
      <c r="G64" s="52">
        <v>3.2233556167417E-2</v>
      </c>
      <c r="H64" s="52">
        <v>6.0567575790443764E-2</v>
      </c>
      <c r="I64" s="52">
        <v>7.599761884984943E-2</v>
      </c>
      <c r="J64" s="52">
        <v>9.8322724990404634E-2</v>
      </c>
      <c r="K64" s="52">
        <v>0.13595345869878386</v>
      </c>
      <c r="L64" s="52">
        <v>0.22108761592238493</v>
      </c>
      <c r="M64" s="52">
        <v>0.28029160933789948</v>
      </c>
      <c r="N64" s="52">
        <v>0.36383267263523794</v>
      </c>
      <c r="O64" s="52">
        <v>0.33773504023561879</v>
      </c>
      <c r="P64" s="52">
        <v>0.38168966747179522</v>
      </c>
      <c r="Q64" s="52">
        <v>0.85581594415035278</v>
      </c>
      <c r="R64" s="52">
        <v>0.83430794176709089</v>
      </c>
      <c r="S64" s="52">
        <v>0.9573893910569341</v>
      </c>
      <c r="T64" s="52">
        <v>0.83460082636037114</v>
      </c>
      <c r="U64" s="52">
        <v>0.83178836889639962</v>
      </c>
      <c r="V64" s="52">
        <v>0.82669813854201712</v>
      </c>
      <c r="W64" s="52">
        <v>0.86767753963582972</v>
      </c>
      <c r="X64" s="52">
        <v>1.0599467127580366</v>
      </c>
      <c r="Y64" s="52">
        <v>1.0641004613445588</v>
      </c>
      <c r="Z64" s="52">
        <v>0.88937674618244411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20.182886495857289</v>
      </c>
      <c r="D2" s="21">
        <f t="shared" ref="D2:X2" si="0">SUM(D3,D17,D22,D25,D26,D51,D52)</f>
        <v>21.627266520632137</v>
      </c>
      <c r="E2" s="21">
        <f t="shared" si="0"/>
        <v>24.01903595227515</v>
      </c>
      <c r="F2" s="21">
        <f t="shared" si="0"/>
        <v>24.892875473685685</v>
      </c>
      <c r="G2" s="21">
        <f t="shared" si="0"/>
        <v>23.216769392395125</v>
      </c>
      <c r="H2" s="21">
        <f t="shared" si="0"/>
        <v>24.748960565602815</v>
      </c>
      <c r="I2" s="21">
        <f t="shared" si="0"/>
        <v>25.953571388269378</v>
      </c>
      <c r="J2" s="21">
        <f t="shared" si="0"/>
        <v>33.785855368062272</v>
      </c>
      <c r="K2" s="21">
        <f t="shared" si="0"/>
        <v>36.114225483936949</v>
      </c>
      <c r="L2" s="21">
        <f t="shared" si="0"/>
        <v>35.090002679828991</v>
      </c>
      <c r="M2" s="21">
        <f t="shared" si="0"/>
        <v>32.19542454181417</v>
      </c>
      <c r="N2" s="21">
        <f t="shared" si="0"/>
        <v>30.43664697656812</v>
      </c>
      <c r="O2" s="21">
        <f t="shared" si="0"/>
        <v>26.721341718288102</v>
      </c>
      <c r="P2" s="21">
        <f t="shared" si="0"/>
        <v>22.073594264797674</v>
      </c>
      <c r="Q2" s="21">
        <f t="shared" si="0"/>
        <v>18.79770063684261</v>
      </c>
      <c r="R2" s="21">
        <f t="shared" si="0"/>
        <v>21.543536854833153</v>
      </c>
      <c r="S2" s="21">
        <f t="shared" si="0"/>
        <v>22.770978022334187</v>
      </c>
      <c r="T2" s="21">
        <f t="shared" si="0"/>
        <v>21.04286087425362</v>
      </c>
      <c r="U2" s="21">
        <f t="shared" si="0"/>
        <v>21.917020055196026</v>
      </c>
      <c r="V2" s="21">
        <f t="shared" si="0"/>
        <v>14.279053329191512</v>
      </c>
      <c r="W2" s="21">
        <f t="shared" si="0"/>
        <v>10.931790316921964</v>
      </c>
      <c r="X2" s="21">
        <f t="shared" si="0"/>
        <v>11.326142875095544</v>
      </c>
      <c r="Y2" s="21">
        <f t="shared" ref="Y2:Z2" si="1">SUM(Y3,Y17,Y22,Y25,Y26,Y51,Y52)</f>
        <v>14.643971534721318</v>
      </c>
      <c r="Z2" s="21">
        <f t="shared" si="1"/>
        <v>18.634302009003278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20.182886495857289</v>
      </c>
      <c r="D51" s="27">
        <v>21.627266520632137</v>
      </c>
      <c r="E51" s="27">
        <v>24.01903595227515</v>
      </c>
      <c r="F51" s="27">
        <v>24.892875473685685</v>
      </c>
      <c r="G51" s="27">
        <v>23.216769392395125</v>
      </c>
      <c r="H51" s="27">
        <v>24.748960565602815</v>
      </c>
      <c r="I51" s="27">
        <v>25.953571388269378</v>
      </c>
      <c r="J51" s="27">
        <v>33.785855368062272</v>
      </c>
      <c r="K51" s="27">
        <v>36.114225483936949</v>
      </c>
      <c r="L51" s="27">
        <v>35.090002679828991</v>
      </c>
      <c r="M51" s="27">
        <v>32.19542454181417</v>
      </c>
      <c r="N51" s="27">
        <v>30.43664697656812</v>
      </c>
      <c r="O51" s="27">
        <v>26.721341718288102</v>
      </c>
      <c r="P51" s="27">
        <v>22.073594264797674</v>
      </c>
      <c r="Q51" s="27">
        <v>18.79770063684261</v>
      </c>
      <c r="R51" s="27">
        <v>21.543536854833153</v>
      </c>
      <c r="S51" s="27">
        <v>22.770978022334187</v>
      </c>
      <c r="T51" s="27">
        <v>21.04286087425362</v>
      </c>
      <c r="U51" s="27">
        <v>21.917020055196026</v>
      </c>
      <c r="V51" s="27">
        <v>14.279053329191512</v>
      </c>
      <c r="W51" s="27">
        <v>10.931790316921964</v>
      </c>
      <c r="X51" s="27">
        <v>11.326142875095544</v>
      </c>
      <c r="Y51" s="27">
        <v>14.643971534721318</v>
      </c>
      <c r="Z51" s="27">
        <v>18.634302009003278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0.49334222982174469</v>
      </c>
      <c r="F61" s="49">
        <f t="shared" si="24"/>
        <v>0.564114430355384</v>
      </c>
      <c r="G61" s="49">
        <f t="shared" si="24"/>
        <v>0.13514560094082981</v>
      </c>
      <c r="H61" s="49">
        <f t="shared" si="24"/>
        <v>3.3134328219518312</v>
      </c>
      <c r="I61" s="49">
        <f t="shared" si="24"/>
        <v>3.3432345640483403</v>
      </c>
      <c r="J61" s="49">
        <f t="shared" si="24"/>
        <v>3.3790943637668871</v>
      </c>
      <c r="K61" s="49">
        <f t="shared" si="24"/>
        <v>7.3273691508408749</v>
      </c>
      <c r="L61" s="49">
        <f t="shared" si="24"/>
        <v>4.1322947684320388</v>
      </c>
      <c r="M61" s="49">
        <f t="shared" si="24"/>
        <v>7.6881091105085231</v>
      </c>
      <c r="N61" s="49">
        <f t="shared" si="24"/>
        <v>7.8519982878362047</v>
      </c>
      <c r="O61" s="49">
        <f t="shared" si="24"/>
        <v>4.22544307621662</v>
      </c>
      <c r="P61" s="49">
        <f t="shared" si="24"/>
        <v>4.1642554105131939</v>
      </c>
      <c r="Q61" s="49">
        <f t="shared" si="24"/>
        <v>4.9660457619660674</v>
      </c>
      <c r="R61" s="49">
        <f t="shared" si="24"/>
        <v>8.4544883319354334</v>
      </c>
      <c r="S61" s="49">
        <f t="shared" si="24"/>
        <v>8.6776841890271506</v>
      </c>
      <c r="T61" s="49">
        <f t="shared" si="24"/>
        <v>9.3550684528335655</v>
      </c>
      <c r="U61" s="49">
        <f t="shared" si="24"/>
        <v>10.383473470596105</v>
      </c>
      <c r="V61" s="49">
        <f t="shared" si="24"/>
        <v>12.969609385427415</v>
      </c>
      <c r="W61" s="49">
        <f t="shared" si="24"/>
        <v>12.788009809239144</v>
      </c>
      <c r="X61" s="49">
        <f t="shared" si="24"/>
        <v>18.813604069296165</v>
      </c>
      <c r="Y61" s="49">
        <f t="shared" ref="Y61:Z61" si="25">SUM(Y62:Y72)</f>
        <v>18.527600647510344</v>
      </c>
      <c r="Z61" s="49">
        <f t="shared" si="25"/>
        <v>17.769539912781038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2.9881109085443045</v>
      </c>
      <c r="I62" s="52">
        <v>2.9870186868893387</v>
      </c>
      <c r="J62" s="52">
        <v>2.9834489286049606</v>
      </c>
      <c r="K62" s="52">
        <v>6.5683241260040433</v>
      </c>
      <c r="L62" s="52">
        <v>3.3634461771908426</v>
      </c>
      <c r="M62" s="52">
        <v>6.5612213528478582</v>
      </c>
      <c r="N62" s="52">
        <v>6.5872623476163801</v>
      </c>
      <c r="O62" s="52">
        <v>3.3740316749717065</v>
      </c>
      <c r="P62" s="52">
        <v>3.3779245465492305</v>
      </c>
      <c r="Q62" s="52">
        <v>3.3748331292310954</v>
      </c>
      <c r="R62" s="52">
        <v>6.5985151038696923</v>
      </c>
      <c r="S62" s="52">
        <v>6.6065865639970225</v>
      </c>
      <c r="T62" s="52">
        <v>7.4977319413239991</v>
      </c>
      <c r="U62" s="52">
        <v>8.4292140724393043</v>
      </c>
      <c r="V62" s="52">
        <v>11.080518876039452</v>
      </c>
      <c r="W62" s="52">
        <v>11.146296616950139</v>
      </c>
      <c r="X62" s="52">
        <v>15.904969561270182</v>
      </c>
      <c r="Y62" s="52">
        <v>15.941840776699017</v>
      </c>
      <c r="Z62" s="52">
        <v>14.823087605499378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6.3709891455695333E-2</v>
      </c>
      <c r="I63" s="52">
        <v>6.4802113110660989E-2</v>
      </c>
      <c r="J63" s="52">
        <v>6.8371871395039766E-2</v>
      </c>
      <c r="K63" s="52">
        <v>0.33083107399595907</v>
      </c>
      <c r="L63" s="52">
        <v>8.633302280915732E-2</v>
      </c>
      <c r="M63" s="52">
        <v>0.33793384715214442</v>
      </c>
      <c r="N63" s="52">
        <v>0.31189285238361969</v>
      </c>
      <c r="O63" s="52">
        <v>7.5747525028293378E-2</v>
      </c>
      <c r="P63" s="52">
        <v>7.185465345076901E-2</v>
      </c>
      <c r="Q63" s="52">
        <v>7.4946070768902584E-2</v>
      </c>
      <c r="R63" s="52">
        <v>0.3006400961303089</v>
      </c>
      <c r="S63" s="52">
        <v>0.29256863600297384</v>
      </c>
      <c r="T63" s="52">
        <v>0.43643765867599943</v>
      </c>
      <c r="U63" s="52">
        <v>0.53956672756069035</v>
      </c>
      <c r="V63" s="52">
        <v>0.99290192396055077</v>
      </c>
      <c r="W63" s="52">
        <v>0.92712418304987487</v>
      </c>
      <c r="X63" s="52">
        <v>2.0329952387298285</v>
      </c>
      <c r="Y63" s="52">
        <v>1.4441432233009701</v>
      </c>
      <c r="Z63" s="52">
        <v>1.7351267945006399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0.49334222982174469</v>
      </c>
      <c r="F64" s="52">
        <v>0.564114430355384</v>
      </c>
      <c r="G64" s="52">
        <v>0.13514560094082981</v>
      </c>
      <c r="H64" s="52">
        <v>0.26161202195183142</v>
      </c>
      <c r="I64" s="52">
        <v>0.29141376404834041</v>
      </c>
      <c r="J64" s="52">
        <v>0.32727356376688682</v>
      </c>
      <c r="K64" s="52">
        <v>0.42821395084087205</v>
      </c>
      <c r="L64" s="52">
        <v>0.68251556843203853</v>
      </c>
      <c r="M64" s="52">
        <v>0.78895391050852048</v>
      </c>
      <c r="N64" s="52">
        <v>0.95284308783620431</v>
      </c>
      <c r="O64" s="52">
        <v>0.77566387621662003</v>
      </c>
      <c r="P64" s="52">
        <v>0.71447621051319421</v>
      </c>
      <c r="Q64" s="52">
        <v>1.5162665619660696</v>
      </c>
      <c r="R64" s="52">
        <v>1.5553331319354329</v>
      </c>
      <c r="S64" s="52">
        <v>1.7785289890271549</v>
      </c>
      <c r="T64" s="52">
        <v>1.420898852833566</v>
      </c>
      <c r="U64" s="52">
        <v>1.41469267059611</v>
      </c>
      <c r="V64" s="52">
        <v>0.89618858542741253</v>
      </c>
      <c r="W64" s="52">
        <v>0.71458900923913082</v>
      </c>
      <c r="X64" s="52">
        <v>0.87563926929615399</v>
      </c>
      <c r="Y64" s="52">
        <v>1.1416166475103586</v>
      </c>
      <c r="Z64" s="52">
        <v>1.211325512781019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543.05628191999995</v>
      </c>
      <c r="D2" s="21">
        <f t="shared" ref="D2:X2" si="0">SUM(D3,D17,D22,D25,D26,D51,D52)</f>
        <v>547.77244298400001</v>
      </c>
      <c r="E2" s="21">
        <f t="shared" si="0"/>
        <v>575.45413048800003</v>
      </c>
      <c r="F2" s="21">
        <f t="shared" si="0"/>
        <v>607.83152731199993</v>
      </c>
      <c r="G2" s="21">
        <f t="shared" si="0"/>
        <v>596.89921881600003</v>
      </c>
      <c r="H2" s="21">
        <f t="shared" si="0"/>
        <v>634.33140249600001</v>
      </c>
      <c r="I2" s="21">
        <f t="shared" si="0"/>
        <v>670.26556123199987</v>
      </c>
      <c r="J2" s="21">
        <f t="shared" si="0"/>
        <v>654.95718525600023</v>
      </c>
      <c r="K2" s="21">
        <f t="shared" si="0"/>
        <v>657.81568641599983</v>
      </c>
      <c r="L2" s="21">
        <f t="shared" si="0"/>
        <v>644.86083175199997</v>
      </c>
      <c r="M2" s="21">
        <f t="shared" si="0"/>
        <v>761.03075563200014</v>
      </c>
      <c r="N2" s="21">
        <f t="shared" si="0"/>
        <v>754.80449493600008</v>
      </c>
      <c r="O2" s="21">
        <f t="shared" si="0"/>
        <v>746.13794148000022</v>
      </c>
      <c r="P2" s="21">
        <f t="shared" si="0"/>
        <v>703.22333011200021</v>
      </c>
      <c r="Q2" s="21">
        <f t="shared" si="0"/>
        <v>647.78033419200005</v>
      </c>
      <c r="R2" s="21">
        <f t="shared" si="0"/>
        <v>589.85584855199977</v>
      </c>
      <c r="S2" s="21">
        <f t="shared" si="0"/>
        <v>685.81179993599994</v>
      </c>
      <c r="T2" s="21">
        <f t="shared" si="0"/>
        <v>753.81548479200023</v>
      </c>
      <c r="U2" s="21">
        <f t="shared" si="0"/>
        <v>792.15913908000016</v>
      </c>
      <c r="V2" s="21">
        <f t="shared" si="0"/>
        <v>735.34917139200002</v>
      </c>
      <c r="W2" s="21">
        <f t="shared" si="0"/>
        <v>707.37852276000012</v>
      </c>
      <c r="X2" s="21">
        <f t="shared" si="0"/>
        <v>842.53812760799951</v>
      </c>
      <c r="Y2" s="21">
        <f t="shared" ref="Y2:Z2" si="1">SUM(Y3,Y17,Y22,Y25,Y26,Y51,Y52)</f>
        <v>804.62865340799999</v>
      </c>
      <c r="Z2" s="21">
        <f t="shared" si="1"/>
        <v>745.22702104572591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63.210585600000002</v>
      </c>
      <c r="D3" s="24">
        <f t="shared" si="2"/>
        <v>65.390284799999975</v>
      </c>
      <c r="E3" s="24">
        <f t="shared" si="2"/>
        <v>85.007577599999976</v>
      </c>
      <c r="F3" s="24">
        <f t="shared" si="2"/>
        <v>100.2651264</v>
      </c>
      <c r="G3" s="24">
        <f t="shared" si="2"/>
        <v>93.029093279999969</v>
      </c>
      <c r="H3" s="24">
        <f t="shared" si="2"/>
        <v>101.74754448</v>
      </c>
      <c r="I3" s="24">
        <f t="shared" si="2"/>
        <v>140.98178447999999</v>
      </c>
      <c r="J3" s="24">
        <f t="shared" si="2"/>
        <v>161.29635840000003</v>
      </c>
      <c r="K3" s="24">
        <f t="shared" si="2"/>
        <v>156.39104088000005</v>
      </c>
      <c r="L3" s="24">
        <f t="shared" si="2"/>
        <v>141.74594063999999</v>
      </c>
      <c r="M3" s="24">
        <f t="shared" si="2"/>
        <v>200.1041154000001</v>
      </c>
      <c r="N3" s="24">
        <f t="shared" si="2"/>
        <v>201.39156864000006</v>
      </c>
      <c r="O3" s="24">
        <f t="shared" si="2"/>
        <v>188.05620204000013</v>
      </c>
      <c r="P3" s="24">
        <f t="shared" si="2"/>
        <v>198.93674448000019</v>
      </c>
      <c r="Q3" s="24">
        <f t="shared" si="2"/>
        <v>169.05170736000005</v>
      </c>
      <c r="R3" s="24">
        <f t="shared" si="2"/>
        <v>138.55685795999986</v>
      </c>
      <c r="S3" s="24">
        <f t="shared" si="2"/>
        <v>145.51680384000002</v>
      </c>
      <c r="T3" s="24">
        <f t="shared" si="2"/>
        <v>166.44512519999995</v>
      </c>
      <c r="U3" s="24">
        <f t="shared" si="2"/>
        <v>164.83504212</v>
      </c>
      <c r="V3" s="24">
        <f t="shared" si="2"/>
        <v>126.13466772000005</v>
      </c>
      <c r="W3" s="24">
        <f t="shared" si="2"/>
        <v>98.18439731999996</v>
      </c>
      <c r="X3" s="24">
        <f t="shared" si="2"/>
        <v>120.64013207999994</v>
      </c>
      <c r="Y3" s="24">
        <f t="shared" ref="Y3:Z3" si="3">SUM(Y4,Y8,Y11)</f>
        <v>104.87308463999999</v>
      </c>
      <c r="Z3" s="24">
        <f t="shared" si="3"/>
        <v>54.706046759999978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19.071028080000016</v>
      </c>
      <c r="L4" s="19">
        <f t="shared" si="4"/>
        <v>26.22291984000001</v>
      </c>
      <c r="M4" s="19">
        <f t="shared" si="4"/>
        <v>28.606542120000018</v>
      </c>
      <c r="N4" s="19">
        <f t="shared" si="4"/>
        <v>145.41701616000006</v>
      </c>
      <c r="O4" s="19">
        <f t="shared" si="4"/>
        <v>159.72045804000012</v>
      </c>
      <c r="P4" s="19">
        <f t="shared" si="4"/>
        <v>193.09492800000018</v>
      </c>
      <c r="Q4" s="19">
        <f t="shared" si="4"/>
        <v>166.87200816000006</v>
      </c>
      <c r="R4" s="19">
        <f t="shared" si="4"/>
        <v>138.55685795999986</v>
      </c>
      <c r="S4" s="19">
        <f t="shared" si="4"/>
        <v>143.33483412000001</v>
      </c>
      <c r="T4" s="19">
        <f t="shared" si="4"/>
        <v>165.79056887999994</v>
      </c>
      <c r="U4" s="19">
        <f t="shared" si="4"/>
        <v>164.83504212</v>
      </c>
      <c r="V4" s="19">
        <f t="shared" si="4"/>
        <v>126.13466772000005</v>
      </c>
      <c r="W4" s="19">
        <f t="shared" si="4"/>
        <v>98.18439731999996</v>
      </c>
      <c r="X4" s="19">
        <f t="shared" si="4"/>
        <v>120.64013207999994</v>
      </c>
      <c r="Y4" s="19">
        <f t="shared" ref="Y4:Z4" si="5">SUM(Y5:Y7)</f>
        <v>104.87308463999999</v>
      </c>
      <c r="Z4" s="19">
        <f t="shared" si="5"/>
        <v>54.706046759999978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19.071028080000016</v>
      </c>
      <c r="L7" s="8">
        <f>FC_OTH_HH_SH_E!L7+FC_OTH_HH_SC_E!L7+FC_OTH_HH_WH_E!L7+FC_OTH_HH_CO_E!L7</f>
        <v>26.22291984000001</v>
      </c>
      <c r="M7" s="8">
        <f>FC_OTH_HH_SH_E!M7+FC_OTH_HH_SC_E!M7+FC_OTH_HH_WH_E!M7+FC_OTH_HH_CO_E!M7</f>
        <v>28.606542120000018</v>
      </c>
      <c r="N7" s="8">
        <f>FC_OTH_HH_SH_E!N7+FC_OTH_HH_SC_E!N7+FC_OTH_HH_WH_E!N7+FC_OTH_HH_CO_E!N7</f>
        <v>145.41701616000006</v>
      </c>
      <c r="O7" s="8">
        <f>FC_OTH_HH_SH_E!O7+FC_OTH_HH_SC_E!O7+FC_OTH_HH_WH_E!O7+FC_OTH_HH_CO_E!O7</f>
        <v>159.72045804000012</v>
      </c>
      <c r="P7" s="8">
        <f>FC_OTH_HH_SH_E!P7+FC_OTH_HH_SC_E!P7+FC_OTH_HH_WH_E!P7+FC_OTH_HH_CO_E!P7</f>
        <v>193.09492800000018</v>
      </c>
      <c r="Q7" s="8">
        <f>FC_OTH_HH_SH_E!Q7+FC_OTH_HH_SC_E!Q7+FC_OTH_HH_WH_E!Q7+FC_OTH_HH_CO_E!Q7</f>
        <v>166.87200816000006</v>
      </c>
      <c r="R7" s="8">
        <f>FC_OTH_HH_SH_E!R7+FC_OTH_HH_SC_E!R7+FC_OTH_HH_WH_E!R7+FC_OTH_HH_CO_E!R7</f>
        <v>138.55685795999986</v>
      </c>
      <c r="S7" s="8">
        <f>FC_OTH_HH_SH_E!S7+FC_OTH_HH_SC_E!S7+FC_OTH_HH_WH_E!S7+FC_OTH_HH_CO_E!S7</f>
        <v>143.33483412000001</v>
      </c>
      <c r="T7" s="8">
        <f>FC_OTH_HH_SH_E!T7+FC_OTH_HH_SC_E!T7+FC_OTH_HH_WH_E!T7+FC_OTH_HH_CO_E!T7</f>
        <v>165.79056887999994</v>
      </c>
      <c r="U7" s="8">
        <f>FC_OTH_HH_SH_E!U7+FC_OTH_HH_SC_E!U7+FC_OTH_HH_WH_E!U7+FC_OTH_HH_CO_E!U7</f>
        <v>164.83504212</v>
      </c>
      <c r="V7" s="8">
        <f>FC_OTH_HH_SH_E!V7+FC_OTH_HH_SC_E!V7+FC_OTH_HH_WH_E!V7+FC_OTH_HH_CO_E!V7</f>
        <v>126.13466772000005</v>
      </c>
      <c r="W7" s="8">
        <f>FC_OTH_HH_SH_E!W7+FC_OTH_HH_SC_E!W7+FC_OTH_HH_WH_E!W7+FC_OTH_HH_CO_E!W7</f>
        <v>98.18439731999996</v>
      </c>
      <c r="X7" s="8">
        <f>FC_OTH_HH_SH_E!X7+FC_OTH_HH_SC_E!X7+FC_OTH_HH_WH_E!X7+FC_OTH_HH_CO_E!X7</f>
        <v>120.64013207999994</v>
      </c>
      <c r="Y7" s="8">
        <f>FC_OTH_HH_SH_E!Y7+FC_OTH_HH_SC_E!Y7+FC_OTH_HH_WH_E!Y7+FC_OTH_HH_CO_E!Y7</f>
        <v>104.87308463999999</v>
      </c>
      <c r="Z7" s="8">
        <f>FC_OTH_HH_SH_E!Z7+FC_OTH_HH_SC_E!Z7+FC_OTH_HH_WH_E!Z7+FC_OTH_HH_CO_E!Z7</f>
        <v>54.706046759999978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63.210585600000002</v>
      </c>
      <c r="D8" s="19">
        <f t="shared" si="6"/>
        <v>65.390284799999975</v>
      </c>
      <c r="E8" s="19">
        <f t="shared" si="6"/>
        <v>85.007577599999976</v>
      </c>
      <c r="F8" s="19">
        <f t="shared" si="6"/>
        <v>100.2651264</v>
      </c>
      <c r="G8" s="19">
        <f t="shared" si="6"/>
        <v>93.029093279999969</v>
      </c>
      <c r="H8" s="19">
        <f t="shared" si="6"/>
        <v>101.74754448</v>
      </c>
      <c r="I8" s="19">
        <f t="shared" si="6"/>
        <v>140.98178447999999</v>
      </c>
      <c r="J8" s="19">
        <f t="shared" si="6"/>
        <v>161.29635840000003</v>
      </c>
      <c r="K8" s="19">
        <f t="shared" si="6"/>
        <v>137.32001280000003</v>
      </c>
      <c r="L8" s="19">
        <f t="shared" si="6"/>
        <v>115.52302079999998</v>
      </c>
      <c r="M8" s="19">
        <f t="shared" si="6"/>
        <v>171.49757328000007</v>
      </c>
      <c r="N8" s="19">
        <f t="shared" si="6"/>
        <v>55.97455248</v>
      </c>
      <c r="O8" s="19">
        <f t="shared" si="6"/>
        <v>28.335744000000002</v>
      </c>
      <c r="P8" s="19">
        <f t="shared" si="6"/>
        <v>5.8418164800000039</v>
      </c>
      <c r="Q8" s="19">
        <f t="shared" si="6"/>
        <v>2.1796991999999995</v>
      </c>
      <c r="R8" s="19">
        <f t="shared" si="6"/>
        <v>0</v>
      </c>
      <c r="S8" s="19">
        <f t="shared" si="6"/>
        <v>2.1819697200000001</v>
      </c>
      <c r="T8" s="19">
        <f t="shared" si="6"/>
        <v>0.65455631999999964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63.210585600000002</v>
      </c>
      <c r="D9" s="8">
        <f>FC_OTH_HH_SH_E!D9+FC_OTH_HH_SC_E!D9+FC_OTH_HH_WH_E!D9+FC_OTH_HH_CO_E!D9</f>
        <v>65.390284799999975</v>
      </c>
      <c r="E9" s="8">
        <f>FC_OTH_HH_SH_E!E9+FC_OTH_HH_SC_E!E9+FC_OTH_HH_WH_E!E9+FC_OTH_HH_CO_E!E9</f>
        <v>85.007577599999976</v>
      </c>
      <c r="F9" s="8">
        <f>FC_OTH_HH_SH_E!F9+FC_OTH_HH_SC_E!F9+FC_OTH_HH_WH_E!F9+FC_OTH_HH_CO_E!F9</f>
        <v>100.2651264</v>
      </c>
      <c r="G9" s="8">
        <f>FC_OTH_HH_SH_E!G9+FC_OTH_HH_SC_E!G9+FC_OTH_HH_WH_E!G9+FC_OTH_HH_CO_E!G9</f>
        <v>91.546675199999967</v>
      </c>
      <c r="H9" s="8">
        <f>FC_OTH_HH_SH_E!H9+FC_OTH_HH_SC_E!H9+FC_OTH_HH_WH_E!H9+FC_OTH_HH_CO_E!H9</f>
        <v>100.2651264</v>
      </c>
      <c r="I9" s="8">
        <f>FC_OTH_HH_SH_E!I9+FC_OTH_HH_SC_E!I9+FC_OTH_HH_WH_E!I9+FC_OTH_HH_CO_E!I9</f>
        <v>139.49936639999999</v>
      </c>
      <c r="J9" s="8">
        <f>FC_OTH_HH_SH_E!J9+FC_OTH_HH_SC_E!J9+FC_OTH_HH_WH_E!J9+FC_OTH_HH_CO_E!J9</f>
        <v>161.29635840000003</v>
      </c>
      <c r="K9" s="8">
        <f>FC_OTH_HH_SH_E!K9+FC_OTH_HH_SC_E!K9+FC_OTH_HH_WH_E!K9+FC_OTH_HH_CO_E!K9</f>
        <v>137.32001280000003</v>
      </c>
      <c r="L9" s="8">
        <f>FC_OTH_HH_SH_E!L9+FC_OTH_HH_SC_E!L9+FC_OTH_HH_WH_E!L9+FC_OTH_HH_CO_E!L9</f>
        <v>115.52302079999998</v>
      </c>
      <c r="M9" s="8">
        <f>FC_OTH_HH_SH_E!M9+FC_OTH_HH_SC_E!M9+FC_OTH_HH_WH_E!M9+FC_OTH_HH_CO_E!M9</f>
        <v>170.01515520000007</v>
      </c>
      <c r="N9" s="8">
        <f>FC_OTH_HH_SH_E!N9+FC_OTH_HH_SC_E!N9+FC_OTH_HH_WH_E!N9+FC_OTH_HH_CO_E!N9</f>
        <v>54.492134399999998</v>
      </c>
      <c r="O9" s="8">
        <f>FC_OTH_HH_SH_E!O9+FC_OTH_HH_SC_E!O9+FC_OTH_HH_WH_E!O9+FC_OTH_HH_CO_E!O9</f>
        <v>28.335744000000002</v>
      </c>
      <c r="P9" s="8">
        <f>FC_OTH_HH_SH_E!P9+FC_OTH_HH_SC_E!P9+FC_OTH_HH_WH_E!P9+FC_OTH_HH_CO_E!P9</f>
        <v>4.3593984000000026</v>
      </c>
      <c r="Q9" s="8">
        <f>FC_OTH_HH_SH_E!Q9+FC_OTH_HH_SC_E!Q9+FC_OTH_HH_WH_E!Q9+FC_OTH_HH_CO_E!Q9</f>
        <v>2.1796991999999995</v>
      </c>
      <c r="R9" s="8">
        <f>FC_OTH_HH_SH_E!R9+FC_OTH_HH_SC_E!R9+FC_OTH_HH_WH_E!R9+FC_OTH_HH_CO_E!R9</f>
        <v>0</v>
      </c>
      <c r="S9" s="8">
        <f>FC_OTH_HH_SH_E!S9+FC_OTH_HH_SC_E!S9+FC_OTH_HH_WH_E!S9+FC_OTH_HH_CO_E!S9</f>
        <v>2.1819697200000001</v>
      </c>
      <c r="T9" s="8">
        <f>FC_OTH_HH_SH_E!T9+FC_OTH_HH_SC_E!T9+FC_OTH_HH_WH_E!T9+FC_OTH_HH_CO_E!T9</f>
        <v>0.65455631999999964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1.4824180799999997</v>
      </c>
      <c r="H10" s="8">
        <f>FC_OTH_HH_SH_E!H10+FC_OTH_HH_SC_E!H10+FC_OTH_HH_WH_E!H10+FC_OTH_HH_CO_E!H10</f>
        <v>1.48241808</v>
      </c>
      <c r="I10" s="8">
        <f>FC_OTH_HH_SH_E!I10+FC_OTH_HH_SC_E!I10+FC_OTH_HH_WH_E!I10+FC_OTH_HH_CO_E!I10</f>
        <v>1.4824180799999997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1.4824180800000004</v>
      </c>
      <c r="N10" s="8">
        <f>FC_OTH_HH_SH_E!N10+FC_OTH_HH_SC_E!N10+FC_OTH_HH_WH_E!N10+FC_OTH_HH_CO_E!N10</f>
        <v>1.4824180799999995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1.4824180800000013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27.328524119999997</v>
      </c>
      <c r="D22" s="27">
        <f t="shared" si="12"/>
        <v>24.718312943999997</v>
      </c>
      <c r="E22" s="27">
        <f t="shared" si="12"/>
        <v>32.385174407999997</v>
      </c>
      <c r="F22" s="27">
        <f t="shared" si="12"/>
        <v>38.100669191999984</v>
      </c>
      <c r="G22" s="27">
        <f t="shared" si="12"/>
        <v>35.490458015999998</v>
      </c>
      <c r="H22" s="27">
        <f t="shared" si="12"/>
        <v>46.496241215999994</v>
      </c>
      <c r="I22" s="27">
        <f t="shared" si="12"/>
        <v>50.590167191999988</v>
      </c>
      <c r="J22" s="27">
        <f t="shared" si="12"/>
        <v>42.195346415999992</v>
      </c>
      <c r="K22" s="27">
        <f t="shared" si="12"/>
        <v>55.907500536000029</v>
      </c>
      <c r="L22" s="27">
        <f t="shared" si="12"/>
        <v>56.072399471999965</v>
      </c>
      <c r="M22" s="27">
        <f t="shared" si="12"/>
        <v>61.128298511999986</v>
      </c>
      <c r="N22" s="27">
        <f t="shared" si="12"/>
        <v>67.737778415999955</v>
      </c>
      <c r="O22" s="27">
        <f t="shared" si="12"/>
        <v>78.674446800000027</v>
      </c>
      <c r="P22" s="27">
        <f t="shared" si="12"/>
        <v>77.61631399200003</v>
      </c>
      <c r="Q22" s="27">
        <f t="shared" si="12"/>
        <v>65.12681599199999</v>
      </c>
      <c r="R22" s="27">
        <f t="shared" si="12"/>
        <v>50.851225871999951</v>
      </c>
      <c r="S22" s="27">
        <f t="shared" si="12"/>
        <v>61.787894255999994</v>
      </c>
      <c r="T22" s="27">
        <f t="shared" si="12"/>
        <v>67.983436511999969</v>
      </c>
      <c r="U22" s="27">
        <f t="shared" si="12"/>
        <v>77.393568959999996</v>
      </c>
      <c r="V22" s="27">
        <f t="shared" si="12"/>
        <v>62.848656432000041</v>
      </c>
      <c r="W22" s="27">
        <f t="shared" si="12"/>
        <v>44.870164920000001</v>
      </c>
      <c r="X22" s="27">
        <f t="shared" si="12"/>
        <v>53.401337207999973</v>
      </c>
      <c r="Y22" s="27">
        <f t="shared" ref="Y22:Z22" si="13">SUM(Y23:Y24)</f>
        <v>58.984987967999999</v>
      </c>
      <c r="Z22" s="27">
        <f t="shared" si="13"/>
        <v>33.540218207999985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13.451471063999996</v>
      </c>
      <c r="D23" s="8">
        <f>FC_OTH_HH_SH_E!D23+FC_OTH_HH_SC_E!D23+FC_OTH_HH_WH_E!D23+FC_OTH_HH_CO_E!D23</f>
        <v>12.228814944</v>
      </c>
      <c r="E23" s="8">
        <f>FC_OTH_HH_SH_E!E23+FC_OTH_HH_SC_E!E23+FC_OTH_HH_WH_E!E23+FC_OTH_HH_CO_E!E23</f>
        <v>17.120190672</v>
      </c>
      <c r="F23" s="8">
        <f>FC_OTH_HH_SH_E!F23+FC_OTH_HH_SC_E!F23+FC_OTH_HH_WH_E!F23+FC_OTH_HH_CO_E!F23</f>
        <v>15.897158927999996</v>
      </c>
      <c r="G23" s="8">
        <f>FC_OTH_HH_SH_E!G23+FC_OTH_HH_SC_E!G23+FC_OTH_HH_WH_E!G23+FC_OTH_HH_CO_E!G23</f>
        <v>14.674502807999998</v>
      </c>
      <c r="H23" s="8">
        <f>FC_OTH_HH_SH_E!H23+FC_OTH_HH_SC_E!H23+FC_OTH_HH_WH_E!H23+FC_OTH_HH_CO_E!H23</f>
        <v>25.680286007999996</v>
      </c>
      <c r="I23" s="8">
        <f>FC_OTH_HH_SH_E!I23+FC_OTH_HH_SC_E!I23+FC_OTH_HH_WH_E!I23+FC_OTH_HH_CO_E!I23</f>
        <v>15.897158927999998</v>
      </c>
      <c r="J23" s="8">
        <f>FC_OTH_HH_SH_E!J23+FC_OTH_HH_SC_E!J23+FC_OTH_HH_WH_E!J23+FC_OTH_HH_CO_E!J23</f>
        <v>6.1144074719999981</v>
      </c>
      <c r="K23" s="8">
        <f>FC_OTH_HH_SH_E!K23+FC_OTH_HH_SC_E!K23+FC_OTH_HH_WH_E!K23+FC_OTH_HH_CO_E!K23</f>
        <v>7.3370635920000016</v>
      </c>
      <c r="L23" s="8">
        <f>FC_OTH_HH_SH_E!L23+FC_OTH_HH_SC_E!L23+FC_OTH_HH_WH_E!L23+FC_OTH_HH_CO_E!L23</f>
        <v>6.1144074719999963</v>
      </c>
      <c r="M23" s="8">
        <f>FC_OTH_HH_SH_E!M23+FC_OTH_HH_SC_E!M23+FC_OTH_HH_WH_E!M23+FC_OTH_HH_CO_E!M23</f>
        <v>9.7827514560000033</v>
      </c>
      <c r="N23" s="8">
        <f>FC_OTH_HH_SH_E!N23+FC_OTH_HH_SC_E!N23+FC_OTH_HH_WH_E!N23+FC_OTH_HH_CO_E!N23</f>
        <v>12.228814943999996</v>
      </c>
      <c r="O23" s="8">
        <f>FC_OTH_HH_SH_E!O23+FC_OTH_HH_SC_E!O23+FC_OTH_HH_WH_E!O23+FC_OTH_HH_CO_E!O23</f>
        <v>13.451471063999998</v>
      </c>
      <c r="P23" s="8">
        <f>FC_OTH_HH_SH_E!P23+FC_OTH_HH_SC_E!P23+FC_OTH_HH_WH_E!P23+FC_OTH_HH_CO_E!P23</f>
        <v>11.005783200000005</v>
      </c>
      <c r="Q23" s="8">
        <f>FC_OTH_HH_SH_E!Q23+FC_OTH_HH_SC_E!Q23+FC_OTH_HH_WH_E!Q23+FC_OTH_HH_CO_E!Q23</f>
        <v>11.005783199999996</v>
      </c>
      <c r="R23" s="8">
        <f>FC_OTH_HH_SH_E!R23+FC_OTH_HH_SC_E!R23+FC_OTH_HH_WH_E!R23+FC_OTH_HH_CO_E!R23</f>
        <v>3.668719607999996</v>
      </c>
      <c r="S23" s="8">
        <f>FC_OTH_HH_SH_E!S23+FC_OTH_HH_SC_E!S23+FC_OTH_HH_WH_E!S23+FC_OTH_HH_CO_E!S23</f>
        <v>4.8913757280000016</v>
      </c>
      <c r="T23" s="8">
        <f>FC_OTH_HH_SH_E!T23+FC_OTH_HH_SC_E!T23+FC_OTH_HH_WH_E!T23+FC_OTH_HH_CO_E!T23</f>
        <v>5.2583603760000006</v>
      </c>
      <c r="U23" s="8">
        <f>FC_OTH_HH_SH_E!U23+FC_OTH_HH_SC_E!U23+FC_OTH_HH_WH_E!U23+FC_OTH_HH_CO_E!U23</f>
        <v>6.4810164959999987</v>
      </c>
      <c r="V23" s="8">
        <f>FC_OTH_HH_SH_E!V23+FC_OTH_HH_SC_E!V23+FC_OTH_HH_WH_E!V23+FC_OTH_HH_CO_E!V23</f>
        <v>5.2583603760000042</v>
      </c>
      <c r="W23" s="8">
        <f>FC_OTH_HH_SH_E!W23+FC_OTH_HH_SC_E!W23+FC_OTH_HH_WH_E!W23+FC_OTH_HH_CO_E!W23</f>
        <v>1.7120941919999995</v>
      </c>
      <c r="X23" s="8">
        <f>FC_OTH_HH_SH_E!X23+FC_OTH_HH_SC_E!X23+FC_OTH_HH_WH_E!X23+FC_OTH_HH_CO_E!X23</f>
        <v>1.2230317439999996</v>
      </c>
      <c r="Y23" s="8">
        <f>FC_OTH_HH_SH_E!Y23+FC_OTH_HH_SC_E!Y23+FC_OTH_HH_WH_E!Y23+FC_OTH_HH_CO_E!Y23</f>
        <v>0.97812489599999985</v>
      </c>
      <c r="Z23" s="8">
        <f>FC_OTH_HH_SH_E!Z23+FC_OTH_HH_SC_E!Z23+FC_OTH_HH_WH_E!Z23+FC_OTH_HH_CO_E!Z23</f>
        <v>1.3451095439999994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13.877053055999999</v>
      </c>
      <c r="D24" s="8">
        <f>FC_OTH_HH_SH_E!D24+FC_OTH_HH_SC_E!D24+FC_OTH_HH_WH_E!D24+FC_OTH_HH_CO_E!D24</f>
        <v>12.489497999999996</v>
      </c>
      <c r="E24" s="8">
        <f>FC_OTH_HH_SH_E!E24+FC_OTH_HH_SC_E!E24+FC_OTH_HH_WH_E!E24+FC_OTH_HH_CO_E!E24</f>
        <v>15.264983736</v>
      </c>
      <c r="F24" s="8">
        <f>FC_OTH_HH_SH_E!F24+FC_OTH_HH_SC_E!F24+FC_OTH_HH_WH_E!F24+FC_OTH_HH_CO_E!F24</f>
        <v>22.203510263999991</v>
      </c>
      <c r="G24" s="8">
        <f>FC_OTH_HH_SH_E!G24+FC_OTH_HH_SC_E!G24+FC_OTH_HH_WH_E!G24+FC_OTH_HH_CO_E!G24</f>
        <v>20.815955207999998</v>
      </c>
      <c r="H24" s="8">
        <f>FC_OTH_HH_SH_E!H24+FC_OTH_HH_SC_E!H24+FC_OTH_HH_WH_E!H24+FC_OTH_HH_CO_E!H24</f>
        <v>20.815955207999998</v>
      </c>
      <c r="I24" s="8">
        <f>FC_OTH_HH_SH_E!I24+FC_OTH_HH_SC_E!I24+FC_OTH_HH_WH_E!I24+FC_OTH_HH_CO_E!I24</f>
        <v>34.693008263999992</v>
      </c>
      <c r="J24" s="8">
        <f>FC_OTH_HH_SH_E!J24+FC_OTH_HH_SC_E!J24+FC_OTH_HH_WH_E!J24+FC_OTH_HH_CO_E!J24</f>
        <v>36.080938943999996</v>
      </c>
      <c r="K24" s="8">
        <f>FC_OTH_HH_SH_E!K24+FC_OTH_HH_SC_E!K24+FC_OTH_HH_WH_E!K24+FC_OTH_HH_CO_E!K24</f>
        <v>48.570436944000029</v>
      </c>
      <c r="L24" s="8">
        <f>FC_OTH_HH_SH_E!L24+FC_OTH_HH_SC_E!L24+FC_OTH_HH_WH_E!L24+FC_OTH_HH_CO_E!L24</f>
        <v>49.957991999999969</v>
      </c>
      <c r="M24" s="8">
        <f>FC_OTH_HH_SH_E!M24+FC_OTH_HH_SC_E!M24+FC_OTH_HH_WH_E!M24+FC_OTH_HH_CO_E!M24</f>
        <v>51.345547055999987</v>
      </c>
      <c r="N24" s="8">
        <f>FC_OTH_HH_SH_E!N24+FC_OTH_HH_SC_E!N24+FC_OTH_HH_WH_E!N24+FC_OTH_HH_CO_E!N24</f>
        <v>55.508963471999962</v>
      </c>
      <c r="O24" s="8">
        <f>FC_OTH_HH_SH_E!O24+FC_OTH_HH_SC_E!O24+FC_OTH_HH_WH_E!O24+FC_OTH_HH_CO_E!O24</f>
        <v>65.222975736000024</v>
      </c>
      <c r="P24" s="8">
        <f>FC_OTH_HH_SH_E!P24+FC_OTH_HH_SC_E!P24+FC_OTH_HH_WH_E!P24+FC_OTH_HH_CO_E!P24</f>
        <v>66.61053079200002</v>
      </c>
      <c r="Q24" s="8">
        <f>FC_OTH_HH_SH_E!Q24+FC_OTH_HH_SC_E!Q24+FC_OTH_HH_WH_E!Q24+FC_OTH_HH_CO_E!Q24</f>
        <v>54.121032791999987</v>
      </c>
      <c r="R24" s="8">
        <f>FC_OTH_HH_SH_E!R24+FC_OTH_HH_SC_E!R24+FC_OTH_HH_WH_E!R24+FC_OTH_HH_CO_E!R24</f>
        <v>47.182506263999954</v>
      </c>
      <c r="S24" s="8">
        <f>FC_OTH_HH_SH_E!S24+FC_OTH_HH_SC_E!S24+FC_OTH_HH_WH_E!S24+FC_OTH_HH_CO_E!S24</f>
        <v>56.896518527999994</v>
      </c>
      <c r="T24" s="8">
        <f>FC_OTH_HH_SH_E!T24+FC_OTH_HH_SC_E!T24+FC_OTH_HH_WH_E!T24+FC_OTH_HH_CO_E!T24</f>
        <v>62.72507613599997</v>
      </c>
      <c r="U24" s="8">
        <f>FC_OTH_HH_SH_E!U24+FC_OTH_HH_SC_E!U24+FC_OTH_HH_WH_E!U24+FC_OTH_HH_CO_E!U24</f>
        <v>70.912552464000001</v>
      </c>
      <c r="V24" s="8">
        <f>FC_OTH_HH_SH_E!V24+FC_OTH_HH_SC_E!V24+FC_OTH_HH_WH_E!V24+FC_OTH_HH_CO_E!V24</f>
        <v>57.590296056000035</v>
      </c>
      <c r="W24" s="8">
        <f>FC_OTH_HH_SH_E!W24+FC_OTH_HH_SC_E!W24+FC_OTH_HH_WH_E!W24+FC_OTH_HH_CO_E!W24</f>
        <v>43.158070727999998</v>
      </c>
      <c r="X24" s="8">
        <f>FC_OTH_HH_SH_E!X24+FC_OTH_HH_SC_E!X24+FC_OTH_HH_WH_E!X24+FC_OTH_HH_CO_E!X24</f>
        <v>52.178305463999976</v>
      </c>
      <c r="Y24" s="8">
        <f>FC_OTH_HH_SH_E!Y24+FC_OTH_HH_SC_E!Y24+FC_OTH_HH_WH_E!Y24+FC_OTH_HH_CO_E!Y24</f>
        <v>58.006863072000002</v>
      </c>
      <c r="Z24" s="8">
        <f>FC_OTH_HH_SH_E!Z24+FC_OTH_HH_SC_E!Z24+FC_OTH_HH_WH_E!Z24+FC_OTH_HH_CO_E!Z24</f>
        <v>32.195108663999989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208.1455722</v>
      </c>
      <c r="D26" s="27">
        <f t="shared" si="14"/>
        <v>205.21384523999998</v>
      </c>
      <c r="E26" s="27">
        <f t="shared" si="14"/>
        <v>199.35061848000001</v>
      </c>
      <c r="F26" s="27">
        <f t="shared" si="14"/>
        <v>193.48739172000001</v>
      </c>
      <c r="G26" s="27">
        <f t="shared" si="14"/>
        <v>170.03425752000004</v>
      </c>
      <c r="H26" s="27">
        <f t="shared" si="14"/>
        <v>170.27266680000002</v>
      </c>
      <c r="I26" s="27">
        <f t="shared" si="14"/>
        <v>149.75125955999999</v>
      </c>
      <c r="J26" s="27">
        <f t="shared" si="14"/>
        <v>105.70996044000005</v>
      </c>
      <c r="K26" s="27">
        <f t="shared" si="14"/>
        <v>103.04347499999999</v>
      </c>
      <c r="L26" s="27">
        <f t="shared" si="14"/>
        <v>106.23499164</v>
      </c>
      <c r="M26" s="27">
        <f t="shared" si="14"/>
        <v>127.78802172000002</v>
      </c>
      <c r="N26" s="27">
        <f t="shared" si="14"/>
        <v>145.62499788</v>
      </c>
      <c r="O26" s="27">
        <f t="shared" si="14"/>
        <v>161.32029264000005</v>
      </c>
      <c r="P26" s="27">
        <f t="shared" si="14"/>
        <v>137.36257163999994</v>
      </c>
      <c r="Q26" s="27">
        <f t="shared" si="14"/>
        <v>131.76663084</v>
      </c>
      <c r="R26" s="27">
        <f t="shared" si="14"/>
        <v>112.30133472000003</v>
      </c>
      <c r="S26" s="27">
        <f t="shared" si="14"/>
        <v>136.84127184000005</v>
      </c>
      <c r="T26" s="27">
        <f t="shared" si="14"/>
        <v>158.17681800000003</v>
      </c>
      <c r="U26" s="27">
        <f t="shared" si="14"/>
        <v>163.02828347999997</v>
      </c>
      <c r="V26" s="27">
        <f t="shared" si="14"/>
        <v>168.54170471999998</v>
      </c>
      <c r="W26" s="27">
        <f t="shared" si="14"/>
        <v>154.7537256</v>
      </c>
      <c r="X26" s="27">
        <f t="shared" si="14"/>
        <v>151.98436223999997</v>
      </c>
      <c r="Y26" s="27">
        <f t="shared" ref="Y26:Z26" si="15">SUM(Y27,Y33)</f>
        <v>176.81393160000005</v>
      </c>
      <c r="Z26" s="27">
        <f t="shared" si="15"/>
        <v>232.07097024000007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208.1455722</v>
      </c>
      <c r="D33" s="19">
        <f t="shared" si="18"/>
        <v>205.21384523999998</v>
      </c>
      <c r="E33" s="19">
        <f t="shared" si="18"/>
        <v>199.35061848000001</v>
      </c>
      <c r="F33" s="19">
        <f t="shared" si="18"/>
        <v>193.48739172000001</v>
      </c>
      <c r="G33" s="19">
        <f t="shared" si="18"/>
        <v>170.03425752000004</v>
      </c>
      <c r="H33" s="19">
        <f t="shared" si="18"/>
        <v>170.27266680000002</v>
      </c>
      <c r="I33" s="19">
        <f t="shared" si="18"/>
        <v>149.75125955999999</v>
      </c>
      <c r="J33" s="19">
        <f t="shared" si="18"/>
        <v>105.70996044000005</v>
      </c>
      <c r="K33" s="19">
        <f t="shared" si="18"/>
        <v>103.04347499999999</v>
      </c>
      <c r="L33" s="19">
        <f t="shared" si="18"/>
        <v>106.23499164</v>
      </c>
      <c r="M33" s="19">
        <f t="shared" si="18"/>
        <v>127.78802172000002</v>
      </c>
      <c r="N33" s="19">
        <f t="shared" si="18"/>
        <v>145.62499788</v>
      </c>
      <c r="O33" s="19">
        <f t="shared" si="18"/>
        <v>161.32029264000005</v>
      </c>
      <c r="P33" s="19">
        <f t="shared" si="18"/>
        <v>137.36257163999994</v>
      </c>
      <c r="Q33" s="19">
        <f t="shared" si="18"/>
        <v>131.76663084</v>
      </c>
      <c r="R33" s="19">
        <f t="shared" si="18"/>
        <v>112.30133472000003</v>
      </c>
      <c r="S33" s="19">
        <f t="shared" si="18"/>
        <v>136.84127184000005</v>
      </c>
      <c r="T33" s="19">
        <f t="shared" si="18"/>
        <v>158.17681800000003</v>
      </c>
      <c r="U33" s="19">
        <f t="shared" si="18"/>
        <v>163.02828347999997</v>
      </c>
      <c r="V33" s="19">
        <f t="shared" si="18"/>
        <v>168.54170471999998</v>
      </c>
      <c r="W33" s="19">
        <f t="shared" si="18"/>
        <v>154.7537256</v>
      </c>
      <c r="X33" s="19">
        <f t="shared" si="18"/>
        <v>151.98436223999997</v>
      </c>
      <c r="Y33" s="19">
        <f t="shared" ref="Y33:Z33" si="19">SUM(Y34:Y50)</f>
        <v>176.81393160000005</v>
      </c>
      <c r="Z33" s="19">
        <f t="shared" si="19"/>
        <v>232.07097024000007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208.1455722</v>
      </c>
      <c r="D36" s="8">
        <f>FC_OTH_HH_SH_E!D36+FC_OTH_HH_SC_E!D36+FC_OTH_HH_WH_E!D36+FC_OTH_HH_CO_E!D36</f>
        <v>205.21384523999998</v>
      </c>
      <c r="E36" s="8">
        <f>FC_OTH_HH_SH_E!E36+FC_OTH_HH_SC_E!E36+FC_OTH_HH_WH_E!E36+FC_OTH_HH_CO_E!E36</f>
        <v>199.35061848000001</v>
      </c>
      <c r="F36" s="8">
        <f>FC_OTH_HH_SH_E!F36+FC_OTH_HH_SC_E!F36+FC_OTH_HH_WH_E!F36+FC_OTH_HH_CO_E!F36</f>
        <v>193.48739172000001</v>
      </c>
      <c r="G36" s="8">
        <f>FC_OTH_HH_SH_E!G36+FC_OTH_HH_SC_E!G36+FC_OTH_HH_WH_E!G36+FC_OTH_HH_CO_E!G36</f>
        <v>170.03425752000004</v>
      </c>
      <c r="H36" s="8">
        <f>FC_OTH_HH_SH_E!H36+FC_OTH_HH_SC_E!H36+FC_OTH_HH_WH_E!H36+FC_OTH_HH_CO_E!H36</f>
        <v>167.10275772000003</v>
      </c>
      <c r="I36" s="8">
        <f>FC_OTH_HH_SH_E!I36+FC_OTH_HH_SC_E!I36+FC_OTH_HH_WH_E!I36+FC_OTH_HH_CO_E!I36</f>
        <v>146.58135048</v>
      </c>
      <c r="J36" s="8">
        <f>FC_OTH_HH_SH_E!J36+FC_OTH_HH_SC_E!J36+FC_OTH_HH_WH_E!J36+FC_OTH_HH_CO_E!J36</f>
        <v>102.51844380000004</v>
      </c>
      <c r="K36" s="8">
        <f>FC_OTH_HH_SH_E!K36+FC_OTH_HH_SC_E!K36+FC_OTH_HH_WH_E!K36+FC_OTH_HH_CO_E!K36</f>
        <v>96.660441719999994</v>
      </c>
      <c r="L36" s="8">
        <f>FC_OTH_HH_SH_E!L36+FC_OTH_HH_SC_E!L36+FC_OTH_HH_WH_E!L36+FC_OTH_HH_CO_E!L36</f>
        <v>96.660441720000009</v>
      </c>
      <c r="M36" s="8">
        <f>FC_OTH_HH_SH_E!M36+FC_OTH_HH_SC_E!M36+FC_OTH_HH_WH_E!M36+FC_OTH_HH_CO_E!M36</f>
        <v>105.44767200000001</v>
      </c>
      <c r="N36" s="8">
        <f>FC_OTH_HH_SH_E!N36+FC_OTH_HH_SC_E!N36+FC_OTH_HH_WH_E!N36+FC_OTH_HH_CO_E!N36</f>
        <v>120.09313152000001</v>
      </c>
      <c r="O36" s="8">
        <f>FC_OTH_HH_SH_E!O36+FC_OTH_HH_SC_E!O36+FC_OTH_HH_WH_E!O36+FC_OTH_HH_CO_E!O36</f>
        <v>123.02235972000003</v>
      </c>
      <c r="P36" s="8">
        <f>FC_OTH_HH_SH_E!P36+FC_OTH_HH_SC_E!P36+FC_OTH_HH_WH_E!P36+FC_OTH_HH_CO_E!P36</f>
        <v>105.44767199999997</v>
      </c>
      <c r="Q36" s="8">
        <f>FC_OTH_HH_SH_E!Q36+FC_OTH_HH_SC_E!Q36+FC_OTH_HH_WH_E!Q36+FC_OTH_HH_CO_E!Q36</f>
        <v>96.66021456</v>
      </c>
      <c r="R36" s="8">
        <f>FC_OTH_HH_SH_E!R36+FC_OTH_HH_SC_E!R36+FC_OTH_HH_WH_E!R36+FC_OTH_HH_CO_E!R36</f>
        <v>83.718000720000006</v>
      </c>
      <c r="S36" s="8">
        <f>FC_OTH_HH_SH_E!S36+FC_OTH_HH_SC_E!S36+FC_OTH_HH_WH_E!S36+FC_OTH_HH_CO_E!S36</f>
        <v>92.378248560000017</v>
      </c>
      <c r="T36" s="8">
        <f>FC_OTH_HH_SH_E!T36+FC_OTH_HH_SC_E!T36+FC_OTH_HH_WH_E!T36+FC_OTH_HH_CO_E!T36</f>
        <v>99.104683320000021</v>
      </c>
      <c r="U36" s="8">
        <f>FC_OTH_HH_SH_E!U36+FC_OTH_HH_SC_E!U36+FC_OTH_HH_WH_E!U36+FC_OTH_HH_CO_E!U36</f>
        <v>94.110570719999984</v>
      </c>
      <c r="V36" s="8">
        <f>FC_OTH_HH_SH_E!V36+FC_OTH_HH_SC_E!V36+FC_OTH_HH_WH_E!V36+FC_OTH_HH_CO_E!V36</f>
        <v>102.48232536000002</v>
      </c>
      <c r="W36" s="8">
        <f>FC_OTH_HH_SH_E!W36+FC_OTH_HH_SC_E!W36+FC_OTH_HH_WH_E!W36+FC_OTH_HH_CO_E!W36</f>
        <v>86.391673919999988</v>
      </c>
      <c r="X36" s="8">
        <f>FC_OTH_HH_SH_E!X36+FC_OTH_HH_SC_E!X36+FC_OTH_HH_WH_E!X36+FC_OTH_HH_CO_E!X36</f>
        <v>72.81159479999998</v>
      </c>
      <c r="Y36" s="8">
        <f>FC_OTH_HH_SH_E!Y36+FC_OTH_HH_SC_E!Y36+FC_OTH_HH_WH_E!Y36+FC_OTH_HH_CO_E!Y36</f>
        <v>83.014713360000016</v>
      </c>
      <c r="Z36" s="8">
        <f>FC_OTH_HH_SH_E!Z36+FC_OTH_HH_SC_E!Z36+FC_OTH_HH_WH_E!Z36+FC_OTH_HH_CO_E!Z36</f>
        <v>140.81557536000003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3.1699090799999987</v>
      </c>
      <c r="I43" s="8">
        <f>FC_OTH_HH_SH_E!I43+FC_OTH_HH_SC_E!I43+FC_OTH_HH_WH_E!I43+FC_OTH_HH_CO_E!I43</f>
        <v>3.1699090799999992</v>
      </c>
      <c r="J43" s="8">
        <f>FC_OTH_HH_SH_E!J43+FC_OTH_HH_SC_E!J43+FC_OTH_HH_WH_E!J43+FC_OTH_HH_CO_E!J43</f>
        <v>3.1915166399999992</v>
      </c>
      <c r="K43" s="8">
        <f>FC_OTH_HH_SH_E!K43+FC_OTH_HH_SC_E!K43+FC_OTH_HH_WH_E!K43+FC_OTH_HH_CO_E!K43</f>
        <v>6.3830332799999985</v>
      </c>
      <c r="L43" s="8">
        <f>FC_OTH_HH_SH_E!L43+FC_OTH_HH_SC_E!L43+FC_OTH_HH_WH_E!L43+FC_OTH_HH_CO_E!L43</f>
        <v>9.5745499200000026</v>
      </c>
      <c r="M43" s="8">
        <f>FC_OTH_HH_SH_E!M43+FC_OTH_HH_SC_E!M43+FC_OTH_HH_WH_E!M43+FC_OTH_HH_CO_E!M43</f>
        <v>22.340349719999999</v>
      </c>
      <c r="N43" s="8">
        <f>FC_OTH_HH_SH_E!N43+FC_OTH_HH_SC_E!N43+FC_OTH_HH_WH_E!N43+FC_OTH_HH_CO_E!N43</f>
        <v>25.531866359999992</v>
      </c>
      <c r="O43" s="8">
        <f>FC_OTH_HH_SH_E!O43+FC_OTH_HH_SC_E!O43+FC_OTH_HH_WH_E!O43+FC_OTH_HH_CO_E!O43</f>
        <v>38.297932920000008</v>
      </c>
      <c r="P43" s="8">
        <f>FC_OTH_HH_SH_E!P43+FC_OTH_HH_SC_E!P43+FC_OTH_HH_WH_E!P43+FC_OTH_HH_CO_E!P43</f>
        <v>31.914899639999973</v>
      </c>
      <c r="Q43" s="8">
        <f>FC_OTH_HH_SH_E!Q43+FC_OTH_HH_SC_E!Q43+FC_OTH_HH_WH_E!Q43+FC_OTH_HH_CO_E!Q43</f>
        <v>35.106416279999991</v>
      </c>
      <c r="R43" s="8">
        <f>FC_OTH_HH_SH_E!R43+FC_OTH_HH_SC_E!R43+FC_OTH_HH_WH_E!R43+FC_OTH_HH_CO_E!R43</f>
        <v>28.583334000000018</v>
      </c>
      <c r="S43" s="8">
        <f>FC_OTH_HH_SH_E!S43+FC_OTH_HH_SC_E!S43+FC_OTH_HH_WH_E!S43+FC_OTH_HH_CO_E!S43</f>
        <v>44.463023280000023</v>
      </c>
      <c r="T43" s="8">
        <f>FC_OTH_HH_SH_E!T43+FC_OTH_HH_SC_E!T43+FC_OTH_HH_WH_E!T43+FC_OTH_HH_CO_E!T43</f>
        <v>59.072134679999998</v>
      </c>
      <c r="U43" s="8">
        <f>FC_OTH_HH_SH_E!U43+FC_OTH_HH_SC_E!U43+FC_OTH_HH_WH_E!U43+FC_OTH_HH_CO_E!U43</f>
        <v>68.917712760000001</v>
      </c>
      <c r="V43" s="8">
        <f>FC_OTH_HH_SH_E!V43+FC_OTH_HH_SC_E!V43+FC_OTH_HH_WH_E!V43+FC_OTH_HH_CO_E!V43</f>
        <v>66.05937935999998</v>
      </c>
      <c r="W43" s="8">
        <f>FC_OTH_HH_SH_E!W43+FC_OTH_HH_SC_E!W43+FC_OTH_HH_WH_E!W43+FC_OTH_HH_CO_E!W43</f>
        <v>68.362051679999993</v>
      </c>
      <c r="X43" s="8">
        <f>FC_OTH_HH_SH_E!X43+FC_OTH_HH_SC_E!X43+FC_OTH_HH_WH_E!X43+FC_OTH_HH_CO_E!X43</f>
        <v>79.172767439999987</v>
      </c>
      <c r="Y43" s="8">
        <f>FC_OTH_HH_SH_E!Y43+FC_OTH_HH_SC_E!Y43+FC_OTH_HH_WH_E!Y43+FC_OTH_HH_CO_E!Y43</f>
        <v>93.799218240000016</v>
      </c>
      <c r="Z43" s="8">
        <f>FC_OTH_HH_SH_E!Z43+FC_OTH_HH_SC_E!Z43+FC_OTH_HH_WH_E!Z43+FC_OTH_HH_CO_E!Z43</f>
        <v>91.255394880000026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244.37159999999994</v>
      </c>
      <c r="D51" s="27">
        <f>FC_OTH_HH_SH_E!D51+FC_OTH_HH_SC_E!D51+FC_OTH_HH_WH_E!D51+FC_OTH_HH_CO_E!D51</f>
        <v>252.4500000000001</v>
      </c>
      <c r="E51" s="27">
        <f>FC_OTH_HH_SH_E!E51+FC_OTH_HH_SC_E!E51+FC_OTH_HH_WH_E!E51+FC_OTH_HH_CO_E!E51</f>
        <v>258.71076000000005</v>
      </c>
      <c r="F51" s="27">
        <f>FC_OTH_HH_SH_E!F51+FC_OTH_HH_SC_E!F51+FC_OTH_HH_WH_E!F51+FC_OTH_HH_CO_E!F51</f>
        <v>275.97833999999995</v>
      </c>
      <c r="G51" s="27">
        <f>FC_OTH_HH_SH_E!G51+FC_OTH_HH_SC_E!G51+FC_OTH_HH_WH_E!G51+FC_OTH_HH_CO_E!G51</f>
        <v>298.34541000000002</v>
      </c>
      <c r="H51" s="27">
        <f>FC_OTH_HH_SH_E!H51+FC_OTH_HH_SC_E!H51+FC_OTH_HH_WH_E!H51+FC_OTH_HH_CO_E!H51</f>
        <v>315.8149499999999</v>
      </c>
      <c r="I51" s="27">
        <f>FC_OTH_HH_SH_E!I51+FC_OTH_HH_SC_E!I51+FC_OTH_HH_WH_E!I51+FC_OTH_HH_CO_E!I51</f>
        <v>328.94234999999992</v>
      </c>
      <c r="J51" s="27">
        <f>FC_OTH_HH_SH_E!J51+FC_OTH_HH_SC_E!J51+FC_OTH_HH_WH_E!J51+FC_OTH_HH_CO_E!J51</f>
        <v>345.7555200000001</v>
      </c>
      <c r="K51" s="27">
        <f>FC_OTH_HH_SH_E!K51+FC_OTH_HH_SC_E!K51+FC_OTH_HH_WH_E!K51+FC_OTH_HH_CO_E!K51</f>
        <v>342.4736699999998</v>
      </c>
      <c r="L51" s="27">
        <f>FC_OTH_HH_SH_E!L51+FC_OTH_HH_SC_E!L51+FC_OTH_HH_WH_E!L51+FC_OTH_HH_CO_E!L51</f>
        <v>340.8075</v>
      </c>
      <c r="M51" s="27">
        <f>FC_OTH_HH_SH_E!M51+FC_OTH_HH_SC_E!M51+FC_OTH_HH_WH_E!M51+FC_OTH_HH_CO_E!M51</f>
        <v>372.01032000000009</v>
      </c>
      <c r="N51" s="27">
        <f>FC_OTH_HH_SH_E!N51+FC_OTH_HH_SC_E!N51+FC_OTH_HH_WH_E!N51+FC_OTH_HH_CO_E!N51</f>
        <v>340.05015000000003</v>
      </c>
      <c r="O51" s="27">
        <f>FC_OTH_HH_SH_E!O51+FC_OTH_HH_SC_E!O51+FC_OTH_HH_WH_E!O51+FC_OTH_HH_CO_E!O51</f>
        <v>318.08699999999999</v>
      </c>
      <c r="P51" s="27">
        <f>FC_OTH_HH_SH_E!P51+FC_OTH_HH_SC_E!P51+FC_OTH_HH_WH_E!P51+FC_OTH_HH_CO_E!P51</f>
        <v>289.30770000000007</v>
      </c>
      <c r="Q51" s="27">
        <f>FC_OTH_HH_SH_E!Q51+FC_OTH_HH_SC_E!Q51+FC_OTH_HH_WH_E!Q51+FC_OTH_HH_CO_E!Q51</f>
        <v>281.83517999999998</v>
      </c>
      <c r="R51" s="27">
        <f>FC_OTH_HH_SH_E!R51+FC_OTH_HH_SC_E!R51+FC_OTH_HH_WH_E!R51+FC_OTH_HH_CO_E!R51</f>
        <v>288.14642999999984</v>
      </c>
      <c r="S51" s="27">
        <f>FC_OTH_HH_SH_E!S51+FC_OTH_HH_SC_E!S51+FC_OTH_HH_WH_E!S51+FC_OTH_HH_CO_E!S51</f>
        <v>341.66582999999997</v>
      </c>
      <c r="T51" s="27">
        <f>FC_OTH_HH_SH_E!T51+FC_OTH_HH_SC_E!T51+FC_OTH_HH_WH_E!T51+FC_OTH_HH_CO_E!T51</f>
        <v>361.21010508000035</v>
      </c>
      <c r="U51" s="27">
        <f>FC_OTH_HH_SH_E!U51+FC_OTH_HH_SC_E!U51+FC_OTH_HH_WH_E!U51+FC_OTH_HH_CO_E!U51</f>
        <v>386.90224452000012</v>
      </c>
      <c r="V51" s="27">
        <f>FC_OTH_HH_SH_E!V51+FC_OTH_HH_SC_E!V51+FC_OTH_HH_WH_E!V51+FC_OTH_HH_CO_E!V51</f>
        <v>377.82414251999995</v>
      </c>
      <c r="W51" s="27">
        <f>FC_OTH_HH_SH_E!W51+FC_OTH_HH_SC_E!W51+FC_OTH_HH_WH_E!W51+FC_OTH_HH_CO_E!W51</f>
        <v>409.57023492000013</v>
      </c>
      <c r="X51" s="27">
        <f>FC_OTH_HH_SH_E!X51+FC_OTH_HH_SC_E!X51+FC_OTH_HH_WH_E!X51+FC_OTH_HH_CO_E!X51</f>
        <v>516.5122960799996</v>
      </c>
      <c r="Y51" s="27">
        <f>FC_OTH_HH_SH_E!Y51+FC_OTH_HH_SC_E!Y51+FC_OTH_HH_WH_E!Y51+FC_OTH_HH_CO_E!Y51</f>
        <v>463.95664919999996</v>
      </c>
      <c r="Z51" s="27">
        <f>FC_OTH_HH_SH_E!Z51+FC_OTH_HH_SC_E!Z51+FC_OTH_HH_WH_E!Z51+FC_OTH_HH_CO_E!Z51</f>
        <v>424.90978583772585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2469.4879104000001</v>
      </c>
      <c r="D61" s="49">
        <f t="shared" si="22"/>
        <v>2524.3678655999993</v>
      </c>
      <c r="E61" s="49">
        <f t="shared" si="22"/>
        <v>2476.3201344000004</v>
      </c>
      <c r="F61" s="49">
        <f t="shared" si="22"/>
        <v>2498.8319999999999</v>
      </c>
      <c r="G61" s="49">
        <f t="shared" si="22"/>
        <v>2540.6079552000001</v>
      </c>
      <c r="H61" s="49">
        <f t="shared" si="22"/>
        <v>2605.2320448000009</v>
      </c>
      <c r="I61" s="49">
        <f t="shared" si="22"/>
        <v>2692.3680000000013</v>
      </c>
      <c r="J61" s="49">
        <f t="shared" si="22"/>
        <v>2589.8878656000002</v>
      </c>
      <c r="K61" s="49">
        <f t="shared" si="22"/>
        <v>2687.2159103999998</v>
      </c>
      <c r="L61" s="49">
        <f t="shared" si="22"/>
        <v>2739.1839552000006</v>
      </c>
      <c r="M61" s="49">
        <f t="shared" si="22"/>
        <v>2690.6878656000004</v>
      </c>
      <c r="N61" s="49">
        <f t="shared" si="22"/>
        <v>2617.3280448000005</v>
      </c>
      <c r="O61" s="49">
        <f t="shared" si="22"/>
        <v>2628.3039552</v>
      </c>
      <c r="P61" s="49">
        <f t="shared" si="22"/>
        <v>2530.6400448000009</v>
      </c>
      <c r="Q61" s="49">
        <f t="shared" si="22"/>
        <v>2383.4720448000016</v>
      </c>
      <c r="R61" s="49">
        <f t="shared" si="22"/>
        <v>2300.8160447999994</v>
      </c>
      <c r="S61" s="49">
        <f t="shared" si="22"/>
        <v>2269.1200896000005</v>
      </c>
      <c r="T61" s="49">
        <f t="shared" si="22"/>
        <v>2204.8318655999988</v>
      </c>
      <c r="U61" s="49">
        <f t="shared" si="22"/>
        <v>2249.2959552000002</v>
      </c>
      <c r="V61" s="49">
        <f t="shared" si="22"/>
        <v>2163.5038655999992</v>
      </c>
      <c r="W61" s="49">
        <f t="shared" si="22"/>
        <v>2158.2400896000013</v>
      </c>
      <c r="X61" s="49">
        <f t="shared" si="22"/>
        <v>2167.535865599998</v>
      </c>
      <c r="Y61" s="49">
        <f t="shared" ref="Y61:Z61" si="23">SUM(Y62:Y72)</f>
        <v>2066.3999999999978</v>
      </c>
      <c r="Z61" s="49">
        <f t="shared" si="23"/>
        <v>1976.5435131025324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2469.4879104000001</v>
      </c>
      <c r="D62" s="52">
        <f>FC_OTH_HH_SH_E!D62+FC_OTH_HH_SC_E!D62+FC_OTH_HH_WH_E!D62+FC_OTH_HH_CO_E!D62</f>
        <v>2524.3678655999993</v>
      </c>
      <c r="E62" s="52">
        <f>FC_OTH_HH_SH_E!E62+FC_OTH_HH_SC_E!E62+FC_OTH_HH_WH_E!E62+FC_OTH_HH_CO_E!E62</f>
        <v>2476.3201344000004</v>
      </c>
      <c r="F62" s="52">
        <f>FC_OTH_HH_SH_E!F62+FC_OTH_HH_SC_E!F62+FC_OTH_HH_WH_E!F62+FC_OTH_HH_CO_E!F62</f>
        <v>2498.8319999999999</v>
      </c>
      <c r="G62" s="52">
        <f>FC_OTH_HH_SH_E!G62+FC_OTH_HH_SC_E!G62+FC_OTH_HH_WH_E!G62+FC_OTH_HH_CO_E!G62</f>
        <v>2540.6079552000001</v>
      </c>
      <c r="H62" s="52">
        <f>FC_OTH_HH_SH_E!H62+FC_OTH_HH_SC_E!H62+FC_OTH_HH_WH_E!H62+FC_OTH_HH_CO_E!H62</f>
        <v>2605.2320448000009</v>
      </c>
      <c r="I62" s="52">
        <f>FC_OTH_HH_SH_E!I62+FC_OTH_HH_SC_E!I62+FC_OTH_HH_WH_E!I62+FC_OTH_HH_CO_E!I62</f>
        <v>2692.3680000000013</v>
      </c>
      <c r="J62" s="52">
        <f>FC_OTH_HH_SH_E!J62+FC_OTH_HH_SC_E!J62+FC_OTH_HH_WH_E!J62+FC_OTH_HH_CO_E!J62</f>
        <v>2589.8878656000002</v>
      </c>
      <c r="K62" s="52">
        <f>FC_OTH_HH_SH_E!K62+FC_OTH_HH_SC_E!K62+FC_OTH_HH_WH_E!K62+FC_OTH_HH_CO_E!K62</f>
        <v>2687.2159103999998</v>
      </c>
      <c r="L62" s="52">
        <f>FC_OTH_HH_SH_E!L62+FC_OTH_HH_SC_E!L62+FC_OTH_HH_WH_E!L62+FC_OTH_HH_CO_E!L62</f>
        <v>2739.1839552000006</v>
      </c>
      <c r="M62" s="52">
        <f>FC_OTH_HH_SH_E!M62+FC_OTH_HH_SC_E!M62+FC_OTH_HH_WH_E!M62+FC_OTH_HH_CO_E!M62</f>
        <v>2690.6878656000004</v>
      </c>
      <c r="N62" s="52">
        <f>FC_OTH_HH_SH_E!N62+FC_OTH_HH_SC_E!N62+FC_OTH_HH_WH_E!N62+FC_OTH_HH_CO_E!N62</f>
        <v>2617.3280448000005</v>
      </c>
      <c r="O62" s="52">
        <f>FC_OTH_HH_SH_E!O62+FC_OTH_HH_SC_E!O62+FC_OTH_HH_WH_E!O62+FC_OTH_HH_CO_E!O62</f>
        <v>2628.3039552</v>
      </c>
      <c r="P62" s="52">
        <f>FC_OTH_HH_SH_E!P62+FC_OTH_HH_SC_E!P62+FC_OTH_HH_WH_E!P62+FC_OTH_HH_CO_E!P62</f>
        <v>2530.6400448000009</v>
      </c>
      <c r="Q62" s="52">
        <f>FC_OTH_HH_SH_E!Q62+FC_OTH_HH_SC_E!Q62+FC_OTH_HH_WH_E!Q62+FC_OTH_HH_CO_E!Q62</f>
        <v>2383.4720448000016</v>
      </c>
      <c r="R62" s="52">
        <f>FC_OTH_HH_SH_E!R62+FC_OTH_HH_SC_E!R62+FC_OTH_HH_WH_E!R62+FC_OTH_HH_CO_E!R62</f>
        <v>2300.8160447999994</v>
      </c>
      <c r="S62" s="52">
        <f>FC_OTH_HH_SH_E!S62+FC_OTH_HH_SC_E!S62+FC_OTH_HH_WH_E!S62+FC_OTH_HH_CO_E!S62</f>
        <v>2269.1200896000005</v>
      </c>
      <c r="T62" s="52">
        <f>FC_OTH_HH_SH_E!T62+FC_OTH_HH_SC_E!T62+FC_OTH_HH_WH_E!T62+FC_OTH_HH_CO_E!T62</f>
        <v>2204.8318655999988</v>
      </c>
      <c r="U62" s="52">
        <f>FC_OTH_HH_SH_E!U62+FC_OTH_HH_SC_E!U62+FC_OTH_HH_WH_E!U62+FC_OTH_HH_CO_E!U62</f>
        <v>2249.2959552000002</v>
      </c>
      <c r="V62" s="52">
        <f>FC_OTH_HH_SH_E!V62+FC_OTH_HH_SC_E!V62+FC_OTH_HH_WH_E!V62+FC_OTH_HH_CO_E!V62</f>
        <v>2163.5038655999992</v>
      </c>
      <c r="W62" s="52">
        <f>FC_OTH_HH_SH_E!W62+FC_OTH_HH_SC_E!W62+FC_OTH_HH_WH_E!W62+FC_OTH_HH_CO_E!W62</f>
        <v>2158.2400896000013</v>
      </c>
      <c r="X62" s="52">
        <f>FC_OTH_HH_SH_E!X62+FC_OTH_HH_SC_E!X62+FC_OTH_HH_WH_E!X62+FC_OTH_HH_CO_E!X62</f>
        <v>2167.535865599998</v>
      </c>
      <c r="Y62" s="52">
        <f>FC_OTH_HH_SH_E!Y62+FC_OTH_HH_SC_E!Y62+FC_OTH_HH_WH_E!Y62+FC_OTH_HH_CO_E!Y62</f>
        <v>2066.3999999999978</v>
      </c>
      <c r="Z62" s="52">
        <f>FC_OTH_HH_SH_E!Z62+FC_OTH_HH_SC_E!Z62+FC_OTH_HH_WH_E!Z62+FC_OTH_HH_CO_E!Z62</f>
        <v>1974.5599103999982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1.9836027025342786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318.41260932012676</v>
      </c>
      <c r="D2" s="21">
        <f t="shared" ref="D2:X2" si="0">SUM(D3,D17,D22,D25,D26,D51,D52)</f>
        <v>326.35564284130839</v>
      </c>
      <c r="E2" s="21">
        <f t="shared" si="0"/>
        <v>360.37229671241664</v>
      </c>
      <c r="F2" s="21">
        <f t="shared" si="0"/>
        <v>393.98202098753444</v>
      </c>
      <c r="G2" s="21">
        <f t="shared" si="0"/>
        <v>400.53888723981936</v>
      </c>
      <c r="H2" s="21">
        <f t="shared" si="0"/>
        <v>438.15745578875931</v>
      </c>
      <c r="I2" s="21">
        <f t="shared" si="0"/>
        <v>488.41442326882509</v>
      </c>
      <c r="J2" s="21">
        <f t="shared" si="0"/>
        <v>511.03826022392218</v>
      </c>
      <c r="K2" s="21">
        <f t="shared" si="0"/>
        <v>515.56903140425709</v>
      </c>
      <c r="L2" s="21">
        <f t="shared" si="0"/>
        <v>504.77303566551473</v>
      </c>
      <c r="M2" s="21">
        <f t="shared" si="0"/>
        <v>609.99953925013006</v>
      </c>
      <c r="N2" s="21">
        <f t="shared" si="0"/>
        <v>586.79649572274525</v>
      </c>
      <c r="O2" s="21">
        <f t="shared" si="0"/>
        <v>576.69544073866223</v>
      </c>
      <c r="P2" s="21">
        <f t="shared" si="0"/>
        <v>554.20244438896702</v>
      </c>
      <c r="Q2" s="21">
        <f t="shared" si="0"/>
        <v>506.858266762428</v>
      </c>
      <c r="R2" s="21">
        <f t="shared" si="0"/>
        <v>464.91377830726481</v>
      </c>
      <c r="S2" s="21">
        <f t="shared" si="0"/>
        <v>544.67622526103582</v>
      </c>
      <c r="T2" s="21">
        <f t="shared" si="0"/>
        <v>602.94642081596953</v>
      </c>
      <c r="U2" s="21">
        <f t="shared" si="0"/>
        <v>640.14539925281338</v>
      </c>
      <c r="V2" s="21">
        <f t="shared" si="0"/>
        <v>577.95470123635391</v>
      </c>
      <c r="W2" s="21">
        <f t="shared" si="0"/>
        <v>567.31617305410555</v>
      </c>
      <c r="X2" s="21">
        <f t="shared" si="0"/>
        <v>688.31610544984051</v>
      </c>
      <c r="Y2" s="21">
        <f t="shared" ref="Y2:Z2" si="1">SUM(Y3,Y17,Y22,Y25,Y26,Y51,Y52)</f>
        <v>646.8663910258947</v>
      </c>
      <c r="Z2" s="21">
        <f t="shared" si="1"/>
        <v>552.18499096472772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59.534290259623731</v>
      </c>
      <c r="D3" s="24">
        <f t="shared" ref="D3:W3" si="3">SUM(D4,D8,D11)</f>
        <v>61.684327068993355</v>
      </c>
      <c r="E3" s="24">
        <f t="shared" si="3"/>
        <v>80.377641362292252</v>
      </c>
      <c r="F3" s="24">
        <f t="shared" si="3"/>
        <v>94.619333847106901</v>
      </c>
      <c r="G3" s="24">
        <f t="shared" si="3"/>
        <v>87.75139754516259</v>
      </c>
      <c r="H3" s="24">
        <f t="shared" si="3"/>
        <v>96.080146654433108</v>
      </c>
      <c r="I3" s="24">
        <f t="shared" si="3"/>
        <v>133.39780889512596</v>
      </c>
      <c r="J3" s="24">
        <f t="shared" si="3"/>
        <v>152.29727372649478</v>
      </c>
      <c r="K3" s="24">
        <f t="shared" si="3"/>
        <v>147.52242091385276</v>
      </c>
      <c r="L3" s="24">
        <f t="shared" si="3"/>
        <v>133.57697856569797</v>
      </c>
      <c r="M3" s="24">
        <f t="shared" si="3"/>
        <v>188.5715404916597</v>
      </c>
      <c r="N3" s="24">
        <f t="shared" si="3"/>
        <v>188.85251804802334</v>
      </c>
      <c r="O3" s="24">
        <f t="shared" si="3"/>
        <v>176.20890027878042</v>
      </c>
      <c r="P3" s="24">
        <f t="shared" si="3"/>
        <v>186.19194776690128</v>
      </c>
      <c r="Q3" s="24">
        <f t="shared" si="3"/>
        <v>157.5184266950846</v>
      </c>
      <c r="R3" s="24">
        <f t="shared" si="3"/>
        <v>128.77567298922659</v>
      </c>
      <c r="S3" s="24">
        <f t="shared" si="3"/>
        <v>135.27898311650279</v>
      </c>
      <c r="T3" s="24">
        <f t="shared" si="3"/>
        <v>154.71896491658481</v>
      </c>
      <c r="U3" s="24">
        <f t="shared" si="3"/>
        <v>154.09736390527988</v>
      </c>
      <c r="V3" s="24">
        <f t="shared" si="3"/>
        <v>117.63836857780031</v>
      </c>
      <c r="W3" s="24">
        <f t="shared" si="3"/>
        <v>91.783185637151078</v>
      </c>
      <c r="X3" s="24">
        <f t="shared" ref="X3:Z3" si="4">SUM(X4,X8,X11)</f>
        <v>111.01941151160636</v>
      </c>
      <c r="Y3" s="24">
        <f t="shared" si="4"/>
        <v>96.74537807995803</v>
      </c>
      <c r="Z3" s="24">
        <f t="shared" si="4"/>
        <v>51.075232275278417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17.989548607432138</v>
      </c>
      <c r="L4" s="19">
        <f t="shared" si="6"/>
        <v>24.711666419385498</v>
      </c>
      <c r="M4" s="19">
        <f t="shared" si="6"/>
        <v>26.957864934085958</v>
      </c>
      <c r="N4" s="19">
        <f t="shared" si="6"/>
        <v>136.36305558519584</v>
      </c>
      <c r="O4" s="19">
        <f t="shared" si="6"/>
        <v>149.65827214390495</v>
      </c>
      <c r="P4" s="19">
        <f t="shared" si="6"/>
        <v>180.72438473951226</v>
      </c>
      <c r="Q4" s="19">
        <f t="shared" si="6"/>
        <v>155.48743396502374</v>
      </c>
      <c r="R4" s="19">
        <f t="shared" si="6"/>
        <v>128.77567298922659</v>
      </c>
      <c r="S4" s="19">
        <f t="shared" si="6"/>
        <v>133.25052566606871</v>
      </c>
      <c r="T4" s="19">
        <f t="shared" si="6"/>
        <v>154.11052248735584</v>
      </c>
      <c r="U4" s="19">
        <f t="shared" si="6"/>
        <v>154.09736390527988</v>
      </c>
      <c r="V4" s="19">
        <f t="shared" si="6"/>
        <v>117.63836857780031</v>
      </c>
      <c r="W4" s="19">
        <f t="shared" si="6"/>
        <v>91.783185637151078</v>
      </c>
      <c r="X4" s="19">
        <f t="shared" ref="X4:Z4" si="7">SUM(X5:X7)</f>
        <v>111.01941151160636</v>
      </c>
      <c r="Y4" s="19">
        <f t="shared" si="7"/>
        <v>96.74537807995803</v>
      </c>
      <c r="Z4" s="19">
        <f t="shared" si="7"/>
        <v>51.075232275278417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17.989548607432138</v>
      </c>
      <c r="L7" s="8">
        <v>24.711666419385498</v>
      </c>
      <c r="M7" s="8">
        <v>26.957864934085958</v>
      </c>
      <c r="N7" s="8">
        <v>136.36305558519584</v>
      </c>
      <c r="O7" s="8">
        <v>149.65827214390495</v>
      </c>
      <c r="P7" s="8">
        <v>180.72438473951226</v>
      </c>
      <c r="Q7" s="8">
        <v>155.48743396502374</v>
      </c>
      <c r="R7" s="8">
        <v>128.77567298922659</v>
      </c>
      <c r="S7" s="8">
        <v>133.25052566606871</v>
      </c>
      <c r="T7" s="8">
        <v>154.11052248735584</v>
      </c>
      <c r="U7" s="8">
        <v>154.09736390527988</v>
      </c>
      <c r="V7" s="8">
        <v>117.63836857780031</v>
      </c>
      <c r="W7" s="8">
        <v>91.783185637151078</v>
      </c>
      <c r="X7" s="8">
        <v>111.01941151160636</v>
      </c>
      <c r="Y7" s="8">
        <v>96.74537807995803</v>
      </c>
      <c r="Z7" s="8">
        <v>51.075232275278417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59.534290259623731</v>
      </c>
      <c r="D8" s="19">
        <f t="shared" si="8"/>
        <v>61.684327068993355</v>
      </c>
      <c r="E8" s="19">
        <f t="shared" si="8"/>
        <v>80.377641362292252</v>
      </c>
      <c r="F8" s="19">
        <f t="shared" si="8"/>
        <v>94.619333847106901</v>
      </c>
      <c r="G8" s="19">
        <f t="shared" si="8"/>
        <v>87.75139754516259</v>
      </c>
      <c r="H8" s="19">
        <f t="shared" si="8"/>
        <v>96.080146654433108</v>
      </c>
      <c r="I8" s="19">
        <f t="shared" si="8"/>
        <v>133.39780889512596</v>
      </c>
      <c r="J8" s="19">
        <f t="shared" si="8"/>
        <v>152.29727372649478</v>
      </c>
      <c r="K8" s="19">
        <f t="shared" si="8"/>
        <v>129.53287230642061</v>
      </c>
      <c r="L8" s="19">
        <f t="shared" si="8"/>
        <v>108.86531214631248</v>
      </c>
      <c r="M8" s="19">
        <f t="shared" si="8"/>
        <v>161.61367555757374</v>
      </c>
      <c r="N8" s="19">
        <f t="shared" si="8"/>
        <v>52.48946246282749</v>
      </c>
      <c r="O8" s="19">
        <f t="shared" si="8"/>
        <v>26.55062813487546</v>
      </c>
      <c r="P8" s="19">
        <f t="shared" si="8"/>
        <v>5.4675630273890103</v>
      </c>
      <c r="Q8" s="19">
        <f t="shared" si="8"/>
        <v>2.0309927300608503</v>
      </c>
      <c r="R8" s="19">
        <f t="shared" si="8"/>
        <v>0</v>
      </c>
      <c r="S8" s="19">
        <f t="shared" si="8"/>
        <v>2.0284574504340647</v>
      </c>
      <c r="T8" s="19">
        <f t="shared" si="8"/>
        <v>0.60844242922897473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59.534290259623731</v>
      </c>
      <c r="D9" s="8">
        <v>61.684327068993355</v>
      </c>
      <c r="E9" s="8">
        <v>80.377641362292252</v>
      </c>
      <c r="F9" s="8">
        <v>94.619333847106901</v>
      </c>
      <c r="G9" s="8">
        <v>86.353079517116385</v>
      </c>
      <c r="H9" s="8">
        <v>94.680300129806852</v>
      </c>
      <c r="I9" s="8">
        <v>131.99513602878434</v>
      </c>
      <c r="J9" s="8">
        <v>152.29727372649478</v>
      </c>
      <c r="K9" s="8">
        <v>129.53287230642061</v>
      </c>
      <c r="L9" s="8">
        <v>108.86531214631248</v>
      </c>
      <c r="M9" s="8">
        <v>160.21669348931644</v>
      </c>
      <c r="N9" s="8">
        <v>51.099342761697599</v>
      </c>
      <c r="O9" s="8">
        <v>26.55062813487546</v>
      </c>
      <c r="P9" s="8">
        <v>4.0801154221638276</v>
      </c>
      <c r="Q9" s="8">
        <v>2.0309927300608503</v>
      </c>
      <c r="R9" s="8">
        <v>0</v>
      </c>
      <c r="S9" s="8">
        <v>2.0284574504340647</v>
      </c>
      <c r="T9" s="8">
        <v>0.60844242922897473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1.3983180280462115</v>
      </c>
      <c r="H10" s="8">
        <v>1.3998465246262535</v>
      </c>
      <c r="I10" s="8">
        <v>1.4026728663416304</v>
      </c>
      <c r="J10" s="8">
        <v>0</v>
      </c>
      <c r="K10" s="8">
        <v>0</v>
      </c>
      <c r="L10" s="8">
        <v>0</v>
      </c>
      <c r="M10" s="8">
        <v>1.3969820682572947</v>
      </c>
      <c r="N10" s="8">
        <v>1.3901197011298869</v>
      </c>
      <c r="O10" s="8">
        <v>0</v>
      </c>
      <c r="P10" s="8">
        <v>1.3874476052251823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25.739111129627123</v>
      </c>
      <c r="D22" s="27">
        <f t="shared" si="14"/>
        <v>23.317416415831673</v>
      </c>
      <c r="E22" s="27">
        <f t="shared" si="14"/>
        <v>30.621316446282425</v>
      </c>
      <c r="F22" s="27">
        <f t="shared" si="14"/>
        <v>35.955272461273509</v>
      </c>
      <c r="G22" s="27">
        <f t="shared" si="14"/>
        <v>33.47702509631425</v>
      </c>
      <c r="H22" s="27">
        <f t="shared" si="14"/>
        <v>43.906373345366617</v>
      </c>
      <c r="I22" s="27">
        <f t="shared" si="14"/>
        <v>47.868719210376163</v>
      </c>
      <c r="J22" s="27">
        <f t="shared" si="14"/>
        <v>39.841173643643899</v>
      </c>
      <c r="K22" s="27">
        <f t="shared" si="14"/>
        <v>52.737099132434928</v>
      </c>
      <c r="L22" s="27">
        <f t="shared" si="14"/>
        <v>52.840890318131336</v>
      </c>
      <c r="M22" s="27">
        <f t="shared" si="14"/>
        <v>57.605299096421589</v>
      </c>
      <c r="N22" s="27">
        <f t="shared" si="14"/>
        <v>63.520285914788893</v>
      </c>
      <c r="O22" s="27">
        <f t="shared" si="14"/>
        <v>73.718056625011968</v>
      </c>
      <c r="P22" s="27">
        <f t="shared" si="14"/>
        <v>72.643858320053781</v>
      </c>
      <c r="Q22" s="27">
        <f t="shared" si="14"/>
        <v>60.683643785235468</v>
      </c>
      <c r="R22" s="27">
        <f t="shared" si="14"/>
        <v>47.261470348038856</v>
      </c>
      <c r="S22" s="27">
        <f t="shared" si="14"/>
        <v>57.440812904688407</v>
      </c>
      <c r="T22" s="27">
        <f t="shared" si="14"/>
        <v>63.193962069902653</v>
      </c>
      <c r="U22" s="27">
        <f t="shared" si="14"/>
        <v>72.351999954446896</v>
      </c>
      <c r="V22" s="27">
        <f t="shared" si="14"/>
        <v>58.615236743473446</v>
      </c>
      <c r="W22" s="27">
        <f t="shared" si="14"/>
        <v>41.944818004021585</v>
      </c>
      <c r="X22" s="27">
        <f t="shared" si="14"/>
        <v>49.142726624616017</v>
      </c>
      <c r="Y22" s="27">
        <f t="shared" ref="Y22:Z22" si="15">SUM(Y23:Y24)</f>
        <v>54.413627496462432</v>
      </c>
      <c r="Z22" s="27">
        <f t="shared" si="15"/>
        <v>31.314169767238408</v>
      </c>
    </row>
    <row r="23" spans="1:26" ht="11.25" customHeight="1" x14ac:dyDescent="0.2">
      <c r="A23" s="29" t="s">
        <v>36</v>
      </c>
      <c r="B23" s="7" t="s">
        <v>37</v>
      </c>
      <c r="C23" s="8">
        <v>12.669140384345773</v>
      </c>
      <c r="D23" s="8">
        <v>11.535753712941313</v>
      </c>
      <c r="E23" s="8">
        <v>16.187739784365732</v>
      </c>
      <c r="F23" s="8">
        <v>15.002011585046461</v>
      </c>
      <c r="G23" s="8">
        <v>13.841993770772921</v>
      </c>
      <c r="H23" s="8">
        <v>24.249879035276606</v>
      </c>
      <c r="I23" s="8">
        <v>15.041986994806621</v>
      </c>
      <c r="J23" s="8">
        <v>5.7732710005095091</v>
      </c>
      <c r="K23" s="8">
        <v>6.9209935390176698</v>
      </c>
      <c r="L23" s="8">
        <v>5.7620279786609006</v>
      </c>
      <c r="M23" s="8">
        <v>9.2189433916307486</v>
      </c>
      <c r="N23" s="8">
        <v>11.467423936927412</v>
      </c>
      <c r="O23" s="8">
        <v>12.604045480058737</v>
      </c>
      <c r="P23" s="8">
        <v>10.300702447225643</v>
      </c>
      <c r="Q23" s="8">
        <v>10.254931353750939</v>
      </c>
      <c r="R23" s="8">
        <v>3.4097326071392358</v>
      </c>
      <c r="S23" s="8">
        <v>4.5472434596085742</v>
      </c>
      <c r="T23" s="8">
        <v>4.8879056899715323</v>
      </c>
      <c r="U23" s="8">
        <v>6.0588303592216395</v>
      </c>
      <c r="V23" s="8">
        <v>4.9041627270938273</v>
      </c>
      <c r="W23" s="8">
        <v>1.6004728179007188</v>
      </c>
      <c r="X23" s="8">
        <v>1.1254983075520322</v>
      </c>
      <c r="Y23" s="8">
        <v>0.90231982016906209</v>
      </c>
      <c r="Z23" s="8">
        <v>1.2558352588863586</v>
      </c>
    </row>
    <row r="24" spans="1:26" ht="11.25" customHeight="1" x14ac:dyDescent="0.2">
      <c r="A24" s="29" t="s">
        <v>38</v>
      </c>
      <c r="B24" s="7" t="s">
        <v>39</v>
      </c>
      <c r="C24" s="8">
        <v>13.069970745281349</v>
      </c>
      <c r="D24" s="8">
        <v>11.781662702890358</v>
      </c>
      <c r="E24" s="8">
        <v>14.433576661916693</v>
      </c>
      <c r="F24" s="8">
        <v>20.953260876227048</v>
      </c>
      <c r="G24" s="8">
        <v>19.635031325541327</v>
      </c>
      <c r="H24" s="8">
        <v>19.656494310090011</v>
      </c>
      <c r="I24" s="8">
        <v>32.826732215569542</v>
      </c>
      <c r="J24" s="8">
        <v>34.067902643134389</v>
      </c>
      <c r="K24" s="8">
        <v>45.816105593417255</v>
      </c>
      <c r="L24" s="8">
        <v>47.078862339470433</v>
      </c>
      <c r="M24" s="8">
        <v>48.386355704790844</v>
      </c>
      <c r="N24" s="8">
        <v>52.052861977861483</v>
      </c>
      <c r="O24" s="8">
        <v>61.114011144953231</v>
      </c>
      <c r="P24" s="8">
        <v>62.343155872828142</v>
      </c>
      <c r="Q24" s="8">
        <v>50.428712431484527</v>
      </c>
      <c r="R24" s="8">
        <v>43.851737740899623</v>
      </c>
      <c r="S24" s="8">
        <v>52.893569445079834</v>
      </c>
      <c r="T24" s="8">
        <v>58.306056379931121</v>
      </c>
      <c r="U24" s="8">
        <v>66.293169595225251</v>
      </c>
      <c r="V24" s="8">
        <v>53.711074016379619</v>
      </c>
      <c r="W24" s="8">
        <v>40.344345186120869</v>
      </c>
      <c r="X24" s="8">
        <v>48.017228317063982</v>
      </c>
      <c r="Y24" s="8">
        <v>53.51130767629337</v>
      </c>
      <c r="Z24" s="8">
        <v>30.058334508352051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15.433249289079034</v>
      </c>
      <c r="D26" s="27">
        <f t="shared" si="16"/>
        <v>15.767266758444146</v>
      </c>
      <c r="E26" s="27">
        <f t="shared" si="16"/>
        <v>15.957929309672407</v>
      </c>
      <c r="F26" s="27">
        <f t="shared" si="16"/>
        <v>15.43102637282704</v>
      </c>
      <c r="G26" s="27">
        <f t="shared" si="16"/>
        <v>13.605385827592512</v>
      </c>
      <c r="H26" s="27">
        <f t="shared" si="16"/>
        <v>16.748656942385868</v>
      </c>
      <c r="I26" s="27">
        <f t="shared" si="16"/>
        <v>15.376188409385001</v>
      </c>
      <c r="J26" s="27">
        <f t="shared" si="16"/>
        <v>11.884350419432902</v>
      </c>
      <c r="K26" s="27">
        <f t="shared" si="16"/>
        <v>14.009742677203588</v>
      </c>
      <c r="L26" s="27">
        <f t="shared" si="16"/>
        <v>17.112680296541292</v>
      </c>
      <c r="M26" s="27">
        <f t="shared" si="16"/>
        <v>30.176204760845561</v>
      </c>
      <c r="N26" s="27">
        <f t="shared" si="16"/>
        <v>33.410870707438782</v>
      </c>
      <c r="O26" s="27">
        <f t="shared" si="16"/>
        <v>45.390795660864171</v>
      </c>
      <c r="P26" s="27">
        <f t="shared" si="16"/>
        <v>38.068420175125169</v>
      </c>
      <c r="Q26" s="27">
        <f t="shared" si="16"/>
        <v>39.67003068650213</v>
      </c>
      <c r="R26" s="27">
        <f t="shared" si="16"/>
        <v>32.430402626831238</v>
      </c>
      <c r="S26" s="27">
        <f t="shared" si="16"/>
        <v>47.767948182587304</v>
      </c>
      <c r="T26" s="27">
        <f t="shared" si="16"/>
        <v>61.864920181251719</v>
      </c>
      <c r="U26" s="27">
        <f t="shared" si="16"/>
        <v>69.54245073005616</v>
      </c>
      <c r="V26" s="27">
        <f t="shared" si="16"/>
        <v>67.221837690531828</v>
      </c>
      <c r="W26" s="27">
        <f t="shared" si="16"/>
        <v>69.257285998220183</v>
      </c>
      <c r="X26" s="27">
        <f t="shared" si="16"/>
        <v>77.77559170659562</v>
      </c>
      <c r="Y26" s="27">
        <f t="shared" ref="Y26:Z26" si="17">SUM(Y27,Y33)</f>
        <v>90.7972889486431</v>
      </c>
      <c r="Z26" s="27">
        <f t="shared" si="17"/>
        <v>94.004035811333992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15.433249289079034</v>
      </c>
      <c r="D33" s="19">
        <f t="shared" si="20"/>
        <v>15.767266758444146</v>
      </c>
      <c r="E33" s="19">
        <f t="shared" si="20"/>
        <v>15.957929309672407</v>
      </c>
      <c r="F33" s="19">
        <f t="shared" si="20"/>
        <v>15.43102637282704</v>
      </c>
      <c r="G33" s="19">
        <f t="shared" si="20"/>
        <v>13.605385827592512</v>
      </c>
      <c r="H33" s="19">
        <f t="shared" si="20"/>
        <v>16.748656942385868</v>
      </c>
      <c r="I33" s="19">
        <f t="shared" si="20"/>
        <v>15.376188409385001</v>
      </c>
      <c r="J33" s="19">
        <f t="shared" si="20"/>
        <v>11.884350419432902</v>
      </c>
      <c r="K33" s="19">
        <f t="shared" si="20"/>
        <v>14.009742677203588</v>
      </c>
      <c r="L33" s="19">
        <f t="shared" si="20"/>
        <v>17.112680296541292</v>
      </c>
      <c r="M33" s="19">
        <f t="shared" si="20"/>
        <v>30.176204760845561</v>
      </c>
      <c r="N33" s="19">
        <f t="shared" si="20"/>
        <v>33.410870707438782</v>
      </c>
      <c r="O33" s="19">
        <f t="shared" si="20"/>
        <v>45.390795660864171</v>
      </c>
      <c r="P33" s="19">
        <f t="shared" si="20"/>
        <v>38.068420175125169</v>
      </c>
      <c r="Q33" s="19">
        <f t="shared" si="20"/>
        <v>39.67003068650213</v>
      </c>
      <c r="R33" s="19">
        <f t="shared" si="20"/>
        <v>32.430402626831238</v>
      </c>
      <c r="S33" s="19">
        <f t="shared" si="20"/>
        <v>47.767948182587304</v>
      </c>
      <c r="T33" s="19">
        <f t="shared" si="20"/>
        <v>61.864920181251719</v>
      </c>
      <c r="U33" s="19">
        <f t="shared" si="20"/>
        <v>69.54245073005616</v>
      </c>
      <c r="V33" s="19">
        <f t="shared" si="20"/>
        <v>67.221837690531828</v>
      </c>
      <c r="W33" s="19">
        <f t="shared" si="20"/>
        <v>69.257285998220183</v>
      </c>
      <c r="X33" s="19">
        <f t="shared" si="20"/>
        <v>77.77559170659562</v>
      </c>
      <c r="Y33" s="19">
        <f t="shared" ref="Y33:Z33" si="21">SUM(Y34:Y50)</f>
        <v>90.7972889486431</v>
      </c>
      <c r="Z33" s="19">
        <f t="shared" si="21"/>
        <v>94.004035811333992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15.433249289079034</v>
      </c>
      <c r="D36" s="8">
        <v>15.767266758444146</v>
      </c>
      <c r="E36" s="8">
        <v>15.957929309672407</v>
      </c>
      <c r="F36" s="8">
        <v>15.43102637282704</v>
      </c>
      <c r="G36" s="8">
        <v>13.605385827592512</v>
      </c>
      <c r="H36" s="8">
        <v>13.748198706562134</v>
      </c>
      <c r="I36" s="8">
        <v>12.3846860696082</v>
      </c>
      <c r="J36" s="8">
        <v>8.8667729591740017</v>
      </c>
      <c r="K36" s="8">
        <v>8.0050774918123668</v>
      </c>
      <c r="L36" s="8">
        <v>8.1064890717846119</v>
      </c>
      <c r="M36" s="8">
        <v>9.0603601487738139</v>
      </c>
      <c r="N36" s="8">
        <v>9.4190357872848836</v>
      </c>
      <c r="O36" s="8">
        <v>9.4485930726579515</v>
      </c>
      <c r="P36" s="8">
        <v>8.0878181953601835</v>
      </c>
      <c r="Q36" s="8">
        <v>6.8929344386254847</v>
      </c>
      <c r="R36" s="8">
        <v>5.7682503634740874</v>
      </c>
      <c r="S36" s="8">
        <v>6.2882550747687818</v>
      </c>
      <c r="T36" s="8">
        <v>6.6455153200000021</v>
      </c>
      <c r="U36" s="8">
        <v>4.9076782199999389</v>
      </c>
      <c r="V36" s="8">
        <v>5.1963228599999987</v>
      </c>
      <c r="W36" s="8">
        <v>4.9120321199999832</v>
      </c>
      <c r="X36" s="8">
        <v>4.9118932999999805</v>
      </c>
      <c r="Y36" s="8">
        <v>4.0493541600000089</v>
      </c>
      <c r="Z36" s="8">
        <v>7.7911210599999849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3.0004582358237353</v>
      </c>
      <c r="I43" s="8">
        <v>2.9915023397768006</v>
      </c>
      <c r="J43" s="8">
        <v>3.0175774602589014</v>
      </c>
      <c r="K43" s="8">
        <v>6.0046651853912216</v>
      </c>
      <c r="L43" s="8">
        <v>9.006191224756682</v>
      </c>
      <c r="M43" s="8">
        <v>21.115844612071747</v>
      </c>
      <c r="N43" s="8">
        <v>23.991834920153899</v>
      </c>
      <c r="O43" s="8">
        <v>35.942202588206221</v>
      </c>
      <c r="P43" s="8">
        <v>29.980601979764984</v>
      </c>
      <c r="Q43" s="8">
        <v>32.777096247876642</v>
      </c>
      <c r="R43" s="8">
        <v>26.662152263357154</v>
      </c>
      <c r="S43" s="8">
        <v>41.47969310781852</v>
      </c>
      <c r="T43" s="8">
        <v>55.219404861251718</v>
      </c>
      <c r="U43" s="8">
        <v>64.634772510056223</v>
      </c>
      <c r="V43" s="8">
        <v>62.025514830531826</v>
      </c>
      <c r="W43" s="8">
        <v>64.345253878220205</v>
      </c>
      <c r="X43" s="8">
        <v>72.863698406595645</v>
      </c>
      <c r="Y43" s="8">
        <v>86.747934788643093</v>
      </c>
      <c r="Z43" s="8">
        <v>86.212914751334011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217.70595864179691</v>
      </c>
      <c r="D51" s="27">
        <v>225.58663259803919</v>
      </c>
      <c r="E51" s="27">
        <v>233.41540959416955</v>
      </c>
      <c r="F51" s="27">
        <v>247.97638830632701</v>
      </c>
      <c r="G51" s="27">
        <v>265.70507877075005</v>
      </c>
      <c r="H51" s="27">
        <v>281.4222788465737</v>
      </c>
      <c r="I51" s="27">
        <v>291.77170675393796</v>
      </c>
      <c r="J51" s="27">
        <v>307.01546243435058</v>
      </c>
      <c r="K51" s="27">
        <v>301.29976868076579</v>
      </c>
      <c r="L51" s="27">
        <v>301.24248648514413</v>
      </c>
      <c r="M51" s="27">
        <v>333.64649490120314</v>
      </c>
      <c r="N51" s="27">
        <v>301.01282105249419</v>
      </c>
      <c r="O51" s="27">
        <v>281.3776881740057</v>
      </c>
      <c r="P51" s="27">
        <v>257.29821812688687</v>
      </c>
      <c r="Q51" s="27">
        <v>248.9861655956058</v>
      </c>
      <c r="R51" s="27">
        <v>256.44623234316811</v>
      </c>
      <c r="S51" s="27">
        <v>304.18848105725738</v>
      </c>
      <c r="T51" s="27">
        <v>323.16857364823039</v>
      </c>
      <c r="U51" s="27">
        <v>344.15358466303047</v>
      </c>
      <c r="V51" s="27">
        <v>334.47925822454835</v>
      </c>
      <c r="W51" s="27">
        <v>364.33088341471267</v>
      </c>
      <c r="X51" s="27">
        <v>450.37837560702246</v>
      </c>
      <c r="Y51" s="27">
        <v>404.91009650083117</v>
      </c>
      <c r="Z51" s="27">
        <v>375.79155311087692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2330.7465709174085</v>
      </c>
      <c r="D61" s="49">
        <f t="shared" si="24"/>
        <v>2386.4380236554889</v>
      </c>
      <c r="E61" s="49">
        <f t="shared" si="24"/>
        <v>2345.3813875714709</v>
      </c>
      <c r="F61" s="49">
        <f t="shared" si="24"/>
        <v>2363.958034321236</v>
      </c>
      <c r="G61" s="49">
        <f t="shared" si="24"/>
        <v>2402.7133535039252</v>
      </c>
      <c r="H61" s="49">
        <f t="shared" si="24"/>
        <v>2466.6572763036384</v>
      </c>
      <c r="I61" s="49">
        <f t="shared" si="24"/>
        <v>2553.8918610570172</v>
      </c>
      <c r="J61" s="49">
        <f t="shared" si="24"/>
        <v>2453.1557877534324</v>
      </c>
      <c r="K61" s="49">
        <f t="shared" si="24"/>
        <v>2542.3109233864111</v>
      </c>
      <c r="L61" s="49">
        <f t="shared" si="24"/>
        <v>2589.8046098727459</v>
      </c>
      <c r="M61" s="49">
        <f t="shared" si="24"/>
        <v>2544.5552414851695</v>
      </c>
      <c r="N61" s="49">
        <f t="shared" si="24"/>
        <v>2463.3084019234852</v>
      </c>
      <c r="O61" s="49">
        <f t="shared" si="24"/>
        <v>2471.5519653698557</v>
      </c>
      <c r="P61" s="49">
        <f t="shared" si="24"/>
        <v>2377.5433212510784</v>
      </c>
      <c r="Q61" s="49">
        <f t="shared" si="24"/>
        <v>2229.610323258581</v>
      </c>
      <c r="R61" s="49">
        <f t="shared" si="24"/>
        <v>2147.103000337856</v>
      </c>
      <c r="S61" s="49">
        <f t="shared" si="24"/>
        <v>2117.6442698964038</v>
      </c>
      <c r="T61" s="49">
        <f t="shared" si="24"/>
        <v>2057.1038655999987</v>
      </c>
      <c r="U61" s="49">
        <f t="shared" si="24"/>
        <v>2105.3759552000001</v>
      </c>
      <c r="V61" s="49">
        <f t="shared" si="24"/>
        <v>2025.0718655999995</v>
      </c>
      <c r="W61" s="49">
        <f t="shared" si="24"/>
        <v>2024.4000896000011</v>
      </c>
      <c r="X61" s="49">
        <f t="shared" si="24"/>
        <v>1987.5518655999981</v>
      </c>
      <c r="Y61" s="49">
        <f t="shared" ref="Y61:Z61" si="25">SUM(Y62:Y72)</f>
        <v>1882.4959999999976</v>
      </c>
      <c r="Z61" s="49">
        <f t="shared" si="25"/>
        <v>1824.9090760861866</v>
      </c>
    </row>
    <row r="62" spans="1:26" ht="11.25" customHeight="1" x14ac:dyDescent="0.2">
      <c r="A62" s="50" t="s">
        <v>92</v>
      </c>
      <c r="B62" s="51" t="s">
        <v>93</v>
      </c>
      <c r="C62" s="52">
        <v>2330.7465709174085</v>
      </c>
      <c r="D62" s="52">
        <v>2386.4380236554889</v>
      </c>
      <c r="E62" s="52">
        <v>2345.3813875714709</v>
      </c>
      <c r="F62" s="52">
        <v>2363.958034321236</v>
      </c>
      <c r="G62" s="52">
        <v>2402.7133535039252</v>
      </c>
      <c r="H62" s="52">
        <v>2466.6572763036384</v>
      </c>
      <c r="I62" s="52">
        <v>2553.8918610570172</v>
      </c>
      <c r="J62" s="52">
        <v>2453.1557877534324</v>
      </c>
      <c r="K62" s="52">
        <v>2542.3109233864111</v>
      </c>
      <c r="L62" s="52">
        <v>2589.8046098727459</v>
      </c>
      <c r="M62" s="52">
        <v>2544.5552414851695</v>
      </c>
      <c r="N62" s="52">
        <v>2463.3084019234852</v>
      </c>
      <c r="O62" s="52">
        <v>2471.5519653698557</v>
      </c>
      <c r="P62" s="52">
        <v>2377.5433212510784</v>
      </c>
      <c r="Q62" s="52">
        <v>2229.610323258581</v>
      </c>
      <c r="R62" s="52">
        <v>2147.103000337856</v>
      </c>
      <c r="S62" s="52">
        <v>2117.6442698964038</v>
      </c>
      <c r="T62" s="52">
        <v>2057.1038655999987</v>
      </c>
      <c r="U62" s="52">
        <v>2105.3759552000001</v>
      </c>
      <c r="V62" s="52">
        <v>2025.0718655999995</v>
      </c>
      <c r="W62" s="52">
        <v>2024.4000896000011</v>
      </c>
      <c r="X62" s="52">
        <v>1987.5518655999981</v>
      </c>
      <c r="Y62" s="52">
        <v>1882.4959999999976</v>
      </c>
      <c r="Z62" s="52">
        <v>1823.1547716074826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1.7543044787040225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16.026522353683035</v>
      </c>
      <c r="D2" s="21">
        <f t="shared" ref="D2:X2" si="0">SUM(D3,D17,D22,D25,D26,D51,D52)</f>
        <v>16.402842389155367</v>
      </c>
      <c r="E2" s="21">
        <f t="shared" si="0"/>
        <v>16.670457723958258</v>
      </c>
      <c r="F2" s="21">
        <f t="shared" si="0"/>
        <v>19.325508887817627</v>
      </c>
      <c r="G2" s="21">
        <f t="shared" si="0"/>
        <v>21.969609340381304</v>
      </c>
      <c r="H2" s="21">
        <f t="shared" si="0"/>
        <v>23.992300988467306</v>
      </c>
      <c r="I2" s="21">
        <f t="shared" si="0"/>
        <v>27.148757768135454</v>
      </c>
      <c r="J2" s="21">
        <f t="shared" si="0"/>
        <v>28.255511298397206</v>
      </c>
      <c r="K2" s="21">
        <f t="shared" si="0"/>
        <v>30.144566835281733</v>
      </c>
      <c r="L2" s="21">
        <f t="shared" si="0"/>
        <v>29.761704028946191</v>
      </c>
      <c r="M2" s="21">
        <f t="shared" si="0"/>
        <v>33.818201400985913</v>
      </c>
      <c r="N2" s="21">
        <f t="shared" si="0"/>
        <v>35.433505313575097</v>
      </c>
      <c r="O2" s="21">
        <f t="shared" si="0"/>
        <v>35.286087465670988</v>
      </c>
      <c r="P2" s="21">
        <f t="shared" si="0"/>
        <v>33.771336003286663</v>
      </c>
      <c r="Q2" s="21">
        <f t="shared" si="0"/>
        <v>33.684640750948006</v>
      </c>
      <c r="R2" s="21">
        <f t="shared" si="0"/>
        <v>31.810274791765387</v>
      </c>
      <c r="S2" s="21">
        <f t="shared" si="0"/>
        <v>37.278282840718916</v>
      </c>
      <c r="T2" s="21">
        <f t="shared" si="0"/>
        <v>40.521812934951299</v>
      </c>
      <c r="U2" s="21">
        <f t="shared" si="0"/>
        <v>40.498889566882568</v>
      </c>
      <c r="V2" s="21">
        <f t="shared" si="0"/>
        <v>36.797940327530952</v>
      </c>
      <c r="W2" s="21">
        <f t="shared" si="0"/>
        <v>35.091950905723095</v>
      </c>
      <c r="X2" s="21">
        <f t="shared" si="0"/>
        <v>58.579402160637073</v>
      </c>
      <c r="Y2" s="21">
        <f t="shared" ref="Y2:Z2" si="1">SUM(Y3,Y17,Y22,Y25,Y26,Y51,Y52)</f>
        <v>52.44280539982956</v>
      </c>
      <c r="Z2" s="21">
        <f t="shared" si="1"/>
        <v>33.937884247482657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3.0493567198053779</v>
      </c>
      <c r="D3" s="24">
        <f t="shared" ref="D3:W3" si="3">SUM(D4,D8,D11)</f>
        <v>3.0809366850076065</v>
      </c>
      <c r="E3" s="24">
        <f t="shared" si="3"/>
        <v>3.8513920726811</v>
      </c>
      <c r="F3" s="24">
        <f t="shared" si="3"/>
        <v>4.7251701980399874</v>
      </c>
      <c r="G3" s="24">
        <f t="shared" si="3"/>
        <v>4.4269861748421775</v>
      </c>
      <c r="H3" s="24">
        <f t="shared" si="3"/>
        <v>4.7637714926528689</v>
      </c>
      <c r="I3" s="24">
        <f t="shared" si="3"/>
        <v>6.365204980057598</v>
      </c>
      <c r="J3" s="24">
        <f t="shared" si="3"/>
        <v>7.64309691167146</v>
      </c>
      <c r="K3" s="24">
        <f t="shared" si="3"/>
        <v>7.491219007825479</v>
      </c>
      <c r="L3" s="24">
        <f t="shared" si="3"/>
        <v>6.9389218734891225</v>
      </c>
      <c r="M3" s="24">
        <f t="shared" si="3"/>
        <v>9.8416723355998332</v>
      </c>
      <c r="N3" s="24">
        <f t="shared" si="3"/>
        <v>10.668543471554457</v>
      </c>
      <c r="O3" s="24">
        <f t="shared" si="3"/>
        <v>10.061831127949066</v>
      </c>
      <c r="P3" s="24">
        <f t="shared" si="3"/>
        <v>10.855518269180426</v>
      </c>
      <c r="Q3" s="24">
        <f t="shared" si="3"/>
        <v>9.8040586213232892</v>
      </c>
      <c r="R3" s="24">
        <f t="shared" si="3"/>
        <v>8.3142515760220199</v>
      </c>
      <c r="S3" s="24">
        <f t="shared" si="3"/>
        <v>8.6765210789577214</v>
      </c>
      <c r="T3" s="24">
        <f t="shared" si="3"/>
        <v>9.9113883069994468</v>
      </c>
      <c r="U3" s="24">
        <f t="shared" si="3"/>
        <v>8.9265091929043603</v>
      </c>
      <c r="V3" s="24">
        <f t="shared" si="3"/>
        <v>7.0802710849702724</v>
      </c>
      <c r="W3" s="24">
        <f t="shared" si="3"/>
        <v>5.3343542583661945</v>
      </c>
      <c r="X3" s="24">
        <f t="shared" ref="X3:Z3" si="4">SUM(X4,X8,X11)</f>
        <v>8.2656923655877623</v>
      </c>
      <c r="Y3" s="24">
        <f t="shared" si="4"/>
        <v>6.793280701328567</v>
      </c>
      <c r="Z3" s="24">
        <f t="shared" si="4"/>
        <v>2.7033056836700986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0.91351299440030631</v>
      </c>
      <c r="L4" s="19">
        <f t="shared" si="6"/>
        <v>1.2836966705569279</v>
      </c>
      <c r="M4" s="19">
        <f t="shared" si="6"/>
        <v>1.4069486458926448</v>
      </c>
      <c r="N4" s="19">
        <f t="shared" si="6"/>
        <v>7.7033401590902724</v>
      </c>
      <c r="O4" s="19">
        <f t="shared" si="6"/>
        <v>8.5457446180654291</v>
      </c>
      <c r="P4" s="19">
        <f t="shared" si="6"/>
        <v>10.536743848247772</v>
      </c>
      <c r="Q4" s="19">
        <f t="shared" si="6"/>
        <v>9.6776481930148446</v>
      </c>
      <c r="R4" s="19">
        <f t="shared" si="6"/>
        <v>8.3142515760220199</v>
      </c>
      <c r="S4" s="19">
        <f t="shared" si="6"/>
        <v>8.5464199100917284</v>
      </c>
      <c r="T4" s="19">
        <f t="shared" si="6"/>
        <v>9.8724111254897746</v>
      </c>
      <c r="U4" s="19">
        <f t="shared" si="6"/>
        <v>8.9265091929043603</v>
      </c>
      <c r="V4" s="19">
        <f t="shared" si="6"/>
        <v>7.0802710849702724</v>
      </c>
      <c r="W4" s="19">
        <f t="shared" si="6"/>
        <v>5.3343542583661945</v>
      </c>
      <c r="X4" s="19">
        <f t="shared" ref="X4:Z4" si="7">SUM(X5:X7)</f>
        <v>8.2656923655877623</v>
      </c>
      <c r="Y4" s="19">
        <f t="shared" si="7"/>
        <v>6.793280701328567</v>
      </c>
      <c r="Z4" s="19">
        <f t="shared" si="7"/>
        <v>2.7033056836700986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0.91351299440030631</v>
      </c>
      <c r="L7" s="8">
        <v>1.2836966705569279</v>
      </c>
      <c r="M7" s="8">
        <v>1.4069486458926448</v>
      </c>
      <c r="N7" s="8">
        <v>7.7033401590902724</v>
      </c>
      <c r="O7" s="8">
        <v>8.5457446180654291</v>
      </c>
      <c r="P7" s="8">
        <v>10.536743848247772</v>
      </c>
      <c r="Q7" s="8">
        <v>9.6776481930148446</v>
      </c>
      <c r="R7" s="8">
        <v>8.3142515760220199</v>
      </c>
      <c r="S7" s="8">
        <v>8.5464199100917284</v>
      </c>
      <c r="T7" s="8">
        <v>9.8724111254897746</v>
      </c>
      <c r="U7" s="8">
        <v>8.9265091929043603</v>
      </c>
      <c r="V7" s="8">
        <v>7.0802710849702724</v>
      </c>
      <c r="W7" s="8">
        <v>5.3343542583661945</v>
      </c>
      <c r="X7" s="8">
        <v>8.2656923655877623</v>
      </c>
      <c r="Y7" s="8">
        <v>6.793280701328567</v>
      </c>
      <c r="Z7" s="8">
        <v>2.7033056836700986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3.0493567198053779</v>
      </c>
      <c r="D8" s="19">
        <f t="shared" si="8"/>
        <v>3.0809366850076065</v>
      </c>
      <c r="E8" s="19">
        <f t="shared" si="8"/>
        <v>3.8513920726811</v>
      </c>
      <c r="F8" s="19">
        <f t="shared" si="8"/>
        <v>4.7251701980399874</v>
      </c>
      <c r="G8" s="19">
        <f t="shared" si="8"/>
        <v>4.4269861748421775</v>
      </c>
      <c r="H8" s="19">
        <f t="shared" si="8"/>
        <v>4.7637714926528689</v>
      </c>
      <c r="I8" s="19">
        <f t="shared" si="8"/>
        <v>6.365204980057598</v>
      </c>
      <c r="J8" s="19">
        <f t="shared" si="8"/>
        <v>7.64309691167146</v>
      </c>
      <c r="K8" s="19">
        <f t="shared" si="8"/>
        <v>6.577706013425173</v>
      </c>
      <c r="L8" s="19">
        <f t="shared" si="8"/>
        <v>5.6552252029321943</v>
      </c>
      <c r="M8" s="19">
        <f t="shared" si="8"/>
        <v>8.4347236897071891</v>
      </c>
      <c r="N8" s="19">
        <f t="shared" si="8"/>
        <v>2.9652033124641841</v>
      </c>
      <c r="O8" s="19">
        <f t="shared" si="8"/>
        <v>1.5160865098836376</v>
      </c>
      <c r="P8" s="19">
        <f t="shared" si="8"/>
        <v>0.31877442093265346</v>
      </c>
      <c r="Q8" s="19">
        <f t="shared" si="8"/>
        <v>0.12641042830844473</v>
      </c>
      <c r="R8" s="19">
        <f t="shared" si="8"/>
        <v>0</v>
      </c>
      <c r="S8" s="19">
        <f t="shared" si="8"/>
        <v>0.13010116886599341</v>
      </c>
      <c r="T8" s="19">
        <f t="shared" si="8"/>
        <v>3.8977181509672637E-2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3.0493567198053779</v>
      </c>
      <c r="D9" s="8">
        <v>3.0809366850076065</v>
      </c>
      <c r="E9" s="8">
        <v>3.8513920726811</v>
      </c>
      <c r="F9" s="8">
        <v>4.7251701980399874</v>
      </c>
      <c r="G9" s="8">
        <v>4.3564421749587883</v>
      </c>
      <c r="H9" s="8">
        <v>4.6943653853528025</v>
      </c>
      <c r="I9" s="8">
        <v>6.2982750927665059</v>
      </c>
      <c r="J9" s="8">
        <v>7.64309691167146</v>
      </c>
      <c r="K9" s="8">
        <v>6.577706013425173</v>
      </c>
      <c r="L9" s="8">
        <v>5.6552252029321943</v>
      </c>
      <c r="M9" s="8">
        <v>8.3618142796305133</v>
      </c>
      <c r="N9" s="8">
        <v>2.8866735019249505</v>
      </c>
      <c r="O9" s="8">
        <v>1.5160865098836376</v>
      </c>
      <c r="P9" s="8">
        <v>0.23788229317582671</v>
      </c>
      <c r="Q9" s="8">
        <v>0.12641042830844473</v>
      </c>
      <c r="R9" s="8">
        <v>0</v>
      </c>
      <c r="S9" s="8">
        <v>0.13010116886599341</v>
      </c>
      <c r="T9" s="8">
        <v>3.8977181509672637E-2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7.0543999883388789E-2</v>
      </c>
      <c r="H10" s="8">
        <v>6.9406107300066799E-2</v>
      </c>
      <c r="I10" s="8">
        <v>6.6929887291091991E-2</v>
      </c>
      <c r="J10" s="8">
        <v>0</v>
      </c>
      <c r="K10" s="8">
        <v>0</v>
      </c>
      <c r="L10" s="8">
        <v>0</v>
      </c>
      <c r="M10" s="8">
        <v>7.2909410076675604E-2</v>
      </c>
      <c r="N10" s="8">
        <v>7.8529810539233719E-2</v>
      </c>
      <c r="O10" s="8">
        <v>0</v>
      </c>
      <c r="P10" s="8">
        <v>8.0892127756826748E-2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1.3183617566056109</v>
      </c>
      <c r="D22" s="27">
        <f t="shared" si="14"/>
        <v>1.1646310667340596</v>
      </c>
      <c r="E22" s="27">
        <f t="shared" si="14"/>
        <v>1.4672574787893504</v>
      </c>
      <c r="F22" s="27">
        <f t="shared" si="14"/>
        <v>1.7955609597817119</v>
      </c>
      <c r="G22" s="27">
        <f t="shared" si="14"/>
        <v>1.6888885125727278</v>
      </c>
      <c r="H22" s="27">
        <f t="shared" si="14"/>
        <v>2.1769318321370479</v>
      </c>
      <c r="I22" s="27">
        <f t="shared" si="14"/>
        <v>2.2841020585758507</v>
      </c>
      <c r="J22" s="27">
        <f t="shared" si="14"/>
        <v>1.9994445322767866</v>
      </c>
      <c r="K22" s="27">
        <f t="shared" si="14"/>
        <v>2.6780007878882053</v>
      </c>
      <c r="L22" s="27">
        <f t="shared" si="14"/>
        <v>2.7449251628549534</v>
      </c>
      <c r="M22" s="27">
        <f t="shared" si="14"/>
        <v>3.006458328881719</v>
      </c>
      <c r="N22" s="27">
        <f t="shared" si="14"/>
        <v>3.5883499918977466</v>
      </c>
      <c r="O22" s="27">
        <f t="shared" si="14"/>
        <v>4.2094277625474721</v>
      </c>
      <c r="P22" s="27">
        <f t="shared" si="14"/>
        <v>4.2353428308529821</v>
      </c>
      <c r="Q22" s="27">
        <f t="shared" si="14"/>
        <v>3.7769930382660086</v>
      </c>
      <c r="R22" s="27">
        <f t="shared" si="14"/>
        <v>3.0513818736491767</v>
      </c>
      <c r="S22" s="27">
        <f t="shared" si="14"/>
        <v>3.6841378644218765</v>
      </c>
      <c r="T22" s="27">
        <f t="shared" si="14"/>
        <v>4.0482425478368773</v>
      </c>
      <c r="U22" s="27">
        <f t="shared" si="14"/>
        <v>4.19118650929925</v>
      </c>
      <c r="V22" s="27">
        <f t="shared" si="14"/>
        <v>3.5278606025468076</v>
      </c>
      <c r="W22" s="27">
        <f t="shared" si="14"/>
        <v>2.4377942101584766</v>
      </c>
      <c r="X22" s="27">
        <f t="shared" si="14"/>
        <v>3.6588075432447194</v>
      </c>
      <c r="Y22" s="27">
        <f t="shared" ref="Y22:Z22" si="15">SUM(Y23:Y24)</f>
        <v>3.8208238253562272</v>
      </c>
      <c r="Z22" s="27">
        <f t="shared" si="15"/>
        <v>1.6573937961738718</v>
      </c>
    </row>
    <row r="23" spans="1:26" ht="11.25" customHeight="1" x14ac:dyDescent="0.2">
      <c r="A23" s="29" t="s">
        <v>36</v>
      </c>
      <c r="B23" s="7" t="s">
        <v>37</v>
      </c>
      <c r="C23" s="8">
        <v>0.64891557784074672</v>
      </c>
      <c r="D23" s="8">
        <v>0.57617434593493078</v>
      </c>
      <c r="E23" s="8">
        <v>0.77565516508647958</v>
      </c>
      <c r="F23" s="8">
        <v>0.74918153795985154</v>
      </c>
      <c r="G23" s="8">
        <v>0.6983172549921548</v>
      </c>
      <c r="H23" s="8">
        <v>1.2023387398025072</v>
      </c>
      <c r="I23" s="8">
        <v>0.71774290239337668</v>
      </c>
      <c r="J23" s="8">
        <v>0.28973381252694219</v>
      </c>
      <c r="K23" s="8">
        <v>0.3514494815862797</v>
      </c>
      <c r="L23" s="8">
        <v>0.29932000563346867</v>
      </c>
      <c r="M23" s="8">
        <v>0.48114270002946774</v>
      </c>
      <c r="N23" s="8">
        <v>0.64781085284096784</v>
      </c>
      <c r="O23" s="8">
        <v>0.71971266461965833</v>
      </c>
      <c r="P23" s="8">
        <v>0.60056014743043173</v>
      </c>
      <c r="Q23" s="8">
        <v>0.6382742023219925</v>
      </c>
      <c r="R23" s="8">
        <v>0.2201454206734588</v>
      </c>
      <c r="S23" s="8">
        <v>0.2916510223503696</v>
      </c>
      <c r="T23" s="8">
        <v>0.3131221264789294</v>
      </c>
      <c r="U23" s="8">
        <v>0.3509742381646731</v>
      </c>
      <c r="V23" s="8">
        <v>0.29516561622212056</v>
      </c>
      <c r="W23" s="8">
        <v>9.3018006863692063E-2</v>
      </c>
      <c r="X23" s="8">
        <v>8.379636174924425E-2</v>
      </c>
      <c r="Y23" s="8">
        <v>6.335922131302929E-2</v>
      </c>
      <c r="Z23" s="8">
        <v>6.6468745062252324E-2</v>
      </c>
    </row>
    <row r="24" spans="1:26" ht="11.25" customHeight="1" x14ac:dyDescent="0.2">
      <c r="A24" s="29" t="s">
        <v>38</v>
      </c>
      <c r="B24" s="7" t="s">
        <v>39</v>
      </c>
      <c r="C24" s="8">
        <v>0.66944617876486423</v>
      </c>
      <c r="D24" s="8">
        <v>0.58845672079912892</v>
      </c>
      <c r="E24" s="8">
        <v>0.69160231370287073</v>
      </c>
      <c r="F24" s="8">
        <v>1.0463794218218605</v>
      </c>
      <c r="G24" s="8">
        <v>0.99057125758057285</v>
      </c>
      <c r="H24" s="8">
        <v>0.97459309233454061</v>
      </c>
      <c r="I24" s="8">
        <v>1.5663591561824739</v>
      </c>
      <c r="J24" s="8">
        <v>1.7097107197498445</v>
      </c>
      <c r="K24" s="8">
        <v>2.3265513063019254</v>
      </c>
      <c r="L24" s="8">
        <v>2.4456051572214847</v>
      </c>
      <c r="M24" s="8">
        <v>2.5253156288522511</v>
      </c>
      <c r="N24" s="8">
        <v>2.9405391390567788</v>
      </c>
      <c r="O24" s="8">
        <v>3.4897150979278133</v>
      </c>
      <c r="P24" s="8">
        <v>3.6347826834225501</v>
      </c>
      <c r="Q24" s="8">
        <v>3.1387188359440161</v>
      </c>
      <c r="R24" s="8">
        <v>2.8312364529757179</v>
      </c>
      <c r="S24" s="8">
        <v>3.3924868420715071</v>
      </c>
      <c r="T24" s="8">
        <v>3.7351204213579483</v>
      </c>
      <c r="U24" s="8">
        <v>3.8402122711345767</v>
      </c>
      <c r="V24" s="8">
        <v>3.2326949863246872</v>
      </c>
      <c r="W24" s="8">
        <v>2.3447762032947845</v>
      </c>
      <c r="X24" s="8">
        <v>3.575011181495475</v>
      </c>
      <c r="Y24" s="8">
        <v>3.7574646040431978</v>
      </c>
      <c r="Z24" s="8">
        <v>1.5909250511116195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0.53651123642289056</v>
      </c>
      <c r="D26" s="27">
        <f t="shared" si="16"/>
        <v>0.5344963659411337</v>
      </c>
      <c r="E26" s="27">
        <f t="shared" si="16"/>
        <v>0.5249539230857585</v>
      </c>
      <c r="F26" s="27">
        <f t="shared" si="16"/>
        <v>0.52301336014328192</v>
      </c>
      <c r="G26" s="27">
        <f t="shared" si="16"/>
        <v>0.46584923366160619</v>
      </c>
      <c r="H26" s="27">
        <f t="shared" si="16"/>
        <v>0.63209114715458958</v>
      </c>
      <c r="I26" s="27">
        <f t="shared" si="16"/>
        <v>0.57948497925177644</v>
      </c>
      <c r="J26" s="27">
        <f t="shared" si="16"/>
        <v>0.47595050195621608</v>
      </c>
      <c r="K26" s="27">
        <f t="shared" si="16"/>
        <v>0.6542609175660592</v>
      </c>
      <c r="L26" s="27">
        <f t="shared" si="16"/>
        <v>0.85416617007510609</v>
      </c>
      <c r="M26" s="27">
        <f t="shared" si="16"/>
        <v>1.5454412393451769</v>
      </c>
      <c r="N26" s="27">
        <f t="shared" si="16"/>
        <v>1.9011661212289219</v>
      </c>
      <c r="O26" s="27">
        <f t="shared" si="16"/>
        <v>2.7219121089561957</v>
      </c>
      <c r="P26" s="27">
        <f t="shared" si="16"/>
        <v>2.254335586023549</v>
      </c>
      <c r="Q26" s="27">
        <f t="shared" si="16"/>
        <v>2.6204983823578183</v>
      </c>
      <c r="R26" s="27">
        <f t="shared" si="16"/>
        <v>2.1739449306688328</v>
      </c>
      <c r="S26" s="27">
        <f t="shared" si="16"/>
        <v>3.2570623454517933</v>
      </c>
      <c r="T26" s="27">
        <f t="shared" si="16"/>
        <v>4.1416647187482827</v>
      </c>
      <c r="U26" s="27">
        <f t="shared" si="16"/>
        <v>4.5716227499437769</v>
      </c>
      <c r="V26" s="27">
        <f t="shared" si="16"/>
        <v>4.3225470294681534</v>
      </c>
      <c r="W26" s="27">
        <f t="shared" si="16"/>
        <v>4.3057327017797897</v>
      </c>
      <c r="X26" s="27">
        <f t="shared" si="16"/>
        <v>6.8869388334043418</v>
      </c>
      <c r="Y26" s="27">
        <f t="shared" ref="Y26:Z26" si="17">SUM(Y27,Y33)</f>
        <v>7.9190346513569274</v>
      </c>
      <c r="Z26" s="27">
        <f t="shared" si="17"/>
        <v>6.7738179286660118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0.53651123642289056</v>
      </c>
      <c r="D33" s="19">
        <f t="shared" si="20"/>
        <v>0.5344963659411337</v>
      </c>
      <c r="E33" s="19">
        <f t="shared" si="20"/>
        <v>0.5249539230857585</v>
      </c>
      <c r="F33" s="19">
        <f t="shared" si="20"/>
        <v>0.52301336014328192</v>
      </c>
      <c r="G33" s="19">
        <f t="shared" si="20"/>
        <v>0.46584923366160619</v>
      </c>
      <c r="H33" s="19">
        <f t="shared" si="20"/>
        <v>0.63209114715458958</v>
      </c>
      <c r="I33" s="19">
        <f t="shared" si="20"/>
        <v>0.57948497925177644</v>
      </c>
      <c r="J33" s="19">
        <f t="shared" si="20"/>
        <v>0.47595050195621608</v>
      </c>
      <c r="K33" s="19">
        <f t="shared" si="20"/>
        <v>0.6542609175660592</v>
      </c>
      <c r="L33" s="19">
        <f t="shared" si="20"/>
        <v>0.85416617007510609</v>
      </c>
      <c r="M33" s="19">
        <f t="shared" si="20"/>
        <v>1.5454412393451769</v>
      </c>
      <c r="N33" s="19">
        <f t="shared" si="20"/>
        <v>1.9011661212289219</v>
      </c>
      <c r="O33" s="19">
        <f t="shared" si="20"/>
        <v>2.7219121089561957</v>
      </c>
      <c r="P33" s="19">
        <f t="shared" si="20"/>
        <v>2.254335586023549</v>
      </c>
      <c r="Q33" s="19">
        <f t="shared" si="20"/>
        <v>2.6204983823578183</v>
      </c>
      <c r="R33" s="19">
        <f t="shared" si="20"/>
        <v>2.1739449306688328</v>
      </c>
      <c r="S33" s="19">
        <f t="shared" si="20"/>
        <v>3.2570623454517933</v>
      </c>
      <c r="T33" s="19">
        <f t="shared" si="20"/>
        <v>4.1416647187482827</v>
      </c>
      <c r="U33" s="19">
        <f t="shared" si="20"/>
        <v>4.5716227499437769</v>
      </c>
      <c r="V33" s="19">
        <f t="shared" si="20"/>
        <v>4.3225470294681534</v>
      </c>
      <c r="W33" s="19">
        <f t="shared" si="20"/>
        <v>4.3057327017797897</v>
      </c>
      <c r="X33" s="19">
        <f t="shared" si="20"/>
        <v>6.8869388334043418</v>
      </c>
      <c r="Y33" s="19">
        <f t="shared" ref="Y33:Z33" si="21">SUM(Y34:Y50)</f>
        <v>7.9190346513569274</v>
      </c>
      <c r="Z33" s="19">
        <f t="shared" si="21"/>
        <v>6.7738179286660118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0.53651123642289056</v>
      </c>
      <c r="D36" s="8">
        <v>0.5344963659411337</v>
      </c>
      <c r="E36" s="8">
        <v>0.5249539230857585</v>
      </c>
      <c r="F36" s="8">
        <v>0.52301336014328192</v>
      </c>
      <c r="G36" s="8">
        <v>0.46584923366160619</v>
      </c>
      <c r="H36" s="8">
        <v>0.46264030297832598</v>
      </c>
      <c r="I36" s="8">
        <v>0.40107823902857775</v>
      </c>
      <c r="J36" s="8">
        <v>0.30201132221511812</v>
      </c>
      <c r="K36" s="8">
        <v>0.27589282295728246</v>
      </c>
      <c r="L36" s="8">
        <v>0.28580747483178537</v>
      </c>
      <c r="M36" s="8">
        <v>0.32093613141692401</v>
      </c>
      <c r="N36" s="8">
        <v>0.36113468138282895</v>
      </c>
      <c r="O36" s="8">
        <v>0.36618177716240852</v>
      </c>
      <c r="P36" s="8">
        <v>0.32003792578856088</v>
      </c>
      <c r="Q36" s="8">
        <v>0.29117835023446792</v>
      </c>
      <c r="R36" s="8">
        <v>0.25276319402596831</v>
      </c>
      <c r="S36" s="8">
        <v>0.27373217327029248</v>
      </c>
      <c r="T36" s="8">
        <v>0.28893490000000033</v>
      </c>
      <c r="U36" s="8">
        <v>0.28868249999999951</v>
      </c>
      <c r="V36" s="8">
        <v>0.28868250000000056</v>
      </c>
      <c r="W36" s="8">
        <v>0.28893489999999988</v>
      </c>
      <c r="X36" s="8">
        <v>0.57786980000000043</v>
      </c>
      <c r="Y36" s="8">
        <v>0.86775120000000017</v>
      </c>
      <c r="Z36" s="8">
        <v>1.7313378000000013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0.16945084417626358</v>
      </c>
      <c r="I43" s="8">
        <v>0.17840674022319875</v>
      </c>
      <c r="J43" s="8">
        <v>0.17393917974109796</v>
      </c>
      <c r="K43" s="8">
        <v>0.37836809460877679</v>
      </c>
      <c r="L43" s="8">
        <v>0.56835869524332072</v>
      </c>
      <c r="M43" s="8">
        <v>1.2245051079282527</v>
      </c>
      <c r="N43" s="8">
        <v>1.540031439846093</v>
      </c>
      <c r="O43" s="8">
        <v>2.355730331793787</v>
      </c>
      <c r="P43" s="8">
        <v>1.9342976602349882</v>
      </c>
      <c r="Q43" s="8">
        <v>2.3293200321233503</v>
      </c>
      <c r="R43" s="8">
        <v>1.9211817366428645</v>
      </c>
      <c r="S43" s="8">
        <v>2.9833301721815007</v>
      </c>
      <c r="T43" s="8">
        <v>3.8527298187482821</v>
      </c>
      <c r="U43" s="8">
        <v>4.2829402499437776</v>
      </c>
      <c r="V43" s="8">
        <v>4.0338645294681532</v>
      </c>
      <c r="W43" s="8">
        <v>4.0167978017797896</v>
      </c>
      <c r="X43" s="8">
        <v>6.3090690334043416</v>
      </c>
      <c r="Y43" s="8">
        <v>7.0512834513569276</v>
      </c>
      <c r="Z43" s="8">
        <v>5.0424801286660106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11.122292640849153</v>
      </c>
      <c r="D51" s="27">
        <v>11.622778271472566</v>
      </c>
      <c r="E51" s="27">
        <v>10.826854249402047</v>
      </c>
      <c r="F51" s="27">
        <v>12.281764369852645</v>
      </c>
      <c r="G51" s="27">
        <v>15.387885419304794</v>
      </c>
      <c r="H51" s="27">
        <v>16.419506516522798</v>
      </c>
      <c r="I51" s="27">
        <v>17.919965750250228</v>
      </c>
      <c r="J51" s="27">
        <v>18.137019352492743</v>
      </c>
      <c r="K51" s="27">
        <v>19.32108612200199</v>
      </c>
      <c r="L51" s="27">
        <v>19.223690822527008</v>
      </c>
      <c r="M51" s="27">
        <v>19.424629497159184</v>
      </c>
      <c r="N51" s="27">
        <v>19.275445728893974</v>
      </c>
      <c r="O51" s="27">
        <v>18.292916466218252</v>
      </c>
      <c r="P51" s="27">
        <v>16.426139317229708</v>
      </c>
      <c r="Q51" s="27">
        <v>17.483090709000894</v>
      </c>
      <c r="R51" s="27">
        <v>18.270696411425359</v>
      </c>
      <c r="S51" s="27">
        <v>21.660561551887529</v>
      </c>
      <c r="T51" s="27">
        <v>22.420517361366688</v>
      </c>
      <c r="U51" s="27">
        <v>22.809571114735178</v>
      </c>
      <c r="V51" s="27">
        <v>21.867261610545714</v>
      </c>
      <c r="W51" s="27">
        <v>23.014069735418637</v>
      </c>
      <c r="X51" s="27">
        <v>39.76796341840025</v>
      </c>
      <c r="Y51" s="27">
        <v>33.909666221787838</v>
      </c>
      <c r="Z51" s="27">
        <v>22.803366838972678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93.85311696157568</v>
      </c>
      <c r="D61" s="49">
        <f t="shared" si="24"/>
        <v>93.706711555393355</v>
      </c>
      <c r="E61" s="49">
        <f t="shared" si="24"/>
        <v>89.369703887725194</v>
      </c>
      <c r="F61" s="49">
        <f t="shared" si="24"/>
        <v>92.808964640753757</v>
      </c>
      <c r="G61" s="49">
        <f t="shared" si="24"/>
        <v>95.294685505607561</v>
      </c>
      <c r="H61" s="49">
        <f t="shared" si="24"/>
        <v>96.147649318775791</v>
      </c>
      <c r="I61" s="49">
        <f t="shared" si="24"/>
        <v>95.802931187796389</v>
      </c>
      <c r="J61" s="49">
        <f t="shared" si="24"/>
        <v>96.786539274569549</v>
      </c>
      <c r="K61" s="49">
        <f t="shared" si="24"/>
        <v>101.49291400509244</v>
      </c>
      <c r="L61" s="49">
        <f t="shared" si="24"/>
        <v>105.7645136714129</v>
      </c>
      <c r="M61" s="49">
        <f t="shared" si="24"/>
        <v>104.40402252493401</v>
      </c>
      <c r="N61" s="49">
        <f t="shared" si="24"/>
        <v>109.39909635858599</v>
      </c>
      <c r="O61" s="49">
        <f t="shared" si="24"/>
        <v>110.95107760506022</v>
      </c>
      <c r="P61" s="49">
        <f t="shared" si="24"/>
        <v>108.97595951613731</v>
      </c>
      <c r="Q61" s="49">
        <f t="shared" si="24"/>
        <v>109.09782580927512</v>
      </c>
      <c r="R61" s="49">
        <f t="shared" si="24"/>
        <v>108.98200842456328</v>
      </c>
      <c r="S61" s="49">
        <f t="shared" si="24"/>
        <v>106.77778283397519</v>
      </c>
      <c r="T61" s="49">
        <f t="shared" si="24"/>
        <v>103.6</v>
      </c>
      <c r="U61" s="49">
        <f t="shared" si="24"/>
        <v>101.24799999999999</v>
      </c>
      <c r="V61" s="49">
        <f t="shared" si="24"/>
        <v>97.327999999999989</v>
      </c>
      <c r="W61" s="49">
        <f t="shared" si="24"/>
        <v>94.975999999999999</v>
      </c>
      <c r="X61" s="49">
        <f t="shared" si="24"/>
        <v>138.76800000000006</v>
      </c>
      <c r="Y61" s="49">
        <f t="shared" ref="Y61:Z61" si="25">SUM(Y62:Y72)</f>
        <v>138.43200000000002</v>
      </c>
      <c r="Z61" s="49">
        <f t="shared" si="25"/>
        <v>106.03959155401058</v>
      </c>
    </row>
    <row r="62" spans="1:26" ht="11.25" customHeight="1" x14ac:dyDescent="0.2">
      <c r="A62" s="50" t="s">
        <v>92</v>
      </c>
      <c r="B62" s="51" t="s">
        <v>93</v>
      </c>
      <c r="C62" s="52">
        <v>93.85311696157568</v>
      </c>
      <c r="D62" s="52">
        <v>93.706711555393355</v>
      </c>
      <c r="E62" s="52">
        <v>89.369703887725194</v>
      </c>
      <c r="F62" s="52">
        <v>92.808964640753757</v>
      </c>
      <c r="G62" s="52">
        <v>95.294685505607561</v>
      </c>
      <c r="H62" s="52">
        <v>96.147649318775791</v>
      </c>
      <c r="I62" s="52">
        <v>95.802931187796389</v>
      </c>
      <c r="J62" s="52">
        <v>96.786539274569549</v>
      </c>
      <c r="K62" s="52">
        <v>101.49291400509244</v>
      </c>
      <c r="L62" s="52">
        <v>105.7645136714129</v>
      </c>
      <c r="M62" s="52">
        <v>104.40402252493401</v>
      </c>
      <c r="N62" s="52">
        <v>109.39909635858599</v>
      </c>
      <c r="O62" s="52">
        <v>110.95107760506022</v>
      </c>
      <c r="P62" s="52">
        <v>108.97595951613731</v>
      </c>
      <c r="Q62" s="52">
        <v>109.09782580927512</v>
      </c>
      <c r="R62" s="52">
        <v>108.98200842456328</v>
      </c>
      <c r="S62" s="52">
        <v>106.77778283397519</v>
      </c>
      <c r="T62" s="52">
        <v>103.6</v>
      </c>
      <c r="U62" s="52">
        <v>101.24799999999999</v>
      </c>
      <c r="V62" s="52">
        <v>97.327999999999989</v>
      </c>
      <c r="W62" s="52">
        <v>94.975999999999999</v>
      </c>
      <c r="X62" s="52">
        <v>138.76800000000006</v>
      </c>
      <c r="Y62" s="52">
        <v>138.43200000000002</v>
      </c>
      <c r="Z62" s="52">
        <v>105.93313879251561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0.10645276149498072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208.61715024619011</v>
      </c>
      <c r="D2" s="21">
        <f t="shared" ref="D2:X2" si="0">SUM(D3,D17,D22,D25,D26,D51,D52)</f>
        <v>205.01395775353635</v>
      </c>
      <c r="E2" s="21">
        <f t="shared" si="0"/>
        <v>198.41137605162513</v>
      </c>
      <c r="F2" s="21">
        <f t="shared" si="0"/>
        <v>194.52399743664787</v>
      </c>
      <c r="G2" s="21">
        <f t="shared" si="0"/>
        <v>174.39072223579933</v>
      </c>
      <c r="H2" s="21">
        <f t="shared" si="0"/>
        <v>172.18164571877335</v>
      </c>
      <c r="I2" s="21">
        <f t="shared" si="0"/>
        <v>154.70238019503932</v>
      </c>
      <c r="J2" s="21">
        <f t="shared" si="0"/>
        <v>115.66341373368076</v>
      </c>
      <c r="K2" s="21">
        <f t="shared" si="0"/>
        <v>112.10208817646108</v>
      </c>
      <c r="L2" s="21">
        <f t="shared" si="0"/>
        <v>110.32609205753904</v>
      </c>
      <c r="M2" s="21">
        <f t="shared" si="0"/>
        <v>117.21301498088428</v>
      </c>
      <c r="N2" s="21">
        <f t="shared" si="0"/>
        <v>132.57449389967977</v>
      </c>
      <c r="O2" s="21">
        <f t="shared" si="0"/>
        <v>134.15641327566692</v>
      </c>
      <c r="P2" s="21">
        <f t="shared" si="0"/>
        <v>115.2495497197465</v>
      </c>
      <c r="Q2" s="21">
        <f t="shared" si="0"/>
        <v>107.237426678624</v>
      </c>
      <c r="R2" s="21">
        <f t="shared" si="0"/>
        <v>93.13179545296947</v>
      </c>
      <c r="S2" s="21">
        <f t="shared" si="0"/>
        <v>103.85729183424519</v>
      </c>
      <c r="T2" s="21">
        <f t="shared" si="0"/>
        <v>110.34725104107939</v>
      </c>
      <c r="U2" s="21">
        <f t="shared" si="0"/>
        <v>111.51485026030409</v>
      </c>
      <c r="V2" s="21">
        <f t="shared" si="0"/>
        <v>120.59652982811518</v>
      </c>
      <c r="W2" s="21">
        <f t="shared" si="0"/>
        <v>104.97039880017147</v>
      </c>
      <c r="X2" s="21">
        <f t="shared" si="0"/>
        <v>95.642619997521976</v>
      </c>
      <c r="Y2" s="21">
        <f t="shared" ref="Y2:Z2" si="1">SUM(Y3,Y17,Y22,Y25,Y26,Y51,Y52)</f>
        <v>105.31945698227565</v>
      </c>
      <c r="Z2" s="21">
        <f t="shared" si="1"/>
        <v>159.10414583351539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0.62693862057089023</v>
      </c>
      <c r="D3" s="24">
        <f t="shared" ref="D3:W3" si="3">SUM(D4,D8,D11)</f>
        <v>0.62502104599901598</v>
      </c>
      <c r="E3" s="24">
        <f t="shared" si="3"/>
        <v>0.77854416502663693</v>
      </c>
      <c r="F3" s="24">
        <f t="shared" si="3"/>
        <v>0.92062235485311461</v>
      </c>
      <c r="G3" s="24">
        <f t="shared" si="3"/>
        <v>0.85070955999519315</v>
      </c>
      <c r="H3" s="24">
        <f t="shared" si="3"/>
        <v>0.90362633291403516</v>
      </c>
      <c r="I3" s="24">
        <f t="shared" si="3"/>
        <v>1.218770604816396</v>
      </c>
      <c r="J3" s="24">
        <f t="shared" si="3"/>
        <v>1.3559877618337928</v>
      </c>
      <c r="K3" s="24">
        <f t="shared" si="3"/>
        <v>1.3774009583218154</v>
      </c>
      <c r="L3" s="24">
        <f t="shared" si="3"/>
        <v>1.2300402008128872</v>
      </c>
      <c r="M3" s="24">
        <f t="shared" si="3"/>
        <v>1.690902572740556</v>
      </c>
      <c r="N3" s="24">
        <f t="shared" si="3"/>
        <v>1.8705071204222783</v>
      </c>
      <c r="O3" s="24">
        <f t="shared" si="3"/>
        <v>1.7854706332706334</v>
      </c>
      <c r="P3" s="24">
        <f t="shared" si="3"/>
        <v>1.8892784439185035</v>
      </c>
      <c r="Q3" s="24">
        <f t="shared" si="3"/>
        <v>1.7292220435921701</v>
      </c>
      <c r="R3" s="24">
        <f t="shared" si="3"/>
        <v>1.4669333947512313</v>
      </c>
      <c r="S3" s="24">
        <f t="shared" si="3"/>
        <v>1.5612996445394862</v>
      </c>
      <c r="T3" s="24">
        <f t="shared" si="3"/>
        <v>1.8147719764156738</v>
      </c>
      <c r="U3" s="24">
        <f t="shared" si="3"/>
        <v>1.8111690218157774</v>
      </c>
      <c r="V3" s="24">
        <f t="shared" si="3"/>
        <v>1.416028057229465</v>
      </c>
      <c r="W3" s="24">
        <f t="shared" si="3"/>
        <v>1.0668574244826972</v>
      </c>
      <c r="X3" s="24">
        <f t="shared" ref="X3:Z3" si="4">SUM(X4,X8,X11)</f>
        <v>1.3550282028058112</v>
      </c>
      <c r="Y3" s="24">
        <f t="shared" si="4"/>
        <v>1.3344258587133864</v>
      </c>
      <c r="Z3" s="24">
        <f t="shared" si="4"/>
        <v>0.92750880105145594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0.16796647816757126</v>
      </c>
      <c r="L4" s="19">
        <f t="shared" si="6"/>
        <v>0.22755675005758569</v>
      </c>
      <c r="M4" s="19">
        <f t="shared" si="6"/>
        <v>0.24172854002141678</v>
      </c>
      <c r="N4" s="19">
        <f t="shared" si="6"/>
        <v>1.3506204157139512</v>
      </c>
      <c r="O4" s="19">
        <f t="shared" si="6"/>
        <v>1.5164412780297285</v>
      </c>
      <c r="P4" s="19">
        <f t="shared" si="6"/>
        <v>1.8337994122401629</v>
      </c>
      <c r="Q4" s="19">
        <f t="shared" si="6"/>
        <v>1.7069260019614658</v>
      </c>
      <c r="R4" s="19">
        <f t="shared" si="6"/>
        <v>1.4669333947512313</v>
      </c>
      <c r="S4" s="19">
        <f t="shared" si="6"/>
        <v>1.5378885438395444</v>
      </c>
      <c r="T4" s="19">
        <f t="shared" si="6"/>
        <v>1.8076352671543217</v>
      </c>
      <c r="U4" s="19">
        <f t="shared" si="6"/>
        <v>1.8111690218157774</v>
      </c>
      <c r="V4" s="19">
        <f t="shared" si="6"/>
        <v>1.416028057229465</v>
      </c>
      <c r="W4" s="19">
        <f t="shared" si="6"/>
        <v>1.0668574244826972</v>
      </c>
      <c r="X4" s="19">
        <f t="shared" ref="X4:Z4" si="7">SUM(X5:X7)</f>
        <v>1.3550282028058112</v>
      </c>
      <c r="Y4" s="19">
        <f t="shared" si="7"/>
        <v>1.3344258587133864</v>
      </c>
      <c r="Z4" s="19">
        <f t="shared" si="7"/>
        <v>0.92750880105145594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0.16796647816757126</v>
      </c>
      <c r="L7" s="8">
        <v>0.22755675005758569</v>
      </c>
      <c r="M7" s="8">
        <v>0.24172854002141678</v>
      </c>
      <c r="N7" s="8">
        <v>1.3506204157139512</v>
      </c>
      <c r="O7" s="8">
        <v>1.5164412780297285</v>
      </c>
      <c r="P7" s="8">
        <v>1.8337994122401629</v>
      </c>
      <c r="Q7" s="8">
        <v>1.7069260019614658</v>
      </c>
      <c r="R7" s="8">
        <v>1.4669333947512313</v>
      </c>
      <c r="S7" s="8">
        <v>1.5378885438395444</v>
      </c>
      <c r="T7" s="8">
        <v>1.8076352671543217</v>
      </c>
      <c r="U7" s="8">
        <v>1.8111690218157774</v>
      </c>
      <c r="V7" s="8">
        <v>1.416028057229465</v>
      </c>
      <c r="W7" s="8">
        <v>1.0668574244826972</v>
      </c>
      <c r="X7" s="8">
        <v>1.3550282028058112</v>
      </c>
      <c r="Y7" s="8">
        <v>1.3344258587133864</v>
      </c>
      <c r="Z7" s="8">
        <v>0.92750880105145594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0.62693862057089023</v>
      </c>
      <c r="D8" s="19">
        <f t="shared" si="8"/>
        <v>0.62502104599901598</v>
      </c>
      <c r="E8" s="19">
        <f t="shared" si="8"/>
        <v>0.77854416502663693</v>
      </c>
      <c r="F8" s="19">
        <f t="shared" si="8"/>
        <v>0.92062235485311461</v>
      </c>
      <c r="G8" s="19">
        <f t="shared" si="8"/>
        <v>0.85070955999519315</v>
      </c>
      <c r="H8" s="19">
        <f t="shared" si="8"/>
        <v>0.90362633291403516</v>
      </c>
      <c r="I8" s="19">
        <f t="shared" si="8"/>
        <v>1.218770604816396</v>
      </c>
      <c r="J8" s="19">
        <f t="shared" si="8"/>
        <v>1.3559877618337928</v>
      </c>
      <c r="K8" s="19">
        <f t="shared" si="8"/>
        <v>1.209434480154244</v>
      </c>
      <c r="L8" s="19">
        <f t="shared" si="8"/>
        <v>1.0024834507553015</v>
      </c>
      <c r="M8" s="19">
        <f t="shared" si="8"/>
        <v>1.4491740327191391</v>
      </c>
      <c r="N8" s="19">
        <f t="shared" si="8"/>
        <v>0.5198867047083271</v>
      </c>
      <c r="O8" s="19">
        <f t="shared" si="8"/>
        <v>0.26902935524090477</v>
      </c>
      <c r="P8" s="19">
        <f t="shared" si="8"/>
        <v>5.5479031678340576E-2</v>
      </c>
      <c r="Q8" s="19">
        <f t="shared" si="8"/>
        <v>2.2296041630704391E-2</v>
      </c>
      <c r="R8" s="19">
        <f t="shared" si="8"/>
        <v>0</v>
      </c>
      <c r="S8" s="19">
        <f t="shared" si="8"/>
        <v>2.3411100699941831E-2</v>
      </c>
      <c r="T8" s="19">
        <f t="shared" si="8"/>
        <v>7.1367092613522209E-3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0.62693862057089023</v>
      </c>
      <c r="D9" s="8">
        <v>0.62502104599901598</v>
      </c>
      <c r="E9" s="8">
        <v>0.77854416502663693</v>
      </c>
      <c r="F9" s="8">
        <v>0.92062235485311461</v>
      </c>
      <c r="G9" s="8">
        <v>0.83715350792479382</v>
      </c>
      <c r="H9" s="8">
        <v>0.89046088484035535</v>
      </c>
      <c r="I9" s="8">
        <v>1.2059552784491185</v>
      </c>
      <c r="J9" s="8">
        <v>1.3559877618337928</v>
      </c>
      <c r="K9" s="8">
        <v>1.209434480154244</v>
      </c>
      <c r="L9" s="8">
        <v>1.0024834507553015</v>
      </c>
      <c r="M9" s="8">
        <v>1.436647431053109</v>
      </c>
      <c r="N9" s="8">
        <v>0.50611813637744818</v>
      </c>
      <c r="O9" s="8">
        <v>0.26902935524090477</v>
      </c>
      <c r="P9" s="8">
        <v>4.1400684660348526E-2</v>
      </c>
      <c r="Q9" s="8">
        <v>2.2296041630704391E-2</v>
      </c>
      <c r="R9" s="8">
        <v>0</v>
      </c>
      <c r="S9" s="8">
        <v>2.3411100699941831E-2</v>
      </c>
      <c r="T9" s="8">
        <v>7.1367092613522209E-3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1.3556052070399361E-2</v>
      </c>
      <c r="H10" s="8">
        <v>1.3165448073679788E-2</v>
      </c>
      <c r="I10" s="8">
        <v>1.2815326367277377E-2</v>
      </c>
      <c r="J10" s="8">
        <v>0</v>
      </c>
      <c r="K10" s="8">
        <v>0</v>
      </c>
      <c r="L10" s="8">
        <v>0</v>
      </c>
      <c r="M10" s="8">
        <v>1.2526601666030078E-2</v>
      </c>
      <c r="N10" s="8">
        <v>1.3768568330878864E-2</v>
      </c>
      <c r="O10" s="8">
        <v>0</v>
      </c>
      <c r="P10" s="8">
        <v>1.4078347017992049E-2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0.27105123376726153</v>
      </c>
      <c r="D22" s="27">
        <f t="shared" si="14"/>
        <v>0.2362654614342633</v>
      </c>
      <c r="E22" s="27">
        <f t="shared" si="14"/>
        <v>0.29660048292822278</v>
      </c>
      <c r="F22" s="27">
        <f t="shared" si="14"/>
        <v>0.34983577094476737</v>
      </c>
      <c r="G22" s="27">
        <f t="shared" si="14"/>
        <v>0.32454440711301791</v>
      </c>
      <c r="H22" s="27">
        <f t="shared" si="14"/>
        <v>0.41293603849633165</v>
      </c>
      <c r="I22" s="27">
        <f t="shared" si="14"/>
        <v>0.43734592304797604</v>
      </c>
      <c r="J22" s="27">
        <f t="shared" si="14"/>
        <v>0.35472824007930848</v>
      </c>
      <c r="K22" s="27">
        <f t="shared" si="14"/>
        <v>0.49240061567690374</v>
      </c>
      <c r="L22" s="27">
        <f t="shared" si="14"/>
        <v>0.48658399101367922</v>
      </c>
      <c r="M22" s="27">
        <f t="shared" si="14"/>
        <v>0.51654108669667798</v>
      </c>
      <c r="N22" s="27">
        <f t="shared" si="14"/>
        <v>0.62914250931331539</v>
      </c>
      <c r="O22" s="27">
        <f t="shared" si="14"/>
        <v>0.74696241244058614</v>
      </c>
      <c r="P22" s="27">
        <f t="shared" si="14"/>
        <v>0.73711284109325459</v>
      </c>
      <c r="Q22" s="27">
        <f t="shared" si="14"/>
        <v>0.666179168498505</v>
      </c>
      <c r="R22" s="27">
        <f t="shared" si="14"/>
        <v>0.5383736503119142</v>
      </c>
      <c r="S22" s="27">
        <f t="shared" si="14"/>
        <v>0.66294348688971416</v>
      </c>
      <c r="T22" s="27">
        <f t="shared" si="14"/>
        <v>0.74123189426043778</v>
      </c>
      <c r="U22" s="27">
        <f t="shared" si="14"/>
        <v>0.85038249625385609</v>
      </c>
      <c r="V22" s="27">
        <f t="shared" si="14"/>
        <v>0.70555908597978512</v>
      </c>
      <c r="W22" s="27">
        <f t="shared" si="14"/>
        <v>0.48755270581992999</v>
      </c>
      <c r="X22" s="27">
        <f t="shared" si="14"/>
        <v>0.59980304013923902</v>
      </c>
      <c r="Y22" s="27">
        <f t="shared" ref="Y22:Z22" si="15">SUM(Y23:Y24)</f>
        <v>0.75053664618133786</v>
      </c>
      <c r="Z22" s="27">
        <f t="shared" si="15"/>
        <v>0.56865464458770731</v>
      </c>
    </row>
    <row r="23" spans="1:26" ht="11.25" customHeight="1" x14ac:dyDescent="0.2">
      <c r="A23" s="29" t="s">
        <v>36</v>
      </c>
      <c r="B23" s="7" t="s">
        <v>37</v>
      </c>
      <c r="C23" s="8">
        <v>0.13341510181347538</v>
      </c>
      <c r="D23" s="8">
        <v>0.11688688512375585</v>
      </c>
      <c r="E23" s="8">
        <v>0.15679572254778684</v>
      </c>
      <c r="F23" s="8">
        <v>0.14596580499368494</v>
      </c>
      <c r="G23" s="8">
        <v>0.13419178223492095</v>
      </c>
      <c r="H23" s="8">
        <v>0.22806823292088399</v>
      </c>
      <c r="I23" s="8">
        <v>0.13742903080000032</v>
      </c>
      <c r="J23" s="8">
        <v>5.1402658963546052E-2</v>
      </c>
      <c r="K23" s="8">
        <v>6.4620571396051818E-2</v>
      </c>
      <c r="L23" s="8">
        <v>5.3059487705627566E-2</v>
      </c>
      <c r="M23" s="8">
        <v>8.2665364339787203E-2</v>
      </c>
      <c r="N23" s="8">
        <v>0.11358015423161637</v>
      </c>
      <c r="O23" s="8">
        <v>0.12771291932160336</v>
      </c>
      <c r="P23" s="8">
        <v>0.10452060534393035</v>
      </c>
      <c r="Q23" s="8">
        <v>0.11257764392706432</v>
      </c>
      <c r="R23" s="8">
        <v>3.8841580187301224E-2</v>
      </c>
      <c r="S23" s="8">
        <v>5.2481246041058409E-2</v>
      </c>
      <c r="T23" s="8">
        <v>5.7332559549538489E-2</v>
      </c>
      <c r="U23" s="8">
        <v>7.1211898613686805E-2</v>
      </c>
      <c r="V23" s="8">
        <v>5.9032032684056789E-2</v>
      </c>
      <c r="W23" s="8">
        <v>1.8603367235588638E-2</v>
      </c>
      <c r="X23" s="8">
        <v>1.3737074698723067E-2</v>
      </c>
      <c r="Y23" s="8">
        <v>1.2445854517908476E-2</v>
      </c>
      <c r="Z23" s="8">
        <v>2.2805540051388472E-2</v>
      </c>
    </row>
    <row r="24" spans="1:26" ht="11.25" customHeight="1" x14ac:dyDescent="0.2">
      <c r="A24" s="29" t="s">
        <v>38</v>
      </c>
      <c r="B24" s="7" t="s">
        <v>39</v>
      </c>
      <c r="C24" s="8">
        <v>0.13763613195378616</v>
      </c>
      <c r="D24" s="8">
        <v>0.11937857631050747</v>
      </c>
      <c r="E24" s="8">
        <v>0.13980476038043593</v>
      </c>
      <c r="F24" s="8">
        <v>0.20386996595108242</v>
      </c>
      <c r="G24" s="8">
        <v>0.19035262487809698</v>
      </c>
      <c r="H24" s="8">
        <v>0.18486780557544763</v>
      </c>
      <c r="I24" s="8">
        <v>0.29991689224797574</v>
      </c>
      <c r="J24" s="8">
        <v>0.30332558111576241</v>
      </c>
      <c r="K24" s="8">
        <v>0.42778004428085192</v>
      </c>
      <c r="L24" s="8">
        <v>0.43352450330805165</v>
      </c>
      <c r="M24" s="8">
        <v>0.43387572235689076</v>
      </c>
      <c r="N24" s="8">
        <v>0.51556235508169901</v>
      </c>
      <c r="O24" s="8">
        <v>0.61924949311898281</v>
      </c>
      <c r="P24" s="8">
        <v>0.63259223574932422</v>
      </c>
      <c r="Q24" s="8">
        <v>0.55360152457144063</v>
      </c>
      <c r="R24" s="8">
        <v>0.49953207012461293</v>
      </c>
      <c r="S24" s="8">
        <v>0.61046224084865575</v>
      </c>
      <c r="T24" s="8">
        <v>0.68389933471089925</v>
      </c>
      <c r="U24" s="8">
        <v>0.77917059764016927</v>
      </c>
      <c r="V24" s="8">
        <v>0.64652705329572835</v>
      </c>
      <c r="W24" s="8">
        <v>0.46894933858434135</v>
      </c>
      <c r="X24" s="8">
        <v>0.58606596544051592</v>
      </c>
      <c r="Y24" s="8">
        <v>0.73809079166342939</v>
      </c>
      <c r="Z24" s="8">
        <v>0.54584910453631885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192.17581167449808</v>
      </c>
      <c r="D26" s="27">
        <f t="shared" si="16"/>
        <v>188.91208211561471</v>
      </c>
      <c r="E26" s="27">
        <f t="shared" si="16"/>
        <v>182.86773524724185</v>
      </c>
      <c r="F26" s="27">
        <f t="shared" si="16"/>
        <v>177.53335198702968</v>
      </c>
      <c r="G26" s="27">
        <f t="shared" si="16"/>
        <v>155.96302245874591</v>
      </c>
      <c r="H26" s="27">
        <f t="shared" si="16"/>
        <v>152.89191871045958</v>
      </c>
      <c r="I26" s="27">
        <f t="shared" si="16"/>
        <v>133.79558617136323</v>
      </c>
      <c r="J26" s="27">
        <f t="shared" si="16"/>
        <v>93.34965951861092</v>
      </c>
      <c r="K26" s="27">
        <f t="shared" si="16"/>
        <v>88.379471405230348</v>
      </c>
      <c r="L26" s="27">
        <f t="shared" si="16"/>
        <v>88.268145173383616</v>
      </c>
      <c r="M26" s="27">
        <f t="shared" si="16"/>
        <v>96.066375719809272</v>
      </c>
      <c r="N26" s="27">
        <f t="shared" si="16"/>
        <v>110.31296105133231</v>
      </c>
      <c r="O26" s="27">
        <f t="shared" si="16"/>
        <v>113.20758487017966</v>
      </c>
      <c r="P26" s="27">
        <f t="shared" si="16"/>
        <v>97.039815878851229</v>
      </c>
      <c r="Q26" s="27">
        <f t="shared" si="16"/>
        <v>89.476101771140051</v>
      </c>
      <c r="R26" s="27">
        <f t="shared" si="16"/>
        <v>77.696987162499951</v>
      </c>
      <c r="S26" s="27">
        <f t="shared" si="16"/>
        <v>85.816261311960943</v>
      </c>
      <c r="T26" s="27">
        <f t="shared" si="16"/>
        <v>92.170233100000019</v>
      </c>
      <c r="U26" s="27">
        <f t="shared" si="16"/>
        <v>88.91421000000004</v>
      </c>
      <c r="V26" s="27">
        <f t="shared" si="16"/>
        <v>96.997320000000016</v>
      </c>
      <c r="W26" s="27">
        <f t="shared" si="16"/>
        <v>81.190706900000009</v>
      </c>
      <c r="X26" s="27">
        <f t="shared" si="16"/>
        <v>67.321831700000004</v>
      </c>
      <c r="Y26" s="27">
        <f t="shared" ref="Y26:Z26" si="17">SUM(Y27,Y33)</f>
        <v>78.097608000000008</v>
      </c>
      <c r="Z26" s="27">
        <f t="shared" si="17"/>
        <v>131.29311650000002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192.17581167449808</v>
      </c>
      <c r="D33" s="19">
        <f t="shared" si="20"/>
        <v>188.91208211561471</v>
      </c>
      <c r="E33" s="19">
        <f t="shared" si="20"/>
        <v>182.86773524724185</v>
      </c>
      <c r="F33" s="19">
        <f t="shared" si="20"/>
        <v>177.53335198702968</v>
      </c>
      <c r="G33" s="19">
        <f t="shared" si="20"/>
        <v>155.96302245874591</v>
      </c>
      <c r="H33" s="19">
        <f t="shared" si="20"/>
        <v>152.89191871045958</v>
      </c>
      <c r="I33" s="19">
        <f t="shared" si="20"/>
        <v>133.79558617136323</v>
      </c>
      <c r="J33" s="19">
        <f t="shared" si="20"/>
        <v>93.34965951861092</v>
      </c>
      <c r="K33" s="19">
        <f t="shared" si="20"/>
        <v>88.379471405230348</v>
      </c>
      <c r="L33" s="19">
        <f t="shared" si="20"/>
        <v>88.268145173383616</v>
      </c>
      <c r="M33" s="19">
        <f t="shared" si="20"/>
        <v>96.066375719809272</v>
      </c>
      <c r="N33" s="19">
        <f t="shared" si="20"/>
        <v>110.31296105133231</v>
      </c>
      <c r="O33" s="19">
        <f t="shared" si="20"/>
        <v>113.20758487017966</v>
      </c>
      <c r="P33" s="19">
        <f t="shared" si="20"/>
        <v>97.039815878851229</v>
      </c>
      <c r="Q33" s="19">
        <f t="shared" si="20"/>
        <v>89.476101771140051</v>
      </c>
      <c r="R33" s="19">
        <f t="shared" si="20"/>
        <v>77.696987162499951</v>
      </c>
      <c r="S33" s="19">
        <f t="shared" si="20"/>
        <v>85.816261311960943</v>
      </c>
      <c r="T33" s="19">
        <f t="shared" si="20"/>
        <v>92.170233100000019</v>
      </c>
      <c r="U33" s="19">
        <f t="shared" si="20"/>
        <v>88.91421000000004</v>
      </c>
      <c r="V33" s="19">
        <f t="shared" si="20"/>
        <v>96.997320000000016</v>
      </c>
      <c r="W33" s="19">
        <f t="shared" si="20"/>
        <v>81.190706900000009</v>
      </c>
      <c r="X33" s="19">
        <f t="shared" si="20"/>
        <v>67.321831700000004</v>
      </c>
      <c r="Y33" s="19">
        <f t="shared" ref="Y33:Z33" si="21">SUM(Y34:Y50)</f>
        <v>78.097608000000008</v>
      </c>
      <c r="Z33" s="19">
        <f t="shared" si="21"/>
        <v>131.29311650000002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192.17581167449808</v>
      </c>
      <c r="D36" s="8">
        <v>188.91208211561471</v>
      </c>
      <c r="E36" s="8">
        <v>182.86773524724185</v>
      </c>
      <c r="F36" s="8">
        <v>177.53335198702968</v>
      </c>
      <c r="G36" s="8">
        <v>155.96302245874591</v>
      </c>
      <c r="H36" s="8">
        <v>152.89191871045958</v>
      </c>
      <c r="I36" s="8">
        <v>133.79558617136323</v>
      </c>
      <c r="J36" s="8">
        <v>93.34965951861092</v>
      </c>
      <c r="K36" s="8">
        <v>88.379471405230348</v>
      </c>
      <c r="L36" s="8">
        <v>88.268145173383616</v>
      </c>
      <c r="M36" s="8">
        <v>96.066375719809272</v>
      </c>
      <c r="N36" s="8">
        <v>110.31296105133231</v>
      </c>
      <c r="O36" s="8">
        <v>113.20758487017966</v>
      </c>
      <c r="P36" s="8">
        <v>97.039815878851229</v>
      </c>
      <c r="Q36" s="8">
        <v>89.476101771140051</v>
      </c>
      <c r="R36" s="8">
        <v>77.696987162499951</v>
      </c>
      <c r="S36" s="8">
        <v>85.816261311960943</v>
      </c>
      <c r="T36" s="8">
        <v>92.170233100000019</v>
      </c>
      <c r="U36" s="8">
        <v>88.91421000000004</v>
      </c>
      <c r="V36" s="8">
        <v>96.997320000000016</v>
      </c>
      <c r="W36" s="8">
        <v>81.190706900000009</v>
      </c>
      <c r="X36" s="8">
        <v>67.321831700000004</v>
      </c>
      <c r="Y36" s="8">
        <v>78.097608000000008</v>
      </c>
      <c r="Z36" s="8">
        <v>131.29311650000002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15.543348717353854</v>
      </c>
      <c r="D51" s="27">
        <v>15.240589130488349</v>
      </c>
      <c r="E51" s="27">
        <v>14.468496156428424</v>
      </c>
      <c r="F51" s="27">
        <v>15.720187323820317</v>
      </c>
      <c r="G51" s="27">
        <v>17.252445809945208</v>
      </c>
      <c r="H51" s="27">
        <v>17.973164636903409</v>
      </c>
      <c r="I51" s="27">
        <v>19.250677495811729</v>
      </c>
      <c r="J51" s="27">
        <v>20.60303821315674</v>
      </c>
      <c r="K51" s="27">
        <v>21.852815197232019</v>
      </c>
      <c r="L51" s="27">
        <v>20.341322692328855</v>
      </c>
      <c r="M51" s="27">
        <v>18.939195601637774</v>
      </c>
      <c r="N51" s="27">
        <v>19.761883218611853</v>
      </c>
      <c r="O51" s="27">
        <v>18.416395359776047</v>
      </c>
      <c r="P51" s="27">
        <v>15.583342555883505</v>
      </c>
      <c r="Q51" s="27">
        <v>15.365923695393278</v>
      </c>
      <c r="R51" s="27">
        <v>13.429501245406373</v>
      </c>
      <c r="S51" s="27">
        <v>15.816787390855035</v>
      </c>
      <c r="T51" s="27">
        <v>15.621014070403266</v>
      </c>
      <c r="U51" s="27">
        <v>19.939088742234425</v>
      </c>
      <c r="V51" s="27">
        <v>21.477622684905914</v>
      </c>
      <c r="W51" s="27">
        <v>22.225281769868833</v>
      </c>
      <c r="X51" s="27">
        <v>26.365957054576928</v>
      </c>
      <c r="Y51" s="27">
        <v>25.136886477380919</v>
      </c>
      <c r="Z51" s="27">
        <v>26.314865887876209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44.888222521015692</v>
      </c>
      <c r="D61" s="49">
        <f t="shared" si="24"/>
        <v>44.223130389117152</v>
      </c>
      <c r="E61" s="49">
        <f t="shared" si="24"/>
        <v>41.569042940804209</v>
      </c>
      <c r="F61" s="49">
        <f t="shared" si="24"/>
        <v>42.06500103801006</v>
      </c>
      <c r="G61" s="49">
        <f t="shared" si="24"/>
        <v>42.599916190467333</v>
      </c>
      <c r="H61" s="49">
        <f t="shared" si="24"/>
        <v>42.42711917758686</v>
      </c>
      <c r="I61" s="49">
        <f t="shared" si="24"/>
        <v>42.673207755187782</v>
      </c>
      <c r="J61" s="49">
        <f t="shared" si="24"/>
        <v>39.945538571998298</v>
      </c>
      <c r="K61" s="49">
        <f t="shared" si="24"/>
        <v>43.412073008496222</v>
      </c>
      <c r="L61" s="49">
        <f t="shared" si="24"/>
        <v>43.614831655841961</v>
      </c>
      <c r="M61" s="49">
        <f t="shared" si="24"/>
        <v>41.728601589896869</v>
      </c>
      <c r="N61" s="49">
        <f t="shared" si="24"/>
        <v>44.620546517928936</v>
      </c>
      <c r="O61" s="49">
        <f t="shared" si="24"/>
        <v>45.800912225084275</v>
      </c>
      <c r="P61" s="49">
        <f t="shared" si="24"/>
        <v>44.120764032785324</v>
      </c>
      <c r="Q61" s="49">
        <f t="shared" si="24"/>
        <v>44.763895732145578</v>
      </c>
      <c r="R61" s="49">
        <f t="shared" si="24"/>
        <v>44.731036037580189</v>
      </c>
      <c r="S61" s="49">
        <f t="shared" si="24"/>
        <v>44.69803686962139</v>
      </c>
      <c r="T61" s="49">
        <f t="shared" si="24"/>
        <v>44.128</v>
      </c>
      <c r="U61" s="49">
        <f t="shared" si="24"/>
        <v>42.672000000000004</v>
      </c>
      <c r="V61" s="49">
        <f t="shared" si="24"/>
        <v>41.103999999999999</v>
      </c>
      <c r="W61" s="49">
        <f t="shared" si="24"/>
        <v>38.864000000000004</v>
      </c>
      <c r="X61" s="49">
        <f t="shared" si="24"/>
        <v>41.215999999999994</v>
      </c>
      <c r="Y61" s="49">
        <f t="shared" ref="Y61:Z61" si="25">SUM(Y62:Y72)</f>
        <v>45.472000000000008</v>
      </c>
      <c r="Z61" s="49">
        <f t="shared" si="25"/>
        <v>45.594845462335286</v>
      </c>
    </row>
    <row r="62" spans="1:26" ht="11.25" customHeight="1" x14ac:dyDescent="0.2">
      <c r="A62" s="50" t="s">
        <v>92</v>
      </c>
      <c r="B62" s="51" t="s">
        <v>93</v>
      </c>
      <c r="C62" s="52">
        <v>44.888222521015692</v>
      </c>
      <c r="D62" s="52">
        <v>44.223130389117152</v>
      </c>
      <c r="E62" s="52">
        <v>41.569042940804209</v>
      </c>
      <c r="F62" s="52">
        <v>42.06500103801006</v>
      </c>
      <c r="G62" s="52">
        <v>42.599916190467333</v>
      </c>
      <c r="H62" s="52">
        <v>42.42711917758686</v>
      </c>
      <c r="I62" s="52">
        <v>42.673207755187782</v>
      </c>
      <c r="J62" s="52">
        <v>39.945538571998298</v>
      </c>
      <c r="K62" s="52">
        <v>43.412073008496222</v>
      </c>
      <c r="L62" s="52">
        <v>43.614831655841961</v>
      </c>
      <c r="M62" s="52">
        <v>41.728601589896869</v>
      </c>
      <c r="N62" s="52">
        <v>44.620546517928936</v>
      </c>
      <c r="O62" s="52">
        <v>45.800912225084275</v>
      </c>
      <c r="P62" s="52">
        <v>44.120764032785324</v>
      </c>
      <c r="Q62" s="52">
        <v>44.763895732145578</v>
      </c>
      <c r="R62" s="52">
        <v>44.731036037580189</v>
      </c>
      <c r="S62" s="52">
        <v>44.69803686962139</v>
      </c>
      <c r="T62" s="52">
        <v>44.128</v>
      </c>
      <c r="U62" s="52">
        <v>42.672000000000004</v>
      </c>
      <c r="V62" s="52">
        <v>41.103999999999999</v>
      </c>
      <c r="W62" s="52">
        <v>38.864000000000004</v>
      </c>
      <c r="X62" s="52">
        <v>41.215999999999994</v>
      </c>
      <c r="Y62" s="52">
        <v>45.472000000000008</v>
      </c>
      <c r="Z62" s="52">
        <v>45.472000000000008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0.12284546233527557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183.92338115999996</v>
      </c>
      <c r="D2" s="21">
        <f t="shared" ref="D2:X2" si="0">SUM(D3,D17,D22,D25,D26,D51,D52)</f>
        <v>171.87568632000003</v>
      </c>
      <c r="E2" s="21">
        <f t="shared" si="0"/>
        <v>181.48666032</v>
      </c>
      <c r="F2" s="21">
        <f t="shared" si="0"/>
        <v>186.4080486</v>
      </c>
      <c r="G2" s="21">
        <f t="shared" si="0"/>
        <v>208.97737128</v>
      </c>
      <c r="H2" s="21">
        <f t="shared" si="0"/>
        <v>216.18314316000001</v>
      </c>
      <c r="I2" s="21">
        <f t="shared" si="0"/>
        <v>234.85185143999996</v>
      </c>
      <c r="J2" s="21">
        <f t="shared" si="0"/>
        <v>246.646868256</v>
      </c>
      <c r="K2" s="21">
        <f t="shared" si="0"/>
        <v>233.00213097600002</v>
      </c>
      <c r="L2" s="21">
        <f t="shared" si="0"/>
        <v>205.32783599999996</v>
      </c>
      <c r="M2" s="21">
        <f t="shared" si="0"/>
        <v>232.30643169599998</v>
      </c>
      <c r="N2" s="21">
        <f t="shared" si="0"/>
        <v>230.61772857599993</v>
      </c>
      <c r="O2" s="21">
        <f t="shared" si="0"/>
        <v>230.63567313600001</v>
      </c>
      <c r="P2" s="21">
        <f t="shared" si="0"/>
        <v>232.64119029600005</v>
      </c>
      <c r="Q2" s="21">
        <f t="shared" si="0"/>
        <v>250.32449397599999</v>
      </c>
      <c r="R2" s="21">
        <f t="shared" si="0"/>
        <v>234.11381385600001</v>
      </c>
      <c r="S2" s="21">
        <f t="shared" si="0"/>
        <v>231.57128721600003</v>
      </c>
      <c r="T2" s="21">
        <f t="shared" si="0"/>
        <v>238.09181068799998</v>
      </c>
      <c r="U2" s="21">
        <f t="shared" si="0"/>
        <v>227.388431016</v>
      </c>
      <c r="V2" s="21">
        <f t="shared" si="0"/>
        <v>246.36978280800002</v>
      </c>
      <c r="W2" s="21">
        <f t="shared" si="0"/>
        <v>250.53489316800005</v>
      </c>
      <c r="X2" s="21">
        <f t="shared" si="0"/>
        <v>267.05220048000001</v>
      </c>
      <c r="Y2" s="21">
        <f t="shared" ref="Y2:Z2" si="1">SUM(Y3,Y17,Y22,Y25,Y26,Y51,Y52)</f>
        <v>291.40357687199997</v>
      </c>
      <c r="Z2" s="21">
        <f t="shared" si="1"/>
        <v>268.48168508361584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2.1796991999999999</v>
      </c>
      <c r="D3" s="24">
        <f t="shared" ref="D3:W3" si="3">SUM(D4,D8,D11)</f>
        <v>2.1796991999999999</v>
      </c>
      <c r="E3" s="24">
        <f t="shared" si="3"/>
        <v>2.1796991999999999</v>
      </c>
      <c r="F3" s="24">
        <f t="shared" si="3"/>
        <v>4.3593983999999999</v>
      </c>
      <c r="G3" s="24">
        <f t="shared" si="3"/>
        <v>2.1796991999999999</v>
      </c>
      <c r="H3" s="24">
        <f t="shared" si="3"/>
        <v>4.3593983999999999</v>
      </c>
      <c r="I3" s="24">
        <f t="shared" si="3"/>
        <v>4.3593983999999999</v>
      </c>
      <c r="J3" s="24">
        <f t="shared" si="3"/>
        <v>2.1796991999999999</v>
      </c>
      <c r="K3" s="24">
        <f t="shared" si="3"/>
        <v>2.1796991999999999</v>
      </c>
      <c r="L3" s="24">
        <f t="shared" si="3"/>
        <v>2.1796991999999999</v>
      </c>
      <c r="M3" s="24">
        <f t="shared" si="3"/>
        <v>2.1796991999999999</v>
      </c>
      <c r="N3" s="24">
        <f t="shared" si="3"/>
        <v>2.3839639200000011</v>
      </c>
      <c r="O3" s="24">
        <f t="shared" si="3"/>
        <v>2.3839639200000011</v>
      </c>
      <c r="P3" s="24">
        <f t="shared" si="3"/>
        <v>4.7679278400000022</v>
      </c>
      <c r="Q3" s="24">
        <f t="shared" si="3"/>
        <v>7.1515501200000022</v>
      </c>
      <c r="R3" s="24">
        <f t="shared" si="3"/>
        <v>7.1666218799999983</v>
      </c>
      <c r="S3" s="24">
        <f t="shared" si="3"/>
        <v>9.5556099599999982</v>
      </c>
      <c r="T3" s="24">
        <f t="shared" si="3"/>
        <v>8.6000831999999985</v>
      </c>
      <c r="U3" s="24">
        <f t="shared" si="3"/>
        <v>8.6000831999999985</v>
      </c>
      <c r="V3" s="24">
        <f t="shared" si="3"/>
        <v>6.9279969599999998</v>
      </c>
      <c r="W3" s="24">
        <f t="shared" si="3"/>
        <v>4.5390088800000008</v>
      </c>
      <c r="X3" s="24">
        <f t="shared" ref="X3:Z3" si="4">SUM(X4,X8,X11)</f>
        <v>3.3445148399999995</v>
      </c>
      <c r="Y3" s="24">
        <f t="shared" si="4"/>
        <v>6.6890296800000009</v>
      </c>
      <c r="Z3" s="24">
        <f t="shared" si="4"/>
        <v>1.4334613199999999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2.3839639200000011</v>
      </c>
      <c r="O4" s="19">
        <f t="shared" si="6"/>
        <v>2.3839639200000011</v>
      </c>
      <c r="P4" s="19">
        <f t="shared" si="6"/>
        <v>4.7679278400000022</v>
      </c>
      <c r="Q4" s="19">
        <f t="shared" si="6"/>
        <v>7.1515501200000022</v>
      </c>
      <c r="R4" s="19">
        <f t="shared" si="6"/>
        <v>7.1666218799999983</v>
      </c>
      <c r="S4" s="19">
        <f t="shared" si="6"/>
        <v>9.5556099599999982</v>
      </c>
      <c r="T4" s="19">
        <f t="shared" si="6"/>
        <v>8.6000831999999985</v>
      </c>
      <c r="U4" s="19">
        <f t="shared" si="6"/>
        <v>8.6000831999999985</v>
      </c>
      <c r="V4" s="19">
        <f t="shared" si="6"/>
        <v>6.9279969599999998</v>
      </c>
      <c r="W4" s="19">
        <f t="shared" si="6"/>
        <v>4.5390088800000008</v>
      </c>
      <c r="X4" s="19">
        <f t="shared" ref="X4:Z4" si="7">SUM(X5:X7)</f>
        <v>3.3445148399999995</v>
      </c>
      <c r="Y4" s="19">
        <f t="shared" si="7"/>
        <v>6.6890296800000009</v>
      </c>
      <c r="Z4" s="19">
        <f t="shared" si="7"/>
        <v>1.4334613199999999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2.3839639200000011</v>
      </c>
      <c r="O7" s="8">
        <v>2.3839639200000011</v>
      </c>
      <c r="P7" s="8">
        <v>4.7679278400000022</v>
      </c>
      <c r="Q7" s="8">
        <v>7.1515501200000022</v>
      </c>
      <c r="R7" s="8">
        <v>7.1666218799999983</v>
      </c>
      <c r="S7" s="8">
        <v>9.5556099599999982</v>
      </c>
      <c r="T7" s="8">
        <v>8.6000831999999985</v>
      </c>
      <c r="U7" s="8">
        <v>8.6000831999999985</v>
      </c>
      <c r="V7" s="8">
        <v>6.9279969599999998</v>
      </c>
      <c r="W7" s="8">
        <v>4.5390088800000008</v>
      </c>
      <c r="X7" s="8">
        <v>3.3445148399999995</v>
      </c>
      <c r="Y7" s="8">
        <v>6.6890296800000009</v>
      </c>
      <c r="Z7" s="8">
        <v>1.4334613199999999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2.1796991999999999</v>
      </c>
      <c r="D8" s="19">
        <f t="shared" si="8"/>
        <v>2.1796991999999999</v>
      </c>
      <c r="E8" s="19">
        <f t="shared" si="8"/>
        <v>2.1796991999999999</v>
      </c>
      <c r="F8" s="19">
        <f t="shared" si="8"/>
        <v>4.3593983999999999</v>
      </c>
      <c r="G8" s="19">
        <f t="shared" si="8"/>
        <v>2.1796991999999999</v>
      </c>
      <c r="H8" s="19">
        <f t="shared" si="8"/>
        <v>4.3593983999999999</v>
      </c>
      <c r="I8" s="19">
        <f t="shared" si="8"/>
        <v>4.3593983999999999</v>
      </c>
      <c r="J8" s="19">
        <f t="shared" si="8"/>
        <v>2.1796991999999999</v>
      </c>
      <c r="K8" s="19">
        <f t="shared" si="8"/>
        <v>2.1796991999999999</v>
      </c>
      <c r="L8" s="19">
        <f t="shared" si="8"/>
        <v>2.1796991999999999</v>
      </c>
      <c r="M8" s="19">
        <f t="shared" si="8"/>
        <v>2.1796991999999999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2.1796991999999999</v>
      </c>
      <c r="D9" s="8">
        <v>2.1796991999999999</v>
      </c>
      <c r="E9" s="8">
        <v>2.1796991999999999</v>
      </c>
      <c r="F9" s="8">
        <v>4.3593983999999999</v>
      </c>
      <c r="G9" s="8">
        <v>2.1796991999999999</v>
      </c>
      <c r="H9" s="8">
        <v>4.3593983999999999</v>
      </c>
      <c r="I9" s="8">
        <v>4.3593983999999999</v>
      </c>
      <c r="J9" s="8">
        <v>2.1796991999999999</v>
      </c>
      <c r="K9" s="8">
        <v>2.1796991999999999</v>
      </c>
      <c r="L9" s="8">
        <v>2.1796991999999999</v>
      </c>
      <c r="M9" s="8">
        <v>2.1796991999999999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1.3875550559999998</v>
      </c>
      <c r="K22" s="27">
        <f t="shared" si="14"/>
        <v>1.3875550559999998</v>
      </c>
      <c r="L22" s="27">
        <f t="shared" si="14"/>
        <v>0</v>
      </c>
      <c r="M22" s="27">
        <f t="shared" si="14"/>
        <v>1.3875550559999998</v>
      </c>
      <c r="N22" s="27">
        <f t="shared" si="14"/>
        <v>1.3875550559999998</v>
      </c>
      <c r="O22" s="27">
        <f t="shared" si="14"/>
        <v>1.3875550559999998</v>
      </c>
      <c r="P22" s="27">
        <f t="shared" si="14"/>
        <v>2.7754857359999998</v>
      </c>
      <c r="Q22" s="27">
        <f t="shared" si="14"/>
        <v>1.3875550559999998</v>
      </c>
      <c r="R22" s="27">
        <f t="shared" si="14"/>
        <v>1.3875550559999998</v>
      </c>
      <c r="S22" s="27">
        <f t="shared" si="14"/>
        <v>1.3875550559999998</v>
      </c>
      <c r="T22" s="27">
        <f t="shared" si="14"/>
        <v>2.0817082079999998</v>
      </c>
      <c r="U22" s="27">
        <f t="shared" si="14"/>
        <v>2.7754857359999998</v>
      </c>
      <c r="V22" s="27">
        <f t="shared" si="14"/>
        <v>1.9427273279999995</v>
      </c>
      <c r="W22" s="27">
        <f t="shared" si="14"/>
        <v>0.69377752799999992</v>
      </c>
      <c r="X22" s="27">
        <f t="shared" si="14"/>
        <v>1.2489497999999997</v>
      </c>
      <c r="Y22" s="27">
        <f t="shared" ref="Y22:Z22" si="15">SUM(Y23:Y24)</f>
        <v>1.8041220719999995</v>
      </c>
      <c r="Z22" s="27">
        <f t="shared" si="15"/>
        <v>0.83275840800000001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1.3875550559999998</v>
      </c>
      <c r="K24" s="8">
        <v>1.3875550559999998</v>
      </c>
      <c r="L24" s="8">
        <v>0</v>
      </c>
      <c r="M24" s="8">
        <v>1.3875550559999998</v>
      </c>
      <c r="N24" s="8">
        <v>1.3875550559999998</v>
      </c>
      <c r="O24" s="8">
        <v>1.3875550559999998</v>
      </c>
      <c r="P24" s="8">
        <v>2.7754857359999998</v>
      </c>
      <c r="Q24" s="8">
        <v>1.3875550559999998</v>
      </c>
      <c r="R24" s="8">
        <v>1.3875550559999998</v>
      </c>
      <c r="S24" s="8">
        <v>1.3875550559999998</v>
      </c>
      <c r="T24" s="8">
        <v>2.0817082079999998</v>
      </c>
      <c r="U24" s="8">
        <v>2.7754857359999998</v>
      </c>
      <c r="V24" s="8">
        <v>1.9427273279999995</v>
      </c>
      <c r="W24" s="8">
        <v>0.69377752799999992</v>
      </c>
      <c r="X24" s="8">
        <v>1.2489497999999997</v>
      </c>
      <c r="Y24" s="8">
        <v>1.8041220719999995</v>
      </c>
      <c r="Z24" s="8">
        <v>0.83275840800000001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125.95223195999996</v>
      </c>
      <c r="D26" s="27">
        <f t="shared" si="16"/>
        <v>104.21045712000003</v>
      </c>
      <c r="E26" s="27">
        <f t="shared" si="16"/>
        <v>113.72045111999998</v>
      </c>
      <c r="F26" s="27">
        <f t="shared" si="16"/>
        <v>119.9964402</v>
      </c>
      <c r="G26" s="27">
        <f t="shared" si="16"/>
        <v>135.40481208</v>
      </c>
      <c r="H26" s="27">
        <f t="shared" si="16"/>
        <v>144.97498476000001</v>
      </c>
      <c r="I26" s="27">
        <f t="shared" si="16"/>
        <v>141.83201303999999</v>
      </c>
      <c r="J26" s="27">
        <f t="shared" si="16"/>
        <v>149.11772399999995</v>
      </c>
      <c r="K26" s="27">
        <f t="shared" si="16"/>
        <v>149.20626672</v>
      </c>
      <c r="L26" s="27">
        <f t="shared" si="16"/>
        <v>139.63171679999996</v>
      </c>
      <c r="M26" s="27">
        <f t="shared" si="16"/>
        <v>155.47818743999997</v>
      </c>
      <c r="N26" s="27">
        <f t="shared" si="16"/>
        <v>155.45334959999994</v>
      </c>
      <c r="O26" s="27">
        <f t="shared" si="16"/>
        <v>162.03499416</v>
      </c>
      <c r="P26" s="27">
        <f t="shared" si="16"/>
        <v>164.96418672000001</v>
      </c>
      <c r="Q26" s="27">
        <f t="shared" si="16"/>
        <v>192.96155879999998</v>
      </c>
      <c r="R26" s="27">
        <f t="shared" si="16"/>
        <v>176.63482691999999</v>
      </c>
      <c r="S26" s="27">
        <f t="shared" si="16"/>
        <v>170.23910220000005</v>
      </c>
      <c r="T26" s="27">
        <f t="shared" si="16"/>
        <v>176.31353339999998</v>
      </c>
      <c r="U26" s="27">
        <f t="shared" si="16"/>
        <v>166.88649599999999</v>
      </c>
      <c r="V26" s="27">
        <f t="shared" si="16"/>
        <v>188.92666872000004</v>
      </c>
      <c r="W26" s="27">
        <f t="shared" si="16"/>
        <v>197.74113264000002</v>
      </c>
      <c r="X26" s="27">
        <f t="shared" si="16"/>
        <v>206.97022584000001</v>
      </c>
      <c r="Y26" s="27">
        <f t="shared" ref="Y26:Z26" si="17">SUM(Y27,Y33)</f>
        <v>235.24746119999998</v>
      </c>
      <c r="Z26" s="27">
        <f t="shared" si="17"/>
        <v>219.03127236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125.95223195999996</v>
      </c>
      <c r="D33" s="19">
        <f t="shared" si="20"/>
        <v>104.21045712000003</v>
      </c>
      <c r="E33" s="19">
        <f t="shared" si="20"/>
        <v>113.72045111999998</v>
      </c>
      <c r="F33" s="19">
        <f t="shared" si="20"/>
        <v>119.9964402</v>
      </c>
      <c r="G33" s="19">
        <f t="shared" si="20"/>
        <v>135.40481208</v>
      </c>
      <c r="H33" s="19">
        <f t="shared" si="20"/>
        <v>144.97498476000001</v>
      </c>
      <c r="I33" s="19">
        <f t="shared" si="20"/>
        <v>141.83201303999999</v>
      </c>
      <c r="J33" s="19">
        <f t="shared" si="20"/>
        <v>149.11772399999995</v>
      </c>
      <c r="K33" s="19">
        <f t="shared" si="20"/>
        <v>149.20626672</v>
      </c>
      <c r="L33" s="19">
        <f t="shared" si="20"/>
        <v>139.63171679999996</v>
      </c>
      <c r="M33" s="19">
        <f t="shared" si="20"/>
        <v>155.47818743999997</v>
      </c>
      <c r="N33" s="19">
        <f t="shared" si="20"/>
        <v>155.45334959999994</v>
      </c>
      <c r="O33" s="19">
        <f t="shared" si="20"/>
        <v>162.03499416</v>
      </c>
      <c r="P33" s="19">
        <f t="shared" si="20"/>
        <v>164.96418672000001</v>
      </c>
      <c r="Q33" s="19">
        <f t="shared" si="20"/>
        <v>192.96155879999998</v>
      </c>
      <c r="R33" s="19">
        <f t="shared" si="20"/>
        <v>176.63482691999999</v>
      </c>
      <c r="S33" s="19">
        <f t="shared" si="20"/>
        <v>170.23910220000005</v>
      </c>
      <c r="T33" s="19">
        <f t="shared" si="20"/>
        <v>176.31353339999998</v>
      </c>
      <c r="U33" s="19">
        <f t="shared" si="20"/>
        <v>166.88649599999999</v>
      </c>
      <c r="V33" s="19">
        <f t="shared" si="20"/>
        <v>188.92666872000004</v>
      </c>
      <c r="W33" s="19">
        <f t="shared" si="20"/>
        <v>197.74113264000002</v>
      </c>
      <c r="X33" s="19">
        <f t="shared" si="20"/>
        <v>206.97022584000001</v>
      </c>
      <c r="Y33" s="19">
        <f t="shared" ref="Y33:Z33" si="21">SUM(Y34:Y50)</f>
        <v>235.24746119999998</v>
      </c>
      <c r="Z33" s="19">
        <f t="shared" si="21"/>
        <v>219.03127236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2.9317269599999989</v>
      </c>
      <c r="H36" s="8">
        <v>2.9317269599999989</v>
      </c>
      <c r="I36" s="8">
        <v>2.9317269599999989</v>
      </c>
      <c r="J36" s="8">
        <v>2.9290010400000011</v>
      </c>
      <c r="K36" s="8">
        <v>2.9290010400000011</v>
      </c>
      <c r="L36" s="8">
        <v>2.9290010400000011</v>
      </c>
      <c r="M36" s="8">
        <v>2.9290010400000011</v>
      </c>
      <c r="N36" s="8">
        <v>2.9290010400000011</v>
      </c>
      <c r="O36" s="8">
        <v>2.9290010400000011</v>
      </c>
      <c r="P36" s="8">
        <v>2.9290010400000011</v>
      </c>
      <c r="Q36" s="8">
        <v>5.8582292399999991</v>
      </c>
      <c r="R36" s="8">
        <v>2.8867492800000014</v>
      </c>
      <c r="S36" s="8">
        <v>5.7737257200000007</v>
      </c>
      <c r="T36" s="8">
        <v>8.9569188000000004</v>
      </c>
      <c r="U36" s="8">
        <v>6.3509392800000004</v>
      </c>
      <c r="V36" s="8">
        <v>9.5266360800000012</v>
      </c>
      <c r="W36" s="8">
        <v>9.53481384</v>
      </c>
      <c r="X36" s="8">
        <v>12.71323656</v>
      </c>
      <c r="Y36" s="8">
        <v>12.437691480000002</v>
      </c>
      <c r="Z36" s="8">
        <v>12.119440319999999</v>
      </c>
    </row>
    <row r="37" spans="1:26" ht="11.25" customHeight="1" x14ac:dyDescent="0.2">
      <c r="A37" s="28" t="s">
        <v>60</v>
      </c>
      <c r="B37" s="7" t="s">
        <v>61</v>
      </c>
      <c r="C37" s="8">
        <v>15.22875816</v>
      </c>
      <c r="D37" s="8">
        <v>6.091553160000001</v>
      </c>
      <c r="E37" s="8">
        <v>6.091553160000001</v>
      </c>
      <c r="F37" s="8">
        <v>6.091553160000001</v>
      </c>
      <c r="G37" s="8">
        <v>6.091553160000001</v>
      </c>
      <c r="H37" s="8">
        <v>3.0456518399999988</v>
      </c>
      <c r="I37" s="8">
        <v>6.091553160000001</v>
      </c>
      <c r="J37" s="8">
        <v>3.1040301600000011</v>
      </c>
      <c r="K37" s="8">
        <v>3.1040301600000011</v>
      </c>
      <c r="L37" s="8">
        <v>3.1040301600000011</v>
      </c>
      <c r="M37" s="8">
        <v>3.1040301600000011</v>
      </c>
      <c r="N37" s="8">
        <v>3.1040301600000011</v>
      </c>
      <c r="O37" s="8">
        <v>3.1040301600000011</v>
      </c>
      <c r="P37" s="8">
        <v>3.1040301600000011</v>
      </c>
      <c r="Q37" s="8">
        <v>3.1040301600000011</v>
      </c>
      <c r="R37" s="8">
        <v>3.0518888400000006</v>
      </c>
      <c r="S37" s="8">
        <v>3.0518888400000006</v>
      </c>
      <c r="T37" s="8">
        <v>1.21945824</v>
      </c>
      <c r="U37" s="8">
        <v>1.21945824</v>
      </c>
      <c r="V37" s="8">
        <v>1.21821084</v>
      </c>
      <c r="W37" s="8">
        <v>0.91284731999999991</v>
      </c>
      <c r="X37" s="8">
        <v>1.2172129199999999</v>
      </c>
      <c r="Y37" s="8">
        <v>0.91384523999999989</v>
      </c>
      <c r="Z37" s="8">
        <v>1.21821084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3.1060799999999991</v>
      </c>
      <c r="G40" s="8">
        <v>9.3182400000000012</v>
      </c>
      <c r="H40" s="8">
        <v>12.424320000000002</v>
      </c>
      <c r="I40" s="8">
        <v>12.424320000000002</v>
      </c>
      <c r="J40" s="8">
        <v>15.515904960000002</v>
      </c>
      <c r="K40" s="8">
        <v>12.412931040000005</v>
      </c>
      <c r="L40" s="8">
        <v>12.412931040000005</v>
      </c>
      <c r="M40" s="8">
        <v>15.515904960000002</v>
      </c>
      <c r="N40" s="8">
        <v>12.412931040000005</v>
      </c>
      <c r="O40" s="8">
        <v>9.3096982799999992</v>
      </c>
      <c r="P40" s="8">
        <v>18.619137720000005</v>
      </c>
      <c r="Q40" s="8">
        <v>34.135301520000013</v>
      </c>
      <c r="R40" s="8">
        <v>37.307385719999992</v>
      </c>
      <c r="S40" s="8">
        <v>24.848640000000003</v>
      </c>
      <c r="T40" s="8">
        <v>25.804277280000001</v>
      </c>
      <c r="U40" s="8">
        <v>20.538177480000002</v>
      </c>
      <c r="V40" s="8">
        <v>29.251249560000005</v>
      </c>
      <c r="W40" s="8">
        <v>27.695362320000005</v>
      </c>
      <c r="X40" s="8">
        <v>27.072852120000004</v>
      </c>
      <c r="Y40" s="8">
        <v>29.846063880000003</v>
      </c>
      <c r="Z40" s="8">
        <v>43.214373359999996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101.44002491999997</v>
      </c>
      <c r="D43" s="8">
        <v>91.930030920000021</v>
      </c>
      <c r="E43" s="8">
        <v>101.44002491999997</v>
      </c>
      <c r="F43" s="8">
        <v>104.609934</v>
      </c>
      <c r="G43" s="8">
        <v>107.77984308000001</v>
      </c>
      <c r="H43" s="8">
        <v>117.28983708000001</v>
      </c>
      <c r="I43" s="8">
        <v>117.28983708</v>
      </c>
      <c r="J43" s="8">
        <v>124.46808191999996</v>
      </c>
      <c r="K43" s="8">
        <v>127.65959856000001</v>
      </c>
      <c r="L43" s="8">
        <v>118.08504863999997</v>
      </c>
      <c r="M43" s="8">
        <v>130.85111519999995</v>
      </c>
      <c r="N43" s="8">
        <v>130.85111519999995</v>
      </c>
      <c r="O43" s="8">
        <v>143.61691500000001</v>
      </c>
      <c r="P43" s="8">
        <v>137.23388172</v>
      </c>
      <c r="Q43" s="8">
        <v>146.80843163999998</v>
      </c>
      <c r="R43" s="8">
        <v>133.38880308</v>
      </c>
      <c r="S43" s="8">
        <v>136.56484764000004</v>
      </c>
      <c r="T43" s="8">
        <v>139.10546987999999</v>
      </c>
      <c r="U43" s="8">
        <v>138.47058107999999</v>
      </c>
      <c r="V43" s="8">
        <v>148.31589240000002</v>
      </c>
      <c r="W43" s="8">
        <v>158.98175748</v>
      </c>
      <c r="X43" s="8">
        <v>165.65902703999998</v>
      </c>
      <c r="Y43" s="8">
        <v>192.04986059999999</v>
      </c>
      <c r="Z43" s="8">
        <v>162.47924784</v>
      </c>
    </row>
    <row r="44" spans="1:26" ht="11.25" customHeight="1" x14ac:dyDescent="0.2">
      <c r="A44" s="28" t="s">
        <v>74</v>
      </c>
      <c r="B44" s="7" t="s">
        <v>75</v>
      </c>
      <c r="C44" s="8">
        <v>9.2834488799999999</v>
      </c>
      <c r="D44" s="8">
        <v>6.1888730399999998</v>
      </c>
      <c r="E44" s="8">
        <v>6.1888730399999998</v>
      </c>
      <c r="F44" s="8">
        <v>6.1888730399999998</v>
      </c>
      <c r="G44" s="8">
        <v>9.2834488799999999</v>
      </c>
      <c r="H44" s="8">
        <v>9.2834488799999999</v>
      </c>
      <c r="I44" s="8">
        <v>3.0945758400000001</v>
      </c>
      <c r="J44" s="8">
        <v>3.1007059200000002</v>
      </c>
      <c r="K44" s="8">
        <v>3.1007059200000002</v>
      </c>
      <c r="L44" s="8">
        <v>3.1007059200000002</v>
      </c>
      <c r="M44" s="8">
        <v>3.0781360800000006</v>
      </c>
      <c r="N44" s="8">
        <v>6.1562721599999994</v>
      </c>
      <c r="O44" s="8">
        <v>3.0753496800000004</v>
      </c>
      <c r="P44" s="8">
        <v>3.0781360800000006</v>
      </c>
      <c r="Q44" s="8">
        <v>3.0555662400000001</v>
      </c>
      <c r="R44" s="8">
        <v>0</v>
      </c>
      <c r="S44" s="8">
        <v>0</v>
      </c>
      <c r="T44" s="8">
        <v>1.2274091999999999</v>
      </c>
      <c r="U44" s="8">
        <v>0.30733992000000004</v>
      </c>
      <c r="V44" s="8">
        <v>0.6146798400000002</v>
      </c>
      <c r="W44" s="8">
        <v>0.61635168000000018</v>
      </c>
      <c r="X44" s="8">
        <v>0.30789720000000004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55.791450000000005</v>
      </c>
      <c r="D51" s="27">
        <v>65.485529999999997</v>
      </c>
      <c r="E51" s="27">
        <v>65.586510000000004</v>
      </c>
      <c r="F51" s="27">
        <v>62.052209999999995</v>
      </c>
      <c r="G51" s="27">
        <v>71.392859999999999</v>
      </c>
      <c r="H51" s="27">
        <v>66.848759999999999</v>
      </c>
      <c r="I51" s="27">
        <v>88.66043999999998</v>
      </c>
      <c r="J51" s="27">
        <v>93.961890000000025</v>
      </c>
      <c r="K51" s="27">
        <v>80.228610000000003</v>
      </c>
      <c r="L51" s="27">
        <v>63.516420000000004</v>
      </c>
      <c r="M51" s="27">
        <v>73.260989999999993</v>
      </c>
      <c r="N51" s="27">
        <v>71.392859999999999</v>
      </c>
      <c r="O51" s="27">
        <v>64.829160000000002</v>
      </c>
      <c r="P51" s="27">
        <v>60.133590000000012</v>
      </c>
      <c r="Q51" s="27">
        <v>48.823830000000001</v>
      </c>
      <c r="R51" s="27">
        <v>48.924810000000001</v>
      </c>
      <c r="S51" s="27">
        <v>50.389019999999995</v>
      </c>
      <c r="T51" s="27">
        <v>51.096485879999989</v>
      </c>
      <c r="U51" s="27">
        <v>49.12636607999999</v>
      </c>
      <c r="V51" s="27">
        <v>48.57238980000001</v>
      </c>
      <c r="W51" s="27">
        <v>47.560974120000012</v>
      </c>
      <c r="X51" s="27">
        <v>55.488509999999998</v>
      </c>
      <c r="Y51" s="27">
        <v>47.66296392000001</v>
      </c>
      <c r="Z51" s="27">
        <v>47.184192995615838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30.464179199999993</v>
      </c>
      <c r="D61" s="49">
        <f t="shared" si="24"/>
        <v>42.560179199999993</v>
      </c>
      <c r="E61" s="49">
        <f t="shared" si="24"/>
        <v>46.815955199999998</v>
      </c>
      <c r="F61" s="49">
        <f t="shared" si="24"/>
        <v>59.067489600000016</v>
      </c>
      <c r="G61" s="49">
        <f t="shared" si="24"/>
        <v>36.14790816</v>
      </c>
      <c r="H61" s="49">
        <f t="shared" si="24"/>
        <v>29.160552959999997</v>
      </c>
      <c r="I61" s="49">
        <f t="shared" si="24"/>
        <v>30.059265599999996</v>
      </c>
      <c r="J61" s="49">
        <f t="shared" si="24"/>
        <v>41.423089679999997</v>
      </c>
      <c r="K61" s="49">
        <f t="shared" si="24"/>
        <v>45.452287439999992</v>
      </c>
      <c r="L61" s="49">
        <f t="shared" si="24"/>
        <v>51.44024592000001</v>
      </c>
      <c r="M61" s="49">
        <f t="shared" si="24"/>
        <v>51.779110320000008</v>
      </c>
      <c r="N61" s="49">
        <f t="shared" si="24"/>
        <v>58.455799919999976</v>
      </c>
      <c r="O61" s="49">
        <f t="shared" si="24"/>
        <v>55.552089600000009</v>
      </c>
      <c r="P61" s="49">
        <f t="shared" si="24"/>
        <v>54.65617919999999</v>
      </c>
      <c r="Q61" s="49">
        <f t="shared" si="24"/>
        <v>55.887955199999986</v>
      </c>
      <c r="R61" s="49">
        <f t="shared" si="24"/>
        <v>51.072134399999996</v>
      </c>
      <c r="S61" s="49">
        <f t="shared" si="24"/>
        <v>54.992044800000016</v>
      </c>
      <c r="T61" s="49">
        <f t="shared" si="24"/>
        <v>69.104044799999983</v>
      </c>
      <c r="U61" s="49">
        <f t="shared" si="24"/>
        <v>70.895865600000008</v>
      </c>
      <c r="V61" s="49">
        <f t="shared" si="24"/>
        <v>70.672089599999978</v>
      </c>
      <c r="W61" s="49">
        <f t="shared" si="24"/>
        <v>80.752089600000005</v>
      </c>
      <c r="X61" s="49">
        <f t="shared" si="24"/>
        <v>83.88817920000001</v>
      </c>
      <c r="Y61" s="49">
        <f t="shared" ref="Y61:Z61" si="25">SUM(Y62:Y72)</f>
        <v>83.439820800000021</v>
      </c>
      <c r="Z61" s="49">
        <f t="shared" si="25"/>
        <v>81.756179962769579</v>
      </c>
    </row>
    <row r="62" spans="1:26" ht="11.25" customHeight="1" x14ac:dyDescent="0.2">
      <c r="A62" s="50" t="s">
        <v>92</v>
      </c>
      <c r="B62" s="51" t="s">
        <v>93</v>
      </c>
      <c r="C62" s="52">
        <v>30.464179199999993</v>
      </c>
      <c r="D62" s="52">
        <v>42.560179199999993</v>
      </c>
      <c r="E62" s="52">
        <v>46.815955199999998</v>
      </c>
      <c r="F62" s="52">
        <v>58.576089600000017</v>
      </c>
      <c r="G62" s="52">
        <v>35.055820799999999</v>
      </c>
      <c r="H62" s="52">
        <v>28.559865599999998</v>
      </c>
      <c r="I62" s="52">
        <v>29.567865599999998</v>
      </c>
      <c r="J62" s="52">
        <v>40.767955199999996</v>
      </c>
      <c r="K62" s="52">
        <v>44.687865599999995</v>
      </c>
      <c r="L62" s="52">
        <v>50.51208960000001</v>
      </c>
      <c r="M62" s="52">
        <v>50.960044800000006</v>
      </c>
      <c r="N62" s="52">
        <v>58.128134399999979</v>
      </c>
      <c r="O62" s="52">
        <v>55.552089600000009</v>
      </c>
      <c r="P62" s="52">
        <v>54.65617919999999</v>
      </c>
      <c r="Q62" s="52">
        <v>55.887955199999986</v>
      </c>
      <c r="R62" s="52">
        <v>51.072134399999996</v>
      </c>
      <c r="S62" s="52">
        <v>54.992044800000016</v>
      </c>
      <c r="T62" s="52">
        <v>69.104044799999983</v>
      </c>
      <c r="U62" s="52">
        <v>70.895865600000008</v>
      </c>
      <c r="V62" s="52">
        <v>70.672089599999978</v>
      </c>
      <c r="W62" s="52">
        <v>80.752089600000005</v>
      </c>
      <c r="X62" s="52">
        <v>83.88817920000001</v>
      </c>
      <c r="Y62" s="52">
        <v>83.439820800000021</v>
      </c>
      <c r="Z62" s="52">
        <v>81.535910399999977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0.49139999999999995</v>
      </c>
      <c r="G64" s="52">
        <v>1.0920873600000003</v>
      </c>
      <c r="H64" s="52">
        <v>0.60068736</v>
      </c>
      <c r="I64" s="52">
        <v>0.49139999999999995</v>
      </c>
      <c r="J64" s="52">
        <v>0.65513447999999996</v>
      </c>
      <c r="K64" s="52">
        <v>0.76442184000000002</v>
      </c>
      <c r="L64" s="52">
        <v>0.92815632000000003</v>
      </c>
      <c r="M64" s="52">
        <v>0.81906551999999999</v>
      </c>
      <c r="N64" s="52">
        <v>0.32766551999999988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0.22026956276960552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2025-11-06T10:27:10Z</dcterms:created>
  <dcterms:modified xsi:type="dcterms:W3CDTF">2025-11-06T10:27:10Z</dcterms:modified>
</cp:coreProperties>
</file>