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V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43" i="149"/>
  <c r="B64" i="149"/>
  <c r="B91" i="149"/>
  <c r="B95" i="149"/>
  <c r="B12" i="149"/>
  <c r="B57" i="149"/>
  <c r="B4" i="149"/>
  <c r="B55" i="149"/>
  <c r="B78" i="149"/>
  <c r="B79" i="149"/>
  <c r="B33" i="149"/>
  <c r="B77" i="149"/>
  <c r="B17" i="149"/>
  <c r="B15" i="149"/>
  <c r="B52" i="149"/>
  <c r="B36" i="149"/>
  <c r="B50" i="149"/>
  <c r="B74" i="149"/>
  <c r="B42" i="149"/>
  <c r="B85" i="149"/>
  <c r="B21" i="149"/>
  <c r="B88" i="149"/>
  <c r="B53" i="149"/>
  <c r="B81" i="149"/>
  <c r="B26" i="149"/>
  <c r="B70" i="149"/>
  <c r="B76" i="149"/>
  <c r="B59" i="149"/>
  <c r="B16" i="149"/>
  <c r="B19" i="149"/>
  <c r="B28" i="149"/>
  <c r="B83" i="149"/>
  <c r="B18" i="149"/>
  <c r="B61" i="149"/>
  <c r="B69" i="149"/>
  <c r="B66" i="149"/>
  <c r="B30" i="149"/>
  <c r="B67" i="149"/>
  <c r="B60" i="149"/>
  <c r="B75" i="149"/>
  <c r="B72" i="149"/>
  <c r="B35" i="149"/>
  <c r="B25" i="149"/>
  <c r="B92" i="149"/>
  <c r="B41" i="149"/>
  <c r="B93" i="149"/>
  <c r="B11" i="149"/>
  <c r="B45" i="149"/>
  <c r="B46" i="149"/>
  <c r="B29" i="149"/>
  <c r="B89" i="149"/>
  <c r="B10" i="149"/>
  <c r="B20" i="149"/>
  <c r="B31" i="149"/>
  <c r="B44" i="149"/>
  <c r="B5" i="149"/>
  <c r="B71" i="149"/>
  <c r="B87" i="149"/>
  <c r="B48" i="149"/>
  <c r="B23" i="149"/>
  <c r="B82" i="149"/>
  <c r="B40" i="149"/>
  <c r="B8" i="149"/>
  <c r="B84" i="149"/>
  <c r="B54" i="149"/>
  <c r="B7" i="149"/>
  <c r="B9" i="149"/>
  <c r="B13" i="149"/>
  <c r="B49" i="149"/>
  <c r="B90" i="149"/>
  <c r="B68" i="149"/>
  <c r="B80" i="149"/>
  <c r="B94" i="149"/>
  <c r="B27" i="149"/>
  <c r="B37" i="149"/>
  <c r="B47" i="149"/>
  <c r="B32" i="149"/>
  <c r="B14" i="149"/>
  <c r="B58" i="149"/>
  <c r="B62" i="149"/>
  <c r="B24" i="149"/>
  <c r="B86" i="149"/>
  <c r="B34" i="149"/>
  <c r="B63" i="149"/>
  <c r="B6" i="149"/>
  <c r="B56" i="149"/>
  <c r="B65" i="149"/>
  <c r="B38" i="149"/>
  <c r="B73" i="149"/>
  <c r="B39" i="149"/>
  <c r="B22" i="149"/>
  <c r="B51" i="149"/>
  <c r="Y3" i="162" l="1"/>
  <c r="Y2" i="162" s="1"/>
  <c r="Y2" i="164"/>
  <c r="Z69" i="149" l="1"/>
  <c r="Y69" i="149"/>
  <c r="Z67" i="149"/>
  <c r="Y67" i="149"/>
  <c r="Z15" i="104" l="1"/>
  <c r="Z15" i="106"/>
  <c r="Z15" i="119"/>
  <c r="Z15" i="120"/>
  <c r="Z20" i="16"/>
  <c r="Z20" i="103"/>
  <c r="Z20" i="111"/>
  <c r="Z20" i="119"/>
  <c r="Z20" i="117"/>
  <c r="Z20" i="125"/>
  <c r="Z25" i="103"/>
  <c r="Z25" i="120"/>
  <c r="Z25" i="119"/>
  <c r="Z36" i="8"/>
  <c r="Z36" i="104"/>
  <c r="Z36" i="111"/>
  <c r="Z36" i="120"/>
  <c r="Z36" i="118"/>
  <c r="Z40" i="8"/>
  <c r="Z40" i="16"/>
  <c r="Z40" i="104"/>
  <c r="Z40" i="103"/>
  <c r="Z40" i="125"/>
  <c r="Z44" i="8"/>
  <c r="Z44" i="119"/>
  <c r="Z44" i="111"/>
  <c r="Z44" i="120"/>
  <c r="Z44" i="124"/>
  <c r="Z48" i="8"/>
  <c r="Z48" i="104"/>
  <c r="Z48" i="118"/>
  <c r="Z48" i="120"/>
  <c r="Z64" i="8"/>
  <c r="Z64" i="111"/>
  <c r="Z64" i="119"/>
  <c r="Z72" i="8"/>
  <c r="Z72" i="16"/>
  <c r="Z72" i="117"/>
  <c r="Z72" i="111"/>
  <c r="Y6" i="8"/>
  <c r="Y6" i="10"/>
  <c r="Y6" i="16"/>
  <c r="Y6" i="104"/>
  <c r="Y6" i="103"/>
  <c r="Y6" i="106"/>
  <c r="Y6" i="111"/>
  <c r="Y6" i="117"/>
  <c r="Y6" i="124"/>
  <c r="Y16" i="105"/>
  <c r="Y16" i="106"/>
  <c r="Y16" i="125"/>
  <c r="Y16" i="119"/>
  <c r="Y21" i="103"/>
  <c r="Y21" i="124"/>
  <c r="Y21" i="125"/>
  <c r="Y32" i="103"/>
  <c r="Y32" i="111"/>
  <c r="Y32" i="117"/>
  <c r="Y32" i="120"/>
  <c r="Y37" i="8"/>
  <c r="Y37" i="117"/>
  <c r="Y37" i="104"/>
  <c r="Y41" i="117"/>
  <c r="Y41" i="120"/>
  <c r="Y41" i="118"/>
  <c r="Y45" i="16"/>
  <c r="Y45" i="103"/>
  <c r="Y45" i="106"/>
  <c r="Y49" i="104"/>
  <c r="Y49" i="117"/>
  <c r="Y54" i="8"/>
  <c r="Y54" i="111"/>
  <c r="Y54" i="105"/>
  <c r="Y54" i="117"/>
  <c r="Y54" i="120"/>
  <c r="Y65" i="1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06"/>
  <c r="Z6" i="120"/>
  <c r="Z16" i="8"/>
  <c r="Z16" i="125"/>
  <c r="Z21" i="103"/>
  <c r="Z21" i="119"/>
  <c r="Z21" i="117"/>
  <c r="Z32" i="16"/>
  <c r="Z32" i="111"/>
  <c r="Z32" i="119"/>
  <c r="Z37" i="16"/>
  <c r="Z37" i="120"/>
  <c r="Z37" i="104"/>
  <c r="Z37" i="125"/>
  <c r="Z41" i="16"/>
  <c r="Z41" i="111"/>
  <c r="Z41" i="117"/>
  <c r="Z45" i="117"/>
  <c r="Z49" i="103"/>
  <c r="Z49" i="118"/>
  <c r="Z52" i="161"/>
  <c r="Z52" i="189"/>
  <c r="Z54" i="105"/>
  <c r="Z52" i="198"/>
  <c r="Z52" i="195"/>
  <c r="Z52" i="168"/>
  <c r="Z52" i="112"/>
  <c r="Z54" i="117"/>
  <c r="Z54" i="120"/>
  <c r="Z54" i="125"/>
  <c r="Z52" i="203"/>
  <c r="Z65" i="118"/>
  <c r="Z65" i="119"/>
  <c r="Z69" i="75"/>
  <c r="Z69" i="103"/>
  <c r="Z69" i="111"/>
  <c r="Z69" i="117"/>
  <c r="Z69" i="118"/>
  <c r="Y7" i="117"/>
  <c r="Y13" i="10"/>
  <c r="Y13" i="106"/>
  <c r="Y13" i="105"/>
  <c r="Y13" i="104"/>
  <c r="Y13" i="119"/>
  <c r="Y29" i="8"/>
  <c r="Y29" i="119"/>
  <c r="Y29" i="125"/>
  <c r="Y38" i="117"/>
  <c r="Y38" i="106"/>
  <c r="Y42" i="10"/>
  <c r="Y42" i="103"/>
  <c r="Y42" i="106"/>
  <c r="Y42" i="119"/>
  <c r="Y42" i="104"/>
  <c r="Y46" i="103"/>
  <c r="Y46" i="118"/>
  <c r="Y46" i="120"/>
  <c r="Y46" i="125"/>
  <c r="Y50" i="10"/>
  <c r="Y50" i="103"/>
  <c r="Y50" i="105"/>
  <c r="Y50" i="104"/>
  <c r="Y50" i="119"/>
  <c r="Y66" i="16"/>
  <c r="Y66" i="103"/>
  <c r="Y66" i="106"/>
  <c r="Z4" i="153"/>
  <c r="Z7" i="103"/>
  <c r="Z7" i="125"/>
  <c r="Z4" i="172"/>
  <c r="Z46" i="117"/>
  <c r="Z66" i="104"/>
  <c r="Z66" i="119"/>
  <c r="Z66" i="120"/>
  <c r="Z13" i="117"/>
  <c r="Z13" i="119"/>
  <c r="Z29" i="16"/>
  <c r="Z29" i="106"/>
  <c r="Z38" i="104"/>
  <c r="Z38" i="117"/>
  <c r="Z38" i="119"/>
  <c r="Z42" i="10"/>
  <c r="Z42" i="16"/>
  <c r="Z42" i="125"/>
  <c r="Z50" i="104"/>
  <c r="Z50" i="118"/>
  <c r="Y14" i="8"/>
  <c r="Y14" i="103"/>
  <c r="Y14" i="104"/>
  <c r="Y14" i="119"/>
  <c r="Y14" i="120"/>
  <c r="Y19" i="8"/>
  <c r="Y19" i="106"/>
  <c r="Y19" i="120"/>
  <c r="Y19" i="125"/>
  <c r="Y22" i="85"/>
  <c r="Y22" i="89"/>
  <c r="Y24" i="105"/>
  <c r="Y24" i="104"/>
  <c r="Y22" i="110"/>
  <c r="Y24" i="106"/>
  <c r="Y22" i="115"/>
  <c r="Y22" i="168"/>
  <c r="Y22" i="170"/>
  <c r="Y22" i="203"/>
  <c r="Y22" i="174"/>
  <c r="Y30" i="8"/>
  <c r="Y30" i="103"/>
  <c r="Y30" i="106"/>
  <c r="Y30" i="117"/>
  <c r="Y30" i="124"/>
  <c r="Y35" i="103"/>
  <c r="Y35" i="118"/>
  <c r="Y35" i="117"/>
  <c r="Y35" i="120"/>
  <c r="Y35" i="119"/>
  <c r="Y39" i="8"/>
  <c r="Y39" i="103"/>
  <c r="Y39" i="104"/>
  <c r="Y39" i="120"/>
  <c r="Y39" i="117"/>
  <c r="Y39" i="125"/>
  <c r="Y43" i="103"/>
  <c r="Y43" i="117"/>
  <c r="Y43" i="119"/>
  <c r="Y47" i="8"/>
  <c r="Y47" i="124"/>
  <c r="Y47" i="119"/>
  <c r="Y51" i="16"/>
  <c r="Y51" i="105"/>
  <c r="Y51" i="119"/>
  <c r="Y63" i="10"/>
  <c r="Y63" i="8"/>
  <c r="Y63" i="118"/>
  <c r="Y63" i="119"/>
  <c r="Y67" i="16"/>
  <c r="Y67" i="111"/>
  <c r="Y67" i="103"/>
  <c r="Y71" i="10"/>
  <c r="Y71" i="104"/>
  <c r="Y71" i="117"/>
  <c r="Y71" i="119"/>
  <c r="Y71" i="120"/>
  <c r="Y71" i="111"/>
  <c r="Z11" i="161"/>
  <c r="Z14" i="103"/>
  <c r="Z11" i="91"/>
  <c r="Z14" i="104"/>
  <c r="Z14" i="106"/>
  <c r="Z14" i="111"/>
  <c r="Z11" i="183"/>
  <c r="Z19" i="8"/>
  <c r="Z17" i="153"/>
  <c r="Z17" i="81"/>
  <c r="Z19" i="16"/>
  <c r="Z17" i="196"/>
  <c r="Z17" i="199"/>
  <c r="Z17" i="165"/>
  <c r="Z19" i="117"/>
  <c r="Z17" i="121"/>
  <c r="Z17" i="169"/>
  <c r="Z19" i="120"/>
  <c r="Z19" i="106"/>
  <c r="Z17" i="109"/>
  <c r="Z22" i="154"/>
  <c r="Z22" i="192"/>
  <c r="Z24" i="104"/>
  <c r="Z24" i="106"/>
  <c r="Z24" i="111"/>
  <c r="Z22" i="110"/>
  <c r="Z24" i="103"/>
  <c r="Z22" i="113"/>
  <c r="Z22" i="170"/>
  <c r="Z22" i="115"/>
  <c r="Z22" i="203"/>
  <c r="Z30" i="103"/>
  <c r="Z30" i="104"/>
  <c r="Z30" i="117"/>
  <c r="Z30" i="119"/>
  <c r="Z30" i="120"/>
  <c r="Z35" i="10"/>
  <c r="Z35" i="105"/>
  <c r="Z39" i="10"/>
  <c r="Z39" i="106"/>
  <c r="Z39" i="117"/>
  <c r="Z39" i="119"/>
  <c r="Z43" i="10"/>
  <c r="Z43" i="103"/>
  <c r="Z43" i="104"/>
  <c r="Z43" i="117"/>
  <c r="Z43" i="124"/>
  <c r="Z43" i="118"/>
  <c r="Z43" i="125"/>
  <c r="Z47" i="103"/>
  <c r="Z47" i="117"/>
  <c r="Z47" i="120"/>
  <c r="Z47" i="119"/>
  <c r="Z47" i="125"/>
  <c r="Z51" i="10"/>
  <c r="Z51" i="104"/>
  <c r="Z51" i="106"/>
  <c r="Z51" i="105"/>
  <c r="Z51" i="117"/>
  <c r="Z51" i="111"/>
  <c r="Z51" i="120"/>
  <c r="Z51" i="119"/>
  <c r="Z63" i="8"/>
  <c r="Z67" i="103"/>
  <c r="Z67" i="105"/>
  <c r="Z67" i="117"/>
  <c r="Z71" i="8"/>
  <c r="Z71" i="103"/>
  <c r="Z71" i="120"/>
  <c r="Z71" i="125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8" i="83"/>
  <c r="Y10" i="103"/>
  <c r="Y8" i="192"/>
  <c r="Y8" i="195"/>
  <c r="Y10" i="106"/>
  <c r="Y8" i="108"/>
  <c r="Y8" i="114"/>
  <c r="Y8" i="115"/>
  <c r="Y8" i="87"/>
  <c r="Y10" i="120"/>
  <c r="Y8" i="203"/>
  <c r="Y8" i="172"/>
  <c r="Y11" i="190"/>
  <c r="Y15" i="117"/>
  <c r="Y15" i="118"/>
  <c r="Y15" i="120"/>
  <c r="Y20" i="10"/>
  <c r="Y20" i="8"/>
  <c r="Y17" i="79"/>
  <c r="Y20" i="103"/>
  <c r="Y20" i="120"/>
  <c r="Y25" i="10"/>
  <c r="Y25" i="8"/>
  <c r="Y25" i="117"/>
  <c r="Y31" i="103"/>
  <c r="Y31" i="120"/>
  <c r="Y36" i="104"/>
  <c r="Y36" i="106"/>
  <c r="Y36" i="75"/>
  <c r="Y36" i="103"/>
  <c r="Y36" i="117"/>
  <c r="Y40" i="16"/>
  <c r="Y40" i="117"/>
  <c r="Y44" i="8"/>
  <c r="Y44" i="103"/>
  <c r="Y44" i="120"/>
  <c r="Y48" i="103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3"/>
  <c r="Y64" i="120"/>
  <c r="Y68" i="10"/>
  <c r="Y68" i="103"/>
  <c r="Y68" i="120"/>
  <c r="Y72" i="124"/>
  <c r="Y72" i="120"/>
  <c r="Y72" i="104"/>
  <c r="Z8" i="161"/>
  <c r="Z8" i="152"/>
  <c r="Z8" i="195"/>
  <c r="Z10" i="106"/>
  <c r="Z8" i="108"/>
  <c r="Z8" i="165"/>
  <c r="Z8" i="112"/>
  <c r="Z10" i="120"/>
  <c r="Z8" i="168"/>
  <c r="Z8" i="203"/>
  <c r="Z31" i="119"/>
  <c r="Z68" i="16"/>
  <c r="Z68" i="105"/>
  <c r="Z68" i="119"/>
  <c r="Z68" i="120"/>
  <c r="C62" i="119"/>
  <c r="C63" i="119"/>
  <c r="Y21" i="123" l="1"/>
  <c r="Z68" i="111"/>
  <c r="Y31" i="117"/>
  <c r="Y25" i="120"/>
  <c r="Z71" i="104"/>
  <c r="Z24" i="119"/>
  <c r="Y67" i="120"/>
  <c r="Z50" i="103"/>
  <c r="Z42" i="106"/>
  <c r="Z54" i="8"/>
  <c r="Z49" i="124"/>
  <c r="Z21" i="8"/>
  <c r="Z16" i="120"/>
  <c r="Z6" i="103"/>
  <c r="Y54" i="104"/>
  <c r="Y54" i="106"/>
  <c r="Y41" i="106"/>
  <c r="Y37" i="125"/>
  <c r="Y37" i="118"/>
  <c r="Y32" i="125"/>
  <c r="Y21" i="119"/>
  <c r="Z36" i="119"/>
  <c r="Z25" i="111"/>
  <c r="Z15" i="111"/>
  <c r="Z68" i="124"/>
  <c r="Z68" i="103"/>
  <c r="Z31" i="16"/>
  <c r="Y72" i="111"/>
  <c r="Y64" i="111"/>
  <c r="Y61" i="153"/>
  <c r="Y44" i="117"/>
  <c r="Y40" i="120"/>
  <c r="Y40" i="111"/>
  <c r="Y31" i="118"/>
  <c r="Y31" i="104"/>
  <c r="Y25" i="105"/>
  <c r="Y25" i="103"/>
  <c r="Y25" i="16"/>
  <c r="Y10" i="105"/>
  <c r="Z63" i="124"/>
  <c r="Z63" i="16"/>
  <c r="Z35" i="120"/>
  <c r="Z24" i="8"/>
  <c r="Z19" i="118"/>
  <c r="Z14" i="125"/>
  <c r="Z14" i="120"/>
  <c r="Y67" i="104"/>
  <c r="Y51" i="117"/>
  <c r="Y51" i="120"/>
  <c r="Y51" i="104"/>
  <c r="Y43" i="120"/>
  <c r="Y39" i="16"/>
  <c r="Y30" i="120"/>
  <c r="Y30" i="16"/>
  <c r="Z70" i="118"/>
  <c r="Z70" i="117"/>
  <c r="Z70" i="104"/>
  <c r="Z50" i="117"/>
  <c r="Z42" i="117"/>
  <c r="Z38" i="111"/>
  <c r="Z38" i="8"/>
  <c r="Z29" i="111"/>
  <c r="Z13" i="104"/>
  <c r="Z66" i="111"/>
  <c r="Z46" i="125"/>
  <c r="Z46" i="120"/>
  <c r="Z46" i="105"/>
  <c r="Z46" i="16"/>
  <c r="Z7" i="119"/>
  <c r="Y70" i="75"/>
  <c r="Y66" i="120"/>
  <c r="Y66" i="117"/>
  <c r="Y50" i="125"/>
  <c r="Y50" i="106"/>
  <c r="Y46" i="104"/>
  <c r="Y42" i="124"/>
  <c r="Y42" i="117"/>
  <c r="Y42" i="16"/>
  <c r="Y38" i="119"/>
  <c r="Y13" i="8"/>
  <c r="Z69" i="106"/>
  <c r="Z65" i="120"/>
  <c r="Z65" i="105"/>
  <c r="Z65" i="103"/>
  <c r="Z49" i="119"/>
  <c r="Z41" i="124"/>
  <c r="Z21" i="120"/>
  <c r="Z21" i="111"/>
  <c r="Y45" i="118"/>
  <c r="Z64" i="103"/>
  <c r="Z48" i="119"/>
  <c r="Z48" i="103"/>
  <c r="Z31" i="106"/>
  <c r="Z10" i="111"/>
  <c r="Y68" i="16"/>
  <c r="Y64" i="105"/>
  <c r="Y48" i="8"/>
  <c r="Y40" i="10"/>
  <c r="Y31" i="125"/>
  <c r="Y31" i="10"/>
  <c r="Y25" i="118"/>
  <c r="Y20" i="111"/>
  <c r="Y15" i="104"/>
  <c r="Y15" i="103"/>
  <c r="Y10" i="111"/>
  <c r="Y10" i="10"/>
  <c r="Z14" i="8"/>
  <c r="Y71" i="106"/>
  <c r="Y67" i="10"/>
  <c r="Y43" i="125"/>
  <c r="Y24" i="16"/>
  <c r="Y19" i="124"/>
  <c r="Y19" i="123" s="1"/>
  <c r="Y19" i="117"/>
  <c r="Y14" i="16"/>
  <c r="Z13" i="118"/>
  <c r="Z13" i="16"/>
  <c r="Z13" i="10"/>
  <c r="Z66" i="106"/>
  <c r="Z46" i="10"/>
  <c r="Y70" i="119"/>
  <c r="Y46" i="105"/>
  <c r="Y46" i="10"/>
  <c r="Y38" i="105"/>
  <c r="Y38" i="10"/>
  <c r="Z69" i="119"/>
  <c r="Z54" i="104"/>
  <c r="Z45" i="103"/>
  <c r="Z41" i="125"/>
  <c r="Z16" i="105"/>
  <c r="Z16" i="16"/>
  <c r="Z6" i="10"/>
  <c r="Y32" i="119"/>
  <c r="Z38" i="120"/>
  <c r="Y13" i="103"/>
  <c r="Y24" i="120"/>
  <c r="Y14" i="111"/>
  <c r="Y54" i="124"/>
  <c r="Y21" i="104"/>
  <c r="Z20" i="105"/>
  <c r="Z31" i="75"/>
  <c r="Z10" i="75"/>
  <c r="Y20" i="16"/>
  <c r="Z71" i="119"/>
  <c r="Z47" i="104"/>
  <c r="Z39" i="120"/>
  <c r="Y14" i="105"/>
  <c r="Z46" i="118"/>
  <c r="Z7" i="120"/>
  <c r="Z7" i="10"/>
  <c r="Y70" i="117"/>
  <c r="Y72" i="16"/>
  <c r="Y68" i="118"/>
  <c r="Z35" i="119"/>
  <c r="Z24" i="117"/>
  <c r="Z49" i="8"/>
  <c r="Z45" i="125"/>
  <c r="Z41" i="10"/>
  <c r="Z37" i="119"/>
  <c r="Z37" i="103"/>
  <c r="Z37" i="75"/>
  <c r="Z32" i="124"/>
  <c r="Z32" i="118"/>
  <c r="Z32" i="104"/>
  <c r="Z32" i="10"/>
  <c r="Z16" i="111"/>
  <c r="Y41" i="104"/>
  <c r="Y37" i="124"/>
  <c r="Z72" i="119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23" s="1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7" i="123" s="1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6" i="159" s="1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Y6" i="102" s="1"/>
  <c r="Z72" i="124"/>
  <c r="Z72" i="120"/>
  <c r="Z72" i="105"/>
  <c r="Z64" i="75"/>
  <c r="Z52" i="183"/>
  <c r="Z52" i="196"/>
  <c r="Z53" i="118"/>
  <c r="Z52" i="166"/>
  <c r="Z52" i="167"/>
  <c r="Z52" i="197"/>
  <c r="Z53" i="111"/>
  <c r="Z52" i="111" s="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102" s="1"/>
  <c r="Z51" i="8"/>
  <c r="Z47" i="105"/>
  <c r="Z47" i="75"/>
  <c r="Z43" i="106"/>
  <c r="Z43" i="8"/>
  <c r="Z39" i="118"/>
  <c r="Z39" i="116" s="1"/>
  <c r="Z39" i="8"/>
  <c r="Z35" i="124"/>
  <c r="Z35" i="103"/>
  <c r="Z35" i="8"/>
  <c r="Z30" i="118"/>
  <c r="Z30" i="106"/>
  <c r="Z24" i="105"/>
  <c r="Z24" i="102" s="1"/>
  <c r="Z19" i="119"/>
  <c r="Z14" i="124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16" s="1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3" i="156" s="1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16" s="1"/>
  <c r="Z71" i="106"/>
  <c r="Z71" i="10"/>
  <c r="Z67" i="119"/>
  <c r="Z61" i="193"/>
  <c r="Z63" i="104"/>
  <c r="Z51" i="125"/>
  <c r="Z51" i="118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6" i="114" s="1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02" s="1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13" i="102" s="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45" i="123" s="1"/>
  <c r="Y37" i="120"/>
  <c r="Y27" i="171"/>
  <c r="Y27" i="202"/>
  <c r="Y27" i="166"/>
  <c r="Y26" i="166" s="1"/>
  <c r="Y28" i="118"/>
  <c r="Y27" i="195"/>
  <c r="Y27" i="199"/>
  <c r="Y26" i="199" s="1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30" i="116"/>
  <c r="Z24" i="124"/>
  <c r="Z19" i="116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102" s="1"/>
  <c r="Y67" i="75"/>
  <c r="Y51" i="8"/>
  <c r="Y47" i="118"/>
  <c r="Y43" i="123"/>
  <c r="Y43" i="105"/>
  <c r="Y43" i="102" s="1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50" i="102" s="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28" i="119"/>
  <c r="Z27" i="155"/>
  <c r="Z27" i="169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6" i="102" s="1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02" s="1"/>
  <c r="Y32" i="16"/>
  <c r="Y28" i="125"/>
  <c r="Y27" i="125" s="1"/>
  <c r="Y27" i="172"/>
  <c r="Y26" i="172" s="1"/>
  <c r="Y28" i="124"/>
  <c r="Y27" i="201"/>
  <c r="Y26" i="201" s="1"/>
  <c r="Y27" i="185"/>
  <c r="Y28" i="103"/>
  <c r="Y27" i="114"/>
  <c r="Y27" i="91"/>
  <c r="Y26" i="91" s="1"/>
  <c r="Y27" i="83"/>
  <c r="Y27" i="154"/>
  <c r="Y26" i="154" s="1"/>
  <c r="Y21" i="106"/>
  <c r="Y21" i="8"/>
  <c r="Y11" i="174"/>
  <c r="Y3" i="174" s="1"/>
  <c r="Y11" i="195"/>
  <c r="Y12" i="103"/>
  <c r="Y11" i="185"/>
  <c r="Y12" i="104"/>
  <c r="Y11" i="191"/>
  <c r="Y11" i="87"/>
  <c r="Y11" i="80"/>
  <c r="Y11" i="151"/>
  <c r="Y12" i="10"/>
  <c r="Y4" i="83"/>
  <c r="Y3" i="83" s="1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8" i="102" s="1"/>
  <c r="Y44" i="124"/>
  <c r="Y44" i="123" s="1"/>
  <c r="Y44" i="119"/>
  <c r="Y40" i="118"/>
  <c r="Y40" i="75"/>
  <c r="Y36" i="119"/>
  <c r="Y36" i="124"/>
  <c r="Y36" i="111"/>
  <c r="Y36" i="102" s="1"/>
  <c r="Y31" i="119"/>
  <c r="Y31" i="116" s="1"/>
  <c r="Y31" i="75"/>
  <c r="Y25" i="119"/>
  <c r="Y25" i="116" s="1"/>
  <c r="Y20" i="125"/>
  <c r="Y20" i="124"/>
  <c r="Y20" i="104"/>
  <c r="Y20" i="102" s="1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16" s="1"/>
  <c r="Z43" i="105"/>
  <c r="Z43" i="102" s="1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1"/>
  <c r="Y8" i="170"/>
  <c r="Y8" i="196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6" i="17" s="1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104" s="1"/>
  <c r="Z11" i="81"/>
  <c r="Z11" i="152"/>
  <c r="Z6" i="111"/>
  <c r="Z4" i="195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3" i="203" s="1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102" s="1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31" i="102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116" s="1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8"/>
  <c r="Z69" i="105"/>
  <c r="Z69" i="8"/>
  <c r="Z65" i="106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6" i="174" s="1"/>
  <c r="Z27" i="156"/>
  <c r="Z26" i="156" s="1"/>
  <c r="Z27" i="170"/>
  <c r="Z26" i="170" s="1"/>
  <c r="Z27" i="112"/>
  <c r="Z26" i="112" s="1"/>
  <c r="Z28" i="106"/>
  <c r="Z27" i="106" s="1"/>
  <c r="Z27" i="194"/>
  <c r="Z27" i="161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6" i="197" s="1"/>
  <c r="Y27" i="186"/>
  <c r="Y27" i="81"/>
  <c r="Y27" i="19"/>
  <c r="Y21" i="117"/>
  <c r="Y21" i="75"/>
  <c r="Y16" i="120"/>
  <c r="Y11" i="171"/>
  <c r="Y11" i="165"/>
  <c r="Y11" i="170"/>
  <c r="Y11" i="112"/>
  <c r="Y11" i="192"/>
  <c r="Y12" i="105"/>
  <c r="Y11" i="187"/>
  <c r="Y11" i="78"/>
  <c r="Y11" i="77"/>
  <c r="Y12" i="75"/>
  <c r="Y11" i="75" s="1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3" i="85" s="1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16" s="1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106" s="1"/>
  <c r="Y17" i="83"/>
  <c r="Y17" i="161"/>
  <c r="Y13" i="125"/>
  <c r="Y11" i="158"/>
  <c r="Y13" i="120"/>
  <c r="Y13" i="116" s="1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6" i="202" s="1"/>
  <c r="Z27" i="113"/>
  <c r="Z27" i="187"/>
  <c r="Z28" i="105"/>
  <c r="Z27" i="110"/>
  <c r="Z27" i="87"/>
  <c r="Z27" i="77"/>
  <c r="Z26" i="77" s="1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8" i="117"/>
  <c r="Y28" i="104"/>
  <c r="Y27" i="104" s="1"/>
  <c r="Y27" i="191"/>
  <c r="Y26" i="191" s="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Y3" i="153" s="1"/>
  <c r="Z72" i="118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2" i="75" s="1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72" i="123"/>
  <c r="Y48" i="75"/>
  <c r="Y44" i="111"/>
  <c r="Y36" i="8"/>
  <c r="Y31" i="106"/>
  <c r="Y25" i="124"/>
  <c r="Y15" i="106"/>
  <c r="Y10" i="104"/>
  <c r="Y10" i="102" s="1"/>
  <c r="Y4" i="171"/>
  <c r="Y5" i="125"/>
  <c r="Y3" i="167"/>
  <c r="Y4" i="197"/>
  <c r="Y5" i="111"/>
  <c r="Y4" i="111" s="1"/>
  <c r="Y4" i="160"/>
  <c r="Y5" i="8"/>
  <c r="Z63" i="119"/>
  <c r="Z63" i="111"/>
  <c r="Z51" i="124"/>
  <c r="Z51" i="123" s="1"/>
  <c r="Z51" i="116"/>
  <c r="Z47" i="10"/>
  <c r="Z33" i="153"/>
  <c r="Z24" i="75"/>
  <c r="Z24" i="10"/>
  <c r="Z14" i="102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5" i="102"/>
  <c r="Y33" i="19"/>
  <c r="Y30" i="123"/>
  <c r="Y24" i="103"/>
  <c r="Y24" i="102" s="1"/>
  <c r="Y19" i="10"/>
  <c r="Y8" i="113"/>
  <c r="Y8" i="163"/>
  <c r="Y9" i="117"/>
  <c r="Y8" i="198"/>
  <c r="Y3" i="198" s="1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6" i="102"/>
  <c r="Y61" i="174"/>
  <c r="Y62" i="119"/>
  <c r="Y61" i="155"/>
  <c r="Y61" i="166"/>
  <c r="Y62" i="118"/>
  <c r="Y62" i="111"/>
  <c r="Y61" i="197"/>
  <c r="Y61" i="88"/>
  <c r="Y61" i="80"/>
  <c r="Y46" i="119"/>
  <c r="Y46" i="116" s="1"/>
  <c r="Y42" i="105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23"/>
  <c r="Y29" i="118"/>
  <c r="Y27" i="190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69" i="102"/>
  <c r="Z41" i="106"/>
  <c r="Z41" i="8"/>
  <c r="Z32" i="123"/>
  <c r="Z27" i="195"/>
  <c r="Z27" i="109"/>
  <c r="Z26" i="109" s="1"/>
  <c r="Z27" i="108"/>
  <c r="Z26" i="108" s="1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6" i="204" s="1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9" s="1"/>
  <c r="Y4" i="115"/>
  <c r="Y4" i="114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06"/>
  <c r="Z20" i="120"/>
  <c r="Z20" i="118"/>
  <c r="Z15" i="118"/>
  <c r="Z4" i="183"/>
  <c r="Z4" i="115"/>
  <c r="Z4" i="110"/>
  <c r="Z3" i="110" s="1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29" i="102" l="1"/>
  <c r="Y3" i="86"/>
  <c r="Y3" i="192"/>
  <c r="Z30" i="102"/>
  <c r="Z50" i="102"/>
  <c r="Y26" i="163"/>
  <c r="Z3" i="80"/>
  <c r="Z46" i="123"/>
  <c r="Z72" i="102"/>
  <c r="Z69" i="123"/>
  <c r="Y26" i="90"/>
  <c r="Z26" i="173"/>
  <c r="Z3" i="172"/>
  <c r="Z26" i="167"/>
  <c r="Y3" i="114"/>
  <c r="Y2" i="80"/>
  <c r="Z64" i="116"/>
  <c r="Y52" i="118"/>
  <c r="Z25" i="123"/>
  <c r="Y65" i="102"/>
  <c r="Y3" i="84"/>
  <c r="Z4" i="75"/>
  <c r="Z67" i="123"/>
  <c r="Z27" i="111"/>
  <c r="Z30" i="123"/>
  <c r="Z30" i="93" s="1"/>
  <c r="Z30" i="11" s="1"/>
  <c r="Z30" i="9" s="1"/>
  <c r="Z30" i="7" s="1"/>
  <c r="Z42" i="116"/>
  <c r="Y26" i="121"/>
  <c r="Z49" i="116"/>
  <c r="Y3" i="90"/>
  <c r="Z43" i="93"/>
  <c r="Z43" i="11" s="1"/>
  <c r="Z43" i="9" s="1"/>
  <c r="Z43" i="7" s="1"/>
  <c r="Y69" i="116"/>
  <c r="Z3" i="17"/>
  <c r="Z2" i="17" s="1"/>
  <c r="Y32" i="123"/>
  <c r="Y32" i="93" s="1"/>
  <c r="Y32" i="11" s="1"/>
  <c r="Y32" i="9" s="1"/>
  <c r="Y32" i="7" s="1"/>
  <c r="Z20" i="116"/>
  <c r="Y3" i="112"/>
  <c r="Y3" i="160"/>
  <c r="Z17" i="106"/>
  <c r="Y20" i="123"/>
  <c r="Y37" i="102"/>
  <c r="Z27" i="119"/>
  <c r="Y3" i="185"/>
  <c r="Z14" i="123"/>
  <c r="Y3" i="155"/>
  <c r="Y64" i="102"/>
  <c r="Z50" i="116"/>
  <c r="Z11" i="120"/>
  <c r="Y25" i="102"/>
  <c r="Y36" i="123"/>
  <c r="Y26" i="190"/>
  <c r="Y2" i="190" s="1"/>
  <c r="Y49" i="102"/>
  <c r="Z3" i="113"/>
  <c r="Y3" i="154"/>
  <c r="Y2" i="154" s="1"/>
  <c r="Y26" i="169"/>
  <c r="Y2" i="169" s="1"/>
  <c r="Y48" i="116"/>
  <c r="Y51" i="123"/>
  <c r="Y52" i="125"/>
  <c r="Z20" i="102"/>
  <c r="Z72" i="116"/>
  <c r="Z65" i="102"/>
  <c r="Y11" i="111"/>
  <c r="Z3" i="183"/>
  <c r="Z41" i="116"/>
  <c r="Y22" i="75"/>
  <c r="Y22" i="119"/>
  <c r="Z3" i="84"/>
  <c r="Y42" i="102"/>
  <c r="Y21" i="102"/>
  <c r="Y3" i="110"/>
  <c r="Y2" i="110" s="1"/>
  <c r="Y67" i="116"/>
  <c r="Z3" i="82"/>
  <c r="Y26" i="89"/>
  <c r="Z66" i="116"/>
  <c r="Z3" i="107"/>
  <c r="Y11" i="119"/>
  <c r="Y3" i="109"/>
  <c r="Y3" i="107"/>
  <c r="Y3" i="170"/>
  <c r="Y2" i="170" s="1"/>
  <c r="Y26" i="192"/>
  <c r="Y2" i="192" s="1"/>
  <c r="Z3" i="81"/>
  <c r="Y10" i="123"/>
  <c r="Y4" i="124"/>
  <c r="Z3" i="159"/>
  <c r="Z2" i="159" s="1"/>
  <c r="Z35" i="116"/>
  <c r="Z3" i="173"/>
  <c r="Z2" i="173" s="1"/>
  <c r="Y3" i="168"/>
  <c r="Y35" i="123"/>
  <c r="Y35" i="93" s="1"/>
  <c r="Y35" i="11" s="1"/>
  <c r="Y35" i="9" s="1"/>
  <c r="Y35" i="7" s="1"/>
  <c r="Y3" i="82"/>
  <c r="Y2" i="167"/>
  <c r="Z27" i="104"/>
  <c r="Z3" i="168"/>
  <c r="Y13" i="123"/>
  <c r="Y13" i="93" s="1"/>
  <c r="Y13" i="11" s="1"/>
  <c r="Y13" i="9" s="1"/>
  <c r="Y13" i="7" s="1"/>
  <c r="Y22" i="118"/>
  <c r="Y3" i="196"/>
  <c r="Y8" i="111"/>
  <c r="Z67" i="102"/>
  <c r="Z3" i="195"/>
  <c r="Z4" i="119"/>
  <c r="Y31" i="102"/>
  <c r="Y31" i="93" s="1"/>
  <c r="Y31" i="11" s="1"/>
  <c r="Y31" i="9" s="1"/>
  <c r="Y31" i="7" s="1"/>
  <c r="Z26" i="152"/>
  <c r="Y8" i="125"/>
  <c r="Y26" i="115"/>
  <c r="Z65" i="116"/>
  <c r="Y19" i="116"/>
  <c r="Y7" i="116"/>
  <c r="Y8" i="118"/>
  <c r="Y72" i="102"/>
  <c r="Y26" i="107"/>
  <c r="Y2" i="107" s="1"/>
  <c r="Z13" i="123"/>
  <c r="Z26" i="78"/>
  <c r="Z17" i="111"/>
  <c r="Y26" i="159"/>
  <c r="Z26" i="110"/>
  <c r="Z2" i="110" s="1"/>
  <c r="Z66" i="102"/>
  <c r="Z40" i="116"/>
  <c r="Y7" i="123"/>
  <c r="Y42" i="123"/>
  <c r="Z26" i="89"/>
  <c r="Y26" i="186"/>
  <c r="Y26" i="78"/>
  <c r="Y20" i="116"/>
  <c r="Z67" i="116"/>
  <c r="Y38" i="123"/>
  <c r="Z26" i="115"/>
  <c r="Z26" i="191"/>
  <c r="Y14" i="116"/>
  <c r="Z25" i="116"/>
  <c r="Y26" i="203"/>
  <c r="Y2" i="203" s="1"/>
  <c r="Y26" i="87"/>
  <c r="Z10" i="116"/>
  <c r="Z8" i="111"/>
  <c r="Y52" i="104"/>
  <c r="Y61" i="111"/>
  <c r="Z7" i="102"/>
  <c r="Y11" i="106"/>
  <c r="Y3" i="77"/>
  <c r="Y11" i="105"/>
  <c r="Y21" i="116"/>
  <c r="Y27" i="119"/>
  <c r="Y3" i="186"/>
  <c r="Y17" i="75"/>
  <c r="Y3" i="78"/>
  <c r="Z22" i="120"/>
  <c r="Z8" i="105"/>
  <c r="Z24" i="116"/>
  <c r="Y3" i="19"/>
  <c r="Y26" i="161"/>
  <c r="Y2" i="161" s="1"/>
  <c r="Z3" i="199"/>
  <c r="Y26" i="198"/>
  <c r="Y2" i="198" s="1"/>
  <c r="Z26" i="161"/>
  <c r="Z2" i="161" s="1"/>
  <c r="Y61" i="120"/>
  <c r="Z19" i="123"/>
  <c r="Z3" i="197"/>
  <c r="Y26" i="195"/>
  <c r="Y26" i="168"/>
  <c r="Y42" i="116"/>
  <c r="Y30" i="102"/>
  <c r="Z16" i="116"/>
  <c r="Z16" i="93" s="1"/>
  <c r="Z16" i="11" s="1"/>
  <c r="Z16" i="9" s="1"/>
  <c r="Z16" i="7" s="1"/>
  <c r="Z44" i="116"/>
  <c r="Y37" i="123"/>
  <c r="Z48" i="102"/>
  <c r="Z2" i="172"/>
  <c r="Y3" i="115"/>
  <c r="Z45" i="102"/>
  <c r="Y61" i="106"/>
  <c r="Z3" i="189"/>
  <c r="Y2" i="204"/>
  <c r="Y66" i="123"/>
  <c r="Y66" i="93" s="1"/>
  <c r="Y66" i="11" s="1"/>
  <c r="Y66" i="9" s="1"/>
  <c r="Y66" i="7" s="1"/>
  <c r="Z26" i="190"/>
  <c r="Z47" i="102"/>
  <c r="Z47" i="93" s="1"/>
  <c r="Z47" i="11" s="1"/>
  <c r="Z47" i="9" s="1"/>
  <c r="Z47" i="7" s="1"/>
  <c r="Y3" i="189"/>
  <c r="Y3" i="18"/>
  <c r="Y3" i="89"/>
  <c r="Y26" i="155"/>
  <c r="Y54" i="116"/>
  <c r="Z11" i="106"/>
  <c r="Z26" i="121"/>
  <c r="Z17" i="119"/>
  <c r="Z52" i="118"/>
  <c r="Y16" i="102"/>
  <c r="Y3" i="199"/>
  <c r="Y2" i="199" s="1"/>
  <c r="Z3" i="196"/>
  <c r="Z2" i="196" s="1"/>
  <c r="Z26" i="186"/>
  <c r="Z3" i="79"/>
  <c r="Y26" i="171"/>
  <c r="Y3" i="193"/>
  <c r="Z64" i="102"/>
  <c r="Z3" i="153"/>
  <c r="Z4" i="118"/>
  <c r="Z37" i="102"/>
  <c r="Y30" i="116"/>
  <c r="Y3" i="152"/>
  <c r="Y17" i="125"/>
  <c r="Z41" i="123"/>
  <c r="Z6" i="123"/>
  <c r="Z22" i="125"/>
  <c r="Z71" i="102"/>
  <c r="Z71" i="93" s="1"/>
  <c r="Z71" i="11" s="1"/>
  <c r="Z71" i="9" s="1"/>
  <c r="Z71" i="7" s="1"/>
  <c r="Y3" i="81"/>
  <c r="Y3" i="201"/>
  <c r="Y2" i="201" s="1"/>
  <c r="Z26" i="201"/>
  <c r="Z4" i="106"/>
  <c r="Z26" i="154"/>
  <c r="Y3" i="113"/>
  <c r="Z70" i="116"/>
  <c r="Z54" i="102"/>
  <c r="Z54" i="93" s="1"/>
  <c r="Z54" i="11" s="1"/>
  <c r="Z54" i="9" s="1"/>
  <c r="Z54" i="7" s="1"/>
  <c r="Z17" i="120"/>
  <c r="Y3" i="187"/>
  <c r="Y3" i="191"/>
  <c r="Y2" i="191" s="1"/>
  <c r="Z3" i="194"/>
  <c r="Y26" i="85"/>
  <c r="Y2" i="85" s="1"/>
  <c r="Z6" i="102"/>
  <c r="Z26" i="84"/>
  <c r="Z7" i="116"/>
  <c r="Y33" i="120"/>
  <c r="Y3" i="159"/>
  <c r="Z3" i="167"/>
  <c r="Z2" i="167" s="1"/>
  <c r="Y4" i="104"/>
  <c r="Y44" i="102"/>
  <c r="Y61" i="118"/>
  <c r="Y3" i="171"/>
  <c r="Y49" i="116"/>
  <c r="Z39" i="102"/>
  <c r="Y16" i="116"/>
  <c r="Y41" i="123"/>
  <c r="Z45" i="116"/>
  <c r="Y3" i="121"/>
  <c r="Y68" i="116"/>
  <c r="Z26" i="169"/>
  <c r="Y3" i="88"/>
  <c r="Y2" i="88" s="1"/>
  <c r="Y27" i="105"/>
  <c r="Y40" i="123"/>
  <c r="Y4" i="8"/>
  <c r="Z13" i="102"/>
  <c r="Y2" i="160"/>
  <c r="Z3" i="88"/>
  <c r="Z3" i="191"/>
  <c r="Y26" i="18"/>
  <c r="Y23" i="123"/>
  <c r="Y22" i="124"/>
  <c r="Z33" i="125"/>
  <c r="Y33" i="125"/>
  <c r="Y26" i="125" s="1"/>
  <c r="Z3" i="18"/>
  <c r="Z3" i="114"/>
  <c r="Z2" i="114" s="1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2" i="166" s="1"/>
  <c r="Z11" i="105"/>
  <c r="Z26" i="80"/>
  <c r="Z2" i="80" s="1"/>
  <c r="Z29" i="116"/>
  <c r="Y47" i="116"/>
  <c r="Y52" i="16"/>
  <c r="Y72" i="116"/>
  <c r="Z3" i="190"/>
  <c r="Z44" i="102"/>
  <c r="Y11" i="104"/>
  <c r="Y26" i="83"/>
  <c r="Y2" i="83" s="1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17" i="116" s="1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Y43" i="93"/>
  <c r="Y43" i="11" s="1"/>
  <c r="Y43" i="9" s="1"/>
  <c r="Y43" i="7" s="1"/>
  <c r="Z8" i="117"/>
  <c r="Z9" i="116"/>
  <c r="Z27" i="75"/>
  <c r="Y7" i="102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Z2" i="202" s="1"/>
  <c r="Y6" i="116"/>
  <c r="Y6" i="93" s="1"/>
  <c r="Y6" i="11" s="1"/>
  <c r="Y6" i="9" s="1"/>
  <c r="Y6" i="7" s="1"/>
  <c r="Z26" i="153"/>
  <c r="Z22" i="16"/>
  <c r="Y4" i="106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Z2" i="165" s="1"/>
  <c r="Y12" i="102"/>
  <c r="Y11" i="103"/>
  <c r="Y26" i="114"/>
  <c r="Y2" i="114" s="1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Y36" i="93" s="1"/>
  <c r="Y36" i="11" s="1"/>
  <c r="Y36" i="9" s="1"/>
  <c r="Y36" i="7" s="1"/>
  <c r="Z5" i="123"/>
  <c r="Z4" i="124"/>
  <c r="Z52" i="119"/>
  <c r="Y27" i="8"/>
  <c r="Y26" i="109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17" i="75"/>
  <c r="Z17" i="118"/>
  <c r="Y3" i="197"/>
  <c r="Y2" i="197" s="1"/>
  <c r="Z52" i="106"/>
  <c r="Y49" i="123"/>
  <c r="Z26" i="187"/>
  <c r="Y9" i="102"/>
  <c r="Y8" i="103"/>
  <c r="Z3" i="121"/>
  <c r="Z52" i="16"/>
  <c r="Y26" i="19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2" i="170" s="1"/>
  <c r="Z52" i="10"/>
  <c r="Z52" i="124"/>
  <c r="Z53" i="123"/>
  <c r="Z52" i="123" s="1"/>
  <c r="Y11" i="10"/>
  <c r="Y28" i="102"/>
  <c r="Y27" i="103"/>
  <c r="Y65" i="116"/>
  <c r="Y65" i="93" s="1"/>
  <c r="Y65" i="11" s="1"/>
  <c r="Y65" i="9" s="1"/>
  <c r="Y65" i="7" s="1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51" i="93"/>
  <c r="Z51" i="11" s="1"/>
  <c r="Z51" i="9" s="1"/>
  <c r="Z51" i="7" s="1"/>
  <c r="Z3" i="109"/>
  <c r="Z2" i="109" s="1"/>
  <c r="Y3" i="166"/>
  <c r="Y2" i="166" s="1"/>
  <c r="Z3" i="152"/>
  <c r="Z26" i="197"/>
  <c r="Y22" i="8"/>
  <c r="Z17" i="16"/>
  <c r="Z29" i="102"/>
  <c r="Y51" i="102"/>
  <c r="Y71" i="102"/>
  <c r="Y71" i="93" s="1"/>
  <c r="Y71" i="11" s="1"/>
  <c r="Y71" i="9" s="1"/>
  <c r="Y71" i="7" s="1"/>
  <c r="Z27" i="125"/>
  <c r="Y4" i="103"/>
  <c r="Y5" i="102"/>
  <c r="Y25" i="123"/>
  <c r="Y25" i="93" s="1"/>
  <c r="Y25" i="11" s="1"/>
  <c r="Y25" i="9" s="1"/>
  <c r="Y25" i="7" s="1"/>
  <c r="Y64" i="116"/>
  <c r="Z69" i="93"/>
  <c r="Z69" i="11" s="1"/>
  <c r="Z69" i="9" s="1"/>
  <c r="Z69" i="7" s="1"/>
  <c r="Y33" i="8"/>
  <c r="Y11" i="125"/>
  <c r="Y69" i="102"/>
  <c r="Y17" i="118"/>
  <c r="Y61" i="119"/>
  <c r="Z33" i="111"/>
  <c r="Z26" i="111" s="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Z2" i="174" s="1"/>
  <c r="Y26" i="185"/>
  <c r="Z11" i="111"/>
  <c r="Y19" i="102"/>
  <c r="Z24" i="123"/>
  <c r="Z31" i="123"/>
  <c r="Z4" i="105"/>
  <c r="Y26" i="202"/>
  <c r="Z26" i="168"/>
  <c r="Y61" i="104"/>
  <c r="Z26" i="193"/>
  <c r="Z33" i="119"/>
  <c r="Z4" i="117"/>
  <c r="Z5" i="116"/>
  <c r="Y26" i="84"/>
  <c r="Y26" i="173"/>
  <c r="Y2" i="173" s="1"/>
  <c r="Z26" i="199"/>
  <c r="Y26" i="86"/>
  <c r="Y2" i="86" s="1"/>
  <c r="Z33" i="106"/>
  <c r="Z26" i="106" s="1"/>
  <c r="Z61" i="75"/>
  <c r="Y4" i="120"/>
  <c r="Y53" i="116"/>
  <c r="Y52" i="117"/>
  <c r="Z3" i="169"/>
  <c r="Y3" i="108"/>
  <c r="Y2" i="108" s="1"/>
  <c r="Y27" i="10"/>
  <c r="Y26" i="174"/>
  <c r="Y2" i="174" s="1"/>
  <c r="Z21" i="123"/>
  <c r="Z21" i="93" s="1"/>
  <c r="Z21" i="11" s="1"/>
  <c r="Z21" i="9" s="1"/>
  <c r="Z21" i="7" s="1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Z2" i="156"/>
  <c r="Y26" i="194"/>
  <c r="Z27" i="118"/>
  <c r="Y17" i="111"/>
  <c r="Y61" i="16"/>
  <c r="Z26" i="107"/>
  <c r="Y3" i="158"/>
  <c r="Y3" i="172"/>
  <c r="Y2" i="172" s="1"/>
  <c r="Y26" i="151"/>
  <c r="Z2" i="112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20" i="93"/>
  <c r="Z20" i="11" s="1"/>
  <c r="Z20" i="9" s="1"/>
  <c r="Z20" i="7" s="1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40" i="102"/>
  <c r="Z64" i="123"/>
  <c r="Y27" i="16"/>
  <c r="Z26" i="160"/>
  <c r="Z33" i="16"/>
  <c r="Y33" i="104"/>
  <c r="Y26" i="104" s="1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Y3" i="119" s="1"/>
  <c r="Z10" i="102"/>
  <c r="Z25" i="102"/>
  <c r="Y11" i="16"/>
  <c r="Z26" i="203"/>
  <c r="Z2" i="203" s="1"/>
  <c r="Z49" i="102"/>
  <c r="Z38" i="102"/>
  <c r="Z38" i="93" s="1"/>
  <c r="Z38" i="11" s="1"/>
  <c r="Z38" i="9" s="1"/>
  <c r="Z38" i="7" s="1"/>
  <c r="Y17" i="10"/>
  <c r="Z61" i="117"/>
  <c r="Z62" i="116"/>
  <c r="Z26" i="195"/>
  <c r="Z2" i="195" s="1"/>
  <c r="Y5" i="123"/>
  <c r="Y4" i="125"/>
  <c r="Y52" i="10"/>
  <c r="Z4" i="16"/>
  <c r="Z33" i="118"/>
  <c r="Z8" i="8"/>
  <c r="Z3" i="89"/>
  <c r="Z52" i="8"/>
  <c r="Y27" i="120"/>
  <c r="Y33" i="119"/>
  <c r="Y46" i="93"/>
  <c r="Y46" i="11" s="1"/>
  <c r="Y46" i="9" s="1"/>
  <c r="Y46" i="7" s="1"/>
  <c r="Z52" i="103"/>
  <c r="Z53" i="102"/>
  <c r="Z11" i="119"/>
  <c r="Z19" i="102"/>
  <c r="Y15" i="102"/>
  <c r="Y29" i="116"/>
  <c r="Y29" i="93" s="1"/>
  <c r="Y29" i="11" s="1"/>
  <c r="Y29" i="9" s="1"/>
  <c r="Y29" i="7" s="1"/>
  <c r="Z4" i="104"/>
  <c r="Z3" i="104" s="1"/>
  <c r="Z42" i="102"/>
  <c r="Z42" i="93" s="1"/>
  <c r="Z42" i="11" s="1"/>
  <c r="Z42" i="9" s="1"/>
  <c r="Z42" i="7" s="1"/>
  <c r="Y47" i="102"/>
  <c r="Z8" i="10"/>
  <c r="Z39" i="123"/>
  <c r="Y4" i="105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3" i="120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Y54" i="93"/>
  <c r="Y54" i="11" s="1"/>
  <c r="Y54" i="9" s="1"/>
  <c r="Y54" i="7" s="1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Z49" i="93" l="1"/>
  <c r="Z49" i="11" s="1"/>
  <c r="Z49" i="9" s="1"/>
  <c r="Z49" i="7" s="1"/>
  <c r="Z2" i="107"/>
  <c r="Y2" i="121"/>
  <c r="Y2" i="90"/>
  <c r="Y73" i="149"/>
  <c r="Y20" i="93"/>
  <c r="Y20" i="11" s="1"/>
  <c r="Y20" i="9" s="1"/>
  <c r="Y20" i="7" s="1"/>
  <c r="Z3" i="75"/>
  <c r="Y23" i="149"/>
  <c r="Z6" i="93"/>
  <c r="Z6" i="11" s="1"/>
  <c r="Z6" i="9" s="1"/>
  <c r="Z6" i="7" s="1"/>
  <c r="Y2" i="84"/>
  <c r="Y2" i="82"/>
  <c r="Z72" i="93"/>
  <c r="Z72" i="11" s="1"/>
  <c r="Z72" i="9" s="1"/>
  <c r="Z72" i="7" s="1"/>
  <c r="Y69" i="93"/>
  <c r="Y69" i="11" s="1"/>
  <c r="Y69" i="9" s="1"/>
  <c r="Y69" i="7" s="1"/>
  <c r="Z2" i="89"/>
  <c r="Z29" i="93"/>
  <c r="Z29" i="11" s="1"/>
  <c r="Z29" i="9" s="1"/>
  <c r="Z29" i="7" s="1"/>
  <c r="Z26" i="119"/>
  <c r="Y2" i="185"/>
  <c r="Y67" i="93"/>
  <c r="Y67" i="11" s="1"/>
  <c r="Y67" i="9" s="1"/>
  <c r="Y67" i="7" s="1"/>
  <c r="Y2" i="19"/>
  <c r="Y37" i="93"/>
  <c r="Y37" i="11" s="1"/>
  <c r="Y37" i="9" s="1"/>
  <c r="Y37" i="7" s="1"/>
  <c r="Y52" i="116"/>
  <c r="Y17" i="123"/>
  <c r="Y4" i="123"/>
  <c r="Z2" i="81"/>
  <c r="Q3" i="161"/>
  <c r="Y44" i="93"/>
  <c r="Y44" i="11" s="1"/>
  <c r="Y44" i="9" s="1"/>
  <c r="Y44" i="7" s="1"/>
  <c r="Y51" i="93"/>
  <c r="Y51" i="11" s="1"/>
  <c r="Y51" i="9" s="1"/>
  <c r="Y51" i="7" s="1"/>
  <c r="Z2" i="19"/>
  <c r="Y3" i="118"/>
  <c r="Y26" i="117"/>
  <c r="Y26" i="119"/>
  <c r="Y2" i="119" s="1"/>
  <c r="Z2" i="187"/>
  <c r="Y14" i="93"/>
  <c r="Y14" i="11" s="1"/>
  <c r="Y14" i="9" s="1"/>
  <c r="Y14" i="7" s="1"/>
  <c r="Y26" i="120"/>
  <c r="Z3" i="118"/>
  <c r="Z2" i="185"/>
  <c r="Z50" i="93"/>
  <c r="Z50" i="11" s="1"/>
  <c r="Z50" i="9" s="1"/>
  <c r="Z50" i="7" s="1"/>
  <c r="Y2" i="155"/>
  <c r="Z24" i="93"/>
  <c r="Z24" i="11" s="1"/>
  <c r="Z24" i="9" s="1"/>
  <c r="Z24" i="7" s="1"/>
  <c r="Z2" i="113"/>
  <c r="Y2" i="193"/>
  <c r="Z4" i="123"/>
  <c r="Z26" i="104"/>
  <c r="Z2" i="104" s="1"/>
  <c r="Y26" i="16"/>
  <c r="Z32" i="93"/>
  <c r="Z32" i="11" s="1"/>
  <c r="Z32" i="9" s="1"/>
  <c r="Z32" i="7" s="1"/>
  <c r="Z7" i="93"/>
  <c r="Z7" i="11" s="1"/>
  <c r="Z7" i="9" s="1"/>
  <c r="Z7" i="7" s="1"/>
  <c r="Y41" i="93"/>
  <c r="Y41" i="11" s="1"/>
  <c r="Y41" i="9" s="1"/>
  <c r="Y41" i="7" s="1"/>
  <c r="Y2" i="189"/>
  <c r="Z39" i="93"/>
  <c r="Z39" i="11" s="1"/>
  <c r="Z39" i="9" s="1"/>
  <c r="Z39" i="7" s="1"/>
  <c r="Z2" i="183"/>
  <c r="Z16" i="149"/>
  <c r="Y8" i="123"/>
  <c r="Z2" i="197"/>
  <c r="Z2" i="153"/>
  <c r="Z2" i="168"/>
  <c r="Y3" i="111"/>
  <c r="Y33" i="123"/>
  <c r="Y26" i="123" s="1"/>
  <c r="Z3" i="106"/>
  <c r="Z2" i="106" s="1"/>
  <c r="Y48" i="93"/>
  <c r="Y48" i="11" s="1"/>
  <c r="Y48" i="9" s="1"/>
  <c r="Y48" i="7" s="1"/>
  <c r="Y56" i="149"/>
  <c r="Y21" i="93"/>
  <c r="Y21" i="11" s="1"/>
  <c r="Y21" i="9" s="1"/>
  <c r="Y21" i="7" s="1"/>
  <c r="Z66" i="93"/>
  <c r="Z66" i="11" s="1"/>
  <c r="Z66" i="9" s="1"/>
  <c r="Z66" i="7" s="1"/>
  <c r="Y24" i="93"/>
  <c r="Y24" i="11" s="1"/>
  <c r="Y24" i="9" s="1"/>
  <c r="Y24" i="7" s="1"/>
  <c r="Z22" i="116"/>
  <c r="Y2" i="196"/>
  <c r="Z2" i="199"/>
  <c r="Z2" i="115"/>
  <c r="Y2" i="159"/>
  <c r="Y72" i="93"/>
  <c r="Y72" i="11" s="1"/>
  <c r="Y72" i="9" s="1"/>
  <c r="Y72" i="7" s="1"/>
  <c r="Y2" i="165"/>
  <c r="Z25" i="93"/>
  <c r="Z25" i="11" s="1"/>
  <c r="Z25" i="9" s="1"/>
  <c r="Z25" i="7" s="1"/>
  <c r="Z31" i="93"/>
  <c r="Z31" i="11" s="1"/>
  <c r="Z31" i="9" s="1"/>
  <c r="Z31" i="7" s="1"/>
  <c r="Y2" i="158"/>
  <c r="Z2" i="84"/>
  <c r="Z10" i="93"/>
  <c r="Z10" i="11" s="1"/>
  <c r="Z10" i="9" s="1"/>
  <c r="Z10" i="7" s="1"/>
  <c r="Z65" i="93"/>
  <c r="Z65" i="11" s="1"/>
  <c r="Z65" i="9" s="1"/>
  <c r="Z65" i="7" s="1"/>
  <c r="Y15" i="93"/>
  <c r="Y15" i="11" s="1"/>
  <c r="Y15" i="9" s="1"/>
  <c r="Y15" i="7" s="1"/>
  <c r="Z19" i="93"/>
  <c r="Z19" i="11" s="1"/>
  <c r="Z19" i="9" s="1"/>
  <c r="Z19" i="7" s="1"/>
  <c r="Y42" i="93"/>
  <c r="Y42" i="11" s="1"/>
  <c r="Y42" i="9" s="1"/>
  <c r="Y42" i="7" s="1"/>
  <c r="Z15" i="93"/>
  <c r="Z15" i="11" s="1"/>
  <c r="Z15" i="9" s="1"/>
  <c r="Z15" i="7" s="1"/>
  <c r="Z82" i="149"/>
  <c r="Z2" i="190"/>
  <c r="Y13" i="149"/>
  <c r="Y2" i="168"/>
  <c r="Z26" i="120"/>
  <c r="Z2" i="120" s="1"/>
  <c r="Z2" i="78"/>
  <c r="Z64" i="93"/>
  <c r="Z64" i="11" s="1"/>
  <c r="Z64" i="9" s="1"/>
  <c r="Z64" i="7" s="1"/>
  <c r="Z40" i="93"/>
  <c r="Z40" i="11" s="1"/>
  <c r="Z40" i="9" s="1"/>
  <c r="Z40" i="7" s="1"/>
  <c r="Y2" i="109"/>
  <c r="Y10" i="93"/>
  <c r="Y10" i="11" s="1"/>
  <c r="Y10" i="9" s="1"/>
  <c r="Y10" i="7" s="1"/>
  <c r="Y3" i="105"/>
  <c r="Z2" i="154"/>
  <c r="Y2" i="77"/>
  <c r="Y2" i="89"/>
  <c r="Y32" i="149" s="1"/>
  <c r="Y47" i="93"/>
  <c r="Y47" i="11" s="1"/>
  <c r="Y47" i="9" s="1"/>
  <c r="Y47" i="7" s="1"/>
  <c r="Y17" i="116"/>
  <c r="Z8" i="123"/>
  <c r="Z2" i="189"/>
  <c r="Z48" i="93"/>
  <c r="Z48" i="11" s="1"/>
  <c r="Z48" i="9" s="1"/>
  <c r="Z48" i="7" s="1"/>
  <c r="Z2" i="169"/>
  <c r="Z2" i="79"/>
  <c r="Y2" i="152"/>
  <c r="Y2" i="115"/>
  <c r="Y7" i="93"/>
  <c r="Y7" i="11" s="1"/>
  <c r="Y7" i="9" s="1"/>
  <c r="Y7" i="7" s="1"/>
  <c r="Z26" i="16"/>
  <c r="Y38" i="93"/>
  <c r="Y38" i="11" s="1"/>
  <c r="Y38" i="9" s="1"/>
  <c r="Y38" i="7" s="1"/>
  <c r="Z67" i="93"/>
  <c r="Z67" i="11" s="1"/>
  <c r="Z67" i="9" s="1"/>
  <c r="Z67" i="7" s="1"/>
  <c r="Z2" i="194"/>
  <c r="Z70" i="93"/>
  <c r="Z70" i="11" s="1"/>
  <c r="Z70" i="9" s="1"/>
  <c r="Z70" i="7" s="1"/>
  <c r="Y2" i="87"/>
  <c r="Y2" i="78"/>
  <c r="Y21" i="149" s="1"/>
  <c r="Y57" i="149"/>
  <c r="Y8" i="116"/>
  <c r="Y68" i="93"/>
  <c r="Y68" i="11" s="1"/>
  <c r="Y68" i="9" s="1"/>
  <c r="Y68" i="7" s="1"/>
  <c r="Z2" i="152"/>
  <c r="Z2" i="87"/>
  <c r="Y2" i="186"/>
  <c r="Y2" i="18"/>
  <c r="Y19" i="93"/>
  <c r="Y19" i="11" s="1"/>
  <c r="Y19" i="9" s="1"/>
  <c r="Y19" i="7" s="1"/>
  <c r="Z2" i="191"/>
  <c r="Y3" i="104"/>
  <c r="Y2" i="104" s="1"/>
  <c r="Y2" i="113"/>
  <c r="Z8" i="116"/>
  <c r="Y4" i="116"/>
  <c r="Z61" i="116"/>
  <c r="Z37" i="93"/>
  <c r="Z37" i="11" s="1"/>
  <c r="Z37" i="9" s="1"/>
  <c r="Z37" i="7" s="1"/>
  <c r="Z52" i="149"/>
  <c r="Y40" i="93"/>
  <c r="Y40" i="11" s="1"/>
  <c r="Y40" i="9" s="1"/>
  <c r="Y40" i="7" s="1"/>
  <c r="Z44" i="93"/>
  <c r="Z44" i="11" s="1"/>
  <c r="Z44" i="9" s="1"/>
  <c r="Z44" i="7" s="1"/>
  <c r="Y31" i="149"/>
  <c r="Z57" i="149"/>
  <c r="Z33" i="116"/>
  <c r="Y86" i="149"/>
  <c r="Y30" i="93"/>
  <c r="Y30" i="11" s="1"/>
  <c r="Y30" i="9" s="1"/>
  <c r="Y30" i="7" s="1"/>
  <c r="Y3" i="106"/>
  <c r="Z2" i="201"/>
  <c r="Y3" i="125"/>
  <c r="Y2" i="125" s="1"/>
  <c r="Y89" i="149"/>
  <c r="Y83" i="149"/>
  <c r="Y26" i="105"/>
  <c r="Y49" i="93"/>
  <c r="Y49" i="11" s="1"/>
  <c r="Y49" i="9" s="1"/>
  <c r="Y49" i="7" s="1"/>
  <c r="Y75" i="149"/>
  <c r="Z41" i="93"/>
  <c r="Z41" i="11" s="1"/>
  <c r="Z41" i="9" s="1"/>
  <c r="Z41" i="7" s="1"/>
  <c r="Y55" i="149"/>
  <c r="Y3" i="103"/>
  <c r="Y26" i="103"/>
  <c r="Z2" i="121"/>
  <c r="Y2" i="195"/>
  <c r="Y2" i="81"/>
  <c r="Z27" i="116"/>
  <c r="Z2" i="186"/>
  <c r="Z3" i="119"/>
  <c r="Z2" i="119" s="1"/>
  <c r="Y22" i="116"/>
  <c r="Z3" i="103"/>
  <c r="Y3" i="124"/>
  <c r="Y44" i="149"/>
  <c r="Y26" i="124"/>
  <c r="Z92" i="149"/>
  <c r="Y2" i="187"/>
  <c r="Y28" i="149"/>
  <c r="Y63" i="93"/>
  <c r="Y63" i="11" s="1"/>
  <c r="Y63" i="9" s="1"/>
  <c r="Y63" i="7" s="1"/>
  <c r="Z26" i="10"/>
  <c r="Y2" i="188"/>
  <c r="Z13" i="93"/>
  <c r="Z13" i="11" s="1"/>
  <c r="Z13" i="9" s="1"/>
  <c r="Z13" i="7" s="1"/>
  <c r="Y16" i="93"/>
  <c r="Y16" i="11" s="1"/>
  <c r="Y16" i="9" s="1"/>
  <c r="Y16" i="7" s="1"/>
  <c r="Z45" i="93"/>
  <c r="Z45" i="11" s="1"/>
  <c r="Z45" i="9" s="1"/>
  <c r="Z45" i="7" s="1"/>
  <c r="Z26" i="124"/>
  <c r="Y7" i="149"/>
  <c r="Y64" i="93"/>
  <c r="Y64" i="11" s="1"/>
  <c r="Y64" i="9" s="1"/>
  <c r="Y64" i="7" s="1"/>
  <c r="Z27" i="123"/>
  <c r="Z2" i="151"/>
  <c r="Z3" i="8"/>
  <c r="Z26" i="117"/>
  <c r="Z4" i="116"/>
  <c r="Z3" i="105"/>
  <c r="Z2" i="188"/>
  <c r="Y11" i="116"/>
  <c r="Y2" i="171"/>
  <c r="Y38" i="149"/>
  <c r="Y12" i="149"/>
  <c r="Y27" i="149"/>
  <c r="Y93" i="149"/>
  <c r="Z58" i="149"/>
  <c r="Y22" i="149"/>
  <c r="Z51" i="149"/>
  <c r="Z88" i="149"/>
  <c r="Y34" i="149"/>
  <c r="Y94" i="149"/>
  <c r="Y72" i="149"/>
  <c r="Z25" i="149"/>
  <c r="Z26" i="149"/>
  <c r="Z53" i="93"/>
  <c r="Z52" i="102"/>
  <c r="Y29" i="149"/>
  <c r="Y11" i="123"/>
  <c r="Y2" i="202"/>
  <c r="Y26" i="106"/>
  <c r="Z68" i="149"/>
  <c r="Y34" i="93"/>
  <c r="Y33" i="102"/>
  <c r="Y3" i="117"/>
  <c r="Y70" i="93"/>
  <c r="Y70" i="11" s="1"/>
  <c r="Y70" i="9" s="1"/>
  <c r="Y70" i="7" s="1"/>
  <c r="Z11" i="123"/>
  <c r="Y61" i="116"/>
  <c r="Z33" i="149"/>
  <c r="Z60" i="149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3" i="149"/>
  <c r="Z2" i="158"/>
  <c r="Z62" i="149"/>
  <c r="Y95" i="149"/>
  <c r="Z3" i="16"/>
  <c r="Y27" i="116"/>
  <c r="Z26" i="8"/>
  <c r="Z4" i="102"/>
  <c r="Z5" i="93"/>
  <c r="Y26" i="10"/>
  <c r="Y3" i="10"/>
  <c r="Z3" i="111"/>
  <c r="Z2" i="111" s="1"/>
  <c r="Z76" i="149"/>
  <c r="Y2" i="194"/>
  <c r="Y79" i="149"/>
  <c r="Y45" i="93"/>
  <c r="Y45" i="11" s="1"/>
  <c r="Y45" i="9" s="1"/>
  <c r="Y45" i="7" s="1"/>
  <c r="Z26" i="75"/>
  <c r="Z2" i="75" s="1"/>
  <c r="Z2" i="86"/>
  <c r="Y18" i="93"/>
  <c r="Y17" i="102"/>
  <c r="Y33" i="149"/>
  <c r="Z11" i="116"/>
  <c r="Z7" i="149"/>
  <c r="Z73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Z79" i="149"/>
  <c r="Z2" i="171"/>
  <c r="Z20" i="149"/>
  <c r="Y76" i="149"/>
  <c r="Z8" i="102"/>
  <c r="Z9" i="93"/>
  <c r="Y12" i="93"/>
  <c r="Y11" i="102"/>
  <c r="Z23" i="93"/>
  <c r="Z22" i="102"/>
  <c r="Z27" i="102"/>
  <c r="Z28" i="93"/>
  <c r="Z22" i="123"/>
  <c r="Z2" i="18"/>
  <c r="Y47" i="149"/>
  <c r="Z2" i="160"/>
  <c r="Z55" i="149"/>
  <c r="Z94" i="149"/>
  <c r="Y5" i="93"/>
  <c r="Y4" i="102"/>
  <c r="Y68" i="149"/>
  <c r="Y26" i="75"/>
  <c r="Y26" i="149"/>
  <c r="Z62" i="93"/>
  <c r="Z61" i="102"/>
  <c r="Z61" i="123"/>
  <c r="Z26" i="103"/>
  <c r="Y6" i="149"/>
  <c r="Y61" i="149"/>
  <c r="Z36" i="93"/>
  <c r="Z36" i="11" s="1"/>
  <c r="Z36" i="9" s="1"/>
  <c r="Z36" i="7" s="1"/>
  <c r="Y46" i="149"/>
  <c r="Z26" i="105"/>
  <c r="Z70" i="149"/>
  <c r="Z93" i="149"/>
  <c r="Y33" i="116"/>
  <c r="Z87" i="149"/>
  <c r="Y61" i="123"/>
  <c r="Z3" i="10"/>
  <c r="Y88" i="149"/>
  <c r="Z12" i="93"/>
  <c r="Z11" i="102"/>
  <c r="Z2" i="155"/>
  <c r="Z34" i="149"/>
  <c r="Y60" i="149"/>
  <c r="Z61" i="149"/>
  <c r="Z59" i="149"/>
  <c r="Y3" i="120"/>
  <c r="Z3" i="117"/>
  <c r="Y3" i="75"/>
  <c r="Z26" i="125"/>
  <c r="Y26" i="111"/>
  <c r="Y54" i="149"/>
  <c r="Y2" i="17"/>
  <c r="Y26" i="118"/>
  <c r="Z2" i="85"/>
  <c r="Z2" i="192"/>
  <c r="Z3" i="125"/>
  <c r="Y58" i="149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18" i="149" l="1"/>
  <c r="Z32" i="149"/>
  <c r="Z24" i="149"/>
  <c r="Y18" i="149"/>
  <c r="Y2" i="117"/>
  <c r="Y48" i="149"/>
  <c r="Z41" i="149"/>
  <c r="Z63" i="149"/>
  <c r="Y78" i="149"/>
  <c r="Y2" i="118"/>
  <c r="Y2" i="120"/>
  <c r="Z38" i="149"/>
  <c r="Z95" i="149"/>
  <c r="Y2" i="124"/>
  <c r="Z27" i="149"/>
  <c r="Y43" i="149"/>
  <c r="Z2" i="118"/>
  <c r="Y2" i="16"/>
  <c r="Y70" i="149"/>
  <c r="Y2" i="111"/>
  <c r="Z54" i="149"/>
  <c r="Y52" i="149"/>
  <c r="Z64" i="149"/>
  <c r="Z56" i="149"/>
  <c r="Y82" i="149"/>
  <c r="Z13" i="149"/>
  <c r="Z74" i="149"/>
  <c r="Y2" i="105"/>
  <c r="Y39" i="149"/>
  <c r="Z12" i="149"/>
  <c r="Y3" i="123"/>
  <c r="Y2" i="123" s="1"/>
  <c r="Y20" i="149"/>
  <c r="Z26" i="116"/>
  <c r="Z21" i="149"/>
  <c r="Y30" i="149"/>
  <c r="Z44" i="149"/>
  <c r="Y74" i="149"/>
  <c r="Y81" i="149"/>
  <c r="Z50" i="149"/>
  <c r="Z75" i="149"/>
  <c r="Z2" i="10"/>
  <c r="Y2" i="106"/>
  <c r="Z3" i="123"/>
  <c r="Z43" i="149"/>
  <c r="Z22" i="149"/>
  <c r="Y64" i="149"/>
  <c r="Y11" i="149"/>
  <c r="Y62" i="149"/>
  <c r="Z83" i="149"/>
  <c r="Z2" i="124"/>
  <c r="Y17" i="149"/>
  <c r="Z2" i="8"/>
  <c r="Z2" i="16"/>
  <c r="Y3" i="116"/>
  <c r="Y24" i="149"/>
  <c r="Y63" i="149"/>
  <c r="Z30" i="149"/>
  <c r="Z3" i="116"/>
  <c r="Z46" i="149"/>
  <c r="Z11" i="149"/>
  <c r="Z2" i="117"/>
  <c r="Z10" i="149"/>
  <c r="Z2" i="103"/>
  <c r="Z42" i="149"/>
  <c r="Z26" i="123"/>
  <c r="Z77" i="149"/>
  <c r="Z39" i="149"/>
  <c r="Z2" i="125"/>
  <c r="Z45" i="149"/>
  <c r="Z86" i="149"/>
  <c r="Y51" i="149"/>
  <c r="Y41" i="149"/>
  <c r="Y2" i="103"/>
  <c r="Z2" i="105"/>
  <c r="Y2" i="10"/>
  <c r="Y42" i="149"/>
  <c r="Z26" i="102"/>
  <c r="Y91" i="149"/>
  <c r="Y26" i="102"/>
  <c r="Z3" i="102"/>
  <c r="Z19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66" i="149"/>
  <c r="Y87" i="149"/>
  <c r="Y61" i="93"/>
  <c r="Y62" i="11"/>
  <c r="Y17" i="93"/>
  <c r="Y18" i="11"/>
  <c r="Z89" i="149"/>
  <c r="Y8" i="93"/>
  <c r="Y9" i="11"/>
  <c r="Y16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Z53" i="149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85" i="149" l="1"/>
  <c r="Y53" i="149"/>
  <c r="Z66" i="149"/>
  <c r="Y40" i="149"/>
  <c r="Y80" i="149"/>
  <c r="Y71" i="149"/>
  <c r="Z71" i="149"/>
  <c r="Y15" i="149"/>
  <c r="Z5" i="149"/>
  <c r="Y49" i="149"/>
  <c r="Z2" i="116"/>
  <c r="Z2" i="123"/>
  <c r="Z9" i="149"/>
  <c r="Z15" i="149"/>
  <c r="Z85" i="149"/>
  <c r="Y2" i="116"/>
  <c r="Y2" i="102"/>
  <c r="Z37" i="149"/>
  <c r="Z40" i="149"/>
  <c r="Y9" i="149"/>
  <c r="Y37" i="149"/>
  <c r="Z90" i="149"/>
  <c r="Y84" i="149"/>
  <c r="Y26" i="93"/>
  <c r="Z2" i="102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84" i="149" l="1"/>
  <c r="Z65" i="149"/>
  <c r="Y36" i="149"/>
  <c r="Y65" i="149"/>
  <c r="Z2" i="93"/>
  <c r="Z36" i="149"/>
  <c r="Y2" i="93"/>
  <c r="Y26" i="11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Z35" i="149"/>
  <c r="Y26" i="9"/>
  <c r="Z26" i="9"/>
  <c r="Z2" i="11"/>
  <c r="Y26" i="7"/>
  <c r="Y3" i="9"/>
  <c r="Z26" i="7"/>
  <c r="Z3" i="7"/>
  <c r="Z3" i="9"/>
  <c r="Y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Z2" i="9" l="1"/>
  <c r="Y2" i="7"/>
  <c r="Y4" i="149" s="1"/>
  <c r="Z14" i="149"/>
  <c r="Y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G21" i="123" s="1"/>
  <c r="O21" i="124"/>
  <c r="O21" i="123" s="1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C37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X43" i="102"/>
  <c r="V46" i="102"/>
  <c r="X47" i="102"/>
  <c r="T49" i="102"/>
  <c r="J61" i="185"/>
  <c r="R61" i="185"/>
  <c r="X63" i="102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6" i="17" s="1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R46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K8" i="197"/>
  <c r="K9" i="11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H44" i="102"/>
  <c r="P44" i="102"/>
  <c r="R45" i="102"/>
  <c r="F47" i="102"/>
  <c r="N47" i="102"/>
  <c r="P48" i="102"/>
  <c r="D50" i="102"/>
  <c r="L50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U3" i="91" l="1"/>
  <c r="N27" i="125"/>
  <c r="I26" i="89"/>
  <c r="K8" i="111"/>
  <c r="C8" i="111"/>
  <c r="C26" i="17"/>
  <c r="F26" i="108"/>
  <c r="R26" i="91"/>
  <c r="V3" i="183"/>
  <c r="U68" i="102"/>
  <c r="K26" i="85"/>
  <c r="F64" i="123"/>
  <c r="D26" i="86"/>
  <c r="N26" i="81"/>
  <c r="K3" i="203"/>
  <c r="U26" i="188"/>
  <c r="K71" i="102"/>
  <c r="T26" i="86"/>
  <c r="F26" i="81"/>
  <c r="N26" i="108"/>
  <c r="T26" i="191"/>
  <c r="H3" i="112"/>
  <c r="M3" i="17"/>
  <c r="O26" i="17"/>
  <c r="O66" i="116"/>
  <c r="S8" i="111"/>
  <c r="H3" i="201"/>
  <c r="L3" i="163"/>
  <c r="L17" i="106"/>
  <c r="W26" i="201"/>
  <c r="K3" i="190"/>
  <c r="E36" i="102"/>
  <c r="P3" i="192"/>
  <c r="V26" i="113"/>
  <c r="P65" i="123"/>
  <c r="H3" i="19"/>
  <c r="H2" i="19" s="1"/>
  <c r="S3" i="85"/>
  <c r="F66" i="116"/>
  <c r="D26" i="187"/>
  <c r="J3" i="107"/>
  <c r="N3" i="86"/>
  <c r="T3" i="83"/>
  <c r="T26" i="78"/>
  <c r="M26" i="17"/>
  <c r="D50" i="123"/>
  <c r="S26" i="191"/>
  <c r="K26" i="191"/>
  <c r="H26" i="185"/>
  <c r="N26" i="187"/>
  <c r="X51" i="123"/>
  <c r="N29" i="123"/>
  <c r="L26" i="187"/>
  <c r="W26" i="194"/>
  <c r="D71" i="123"/>
  <c r="R70" i="123"/>
  <c r="R70" i="93" s="1"/>
  <c r="R70" i="11" s="1"/>
  <c r="R70" i="9" s="1"/>
  <c r="R70" i="7" s="1"/>
  <c r="J40" i="123"/>
  <c r="L6" i="123"/>
  <c r="J70" i="123"/>
  <c r="J70" i="93" s="1"/>
  <c r="J70" i="11" s="1"/>
  <c r="J70" i="9" s="1"/>
  <c r="J70" i="7" s="1"/>
  <c r="X69" i="123"/>
  <c r="X69" i="93" s="1"/>
  <c r="X69" i="11" s="1"/>
  <c r="X69" i="9" s="1"/>
  <c r="X69" i="7" s="1"/>
  <c r="P69" i="123"/>
  <c r="J26" i="86"/>
  <c r="R27" i="104"/>
  <c r="H69" i="123"/>
  <c r="D49" i="123"/>
  <c r="D49" i="93" s="1"/>
  <c r="D49" i="11" s="1"/>
  <c r="D49" i="9" s="1"/>
  <c r="D49" i="7" s="1"/>
  <c r="L21" i="123"/>
  <c r="S26" i="186"/>
  <c r="N68" i="123"/>
  <c r="X26" i="193"/>
  <c r="K26" i="186"/>
  <c r="F68" i="123"/>
  <c r="P26" i="193"/>
  <c r="L37" i="123"/>
  <c r="T3" i="186"/>
  <c r="D3" i="83"/>
  <c r="H26" i="193"/>
  <c r="D67" i="123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R26" i="195"/>
  <c r="J26" i="189"/>
  <c r="J26" i="109"/>
  <c r="J2" i="109" s="1"/>
  <c r="V3" i="88"/>
  <c r="K20" i="102"/>
  <c r="K20" i="93" s="1"/>
  <c r="K20" i="11" s="1"/>
  <c r="K20" i="9" s="1"/>
  <c r="K20" i="7" s="1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N37" i="93" s="1"/>
  <c r="N37" i="11" s="1"/>
  <c r="N37" i="9" s="1"/>
  <c r="N37" i="7" s="1"/>
  <c r="L26" i="188"/>
  <c r="I26" i="19"/>
  <c r="P51" i="123"/>
  <c r="R48" i="123"/>
  <c r="R48" i="93" s="1"/>
  <c r="R48" i="11" s="1"/>
  <c r="R48" i="9" s="1"/>
  <c r="R48" i="7" s="1"/>
  <c r="T45" i="123"/>
  <c r="T45" i="93" s="1"/>
  <c r="T45" i="11" s="1"/>
  <c r="T45" i="9" s="1"/>
  <c r="T45" i="7" s="1"/>
  <c r="V42" i="123"/>
  <c r="X39" i="123"/>
  <c r="X39" i="93" s="1"/>
  <c r="X39" i="11" s="1"/>
  <c r="X39" i="9" s="1"/>
  <c r="X39" i="7" s="1"/>
  <c r="D37" i="123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E19" i="93" s="1"/>
  <c r="E19" i="11" s="1"/>
  <c r="E19" i="9" s="1"/>
  <c r="E19" i="7" s="1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V16" i="93" s="1"/>
  <c r="V16" i="11" s="1"/>
  <c r="V16" i="9" s="1"/>
  <c r="V16" i="7" s="1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X3" i="16" s="1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C4" i="106"/>
  <c r="S6" i="102"/>
  <c r="S6" i="93" s="1"/>
  <c r="S6" i="11" s="1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X2" i="121" s="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J2" i="189"/>
  <c r="N26" i="19"/>
  <c r="N2" i="19" s="1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48" i="93"/>
  <c r="G48" i="11" s="1"/>
  <c r="G48" i="9" s="1"/>
  <c r="G48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X33" i="103"/>
  <c r="X34" i="102"/>
  <c r="H22" i="103"/>
  <c r="H23" i="102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U32" i="93"/>
  <c r="U32" i="11" s="1"/>
  <c r="U32" i="9" s="1"/>
  <c r="U32" i="7" s="1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V42" i="93"/>
  <c r="V42" i="11" s="1"/>
  <c r="V42" i="9" s="1"/>
  <c r="V42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H2" i="201" l="1"/>
  <c r="K26" i="125"/>
  <c r="U41" i="93"/>
  <c r="U41" i="11" s="1"/>
  <c r="U41" i="9" s="1"/>
  <c r="U41" i="7" s="1"/>
  <c r="M74" i="149"/>
  <c r="I12" i="149"/>
  <c r="O3" i="111"/>
  <c r="H2" i="197"/>
  <c r="L6" i="93"/>
  <c r="L6" i="11" s="1"/>
  <c r="L6" i="9" s="1"/>
  <c r="L6" i="7" s="1"/>
  <c r="S26" i="105"/>
  <c r="T26" i="125"/>
  <c r="E2" i="85"/>
  <c r="H2" i="17"/>
  <c r="D36" i="93"/>
  <c r="D36" i="11" s="1"/>
  <c r="D36" i="9" s="1"/>
  <c r="D36" i="7" s="1"/>
  <c r="L4" i="123"/>
  <c r="C11" i="123"/>
  <c r="N18" i="149"/>
  <c r="X2" i="18"/>
  <c r="E47" i="93"/>
  <c r="E47" i="11" s="1"/>
  <c r="E47" i="9" s="1"/>
  <c r="E47" i="7" s="1"/>
  <c r="W2" i="171"/>
  <c r="P64" i="93"/>
  <c r="P64" i="11" s="1"/>
  <c r="P64" i="9" s="1"/>
  <c r="Q26" i="16"/>
  <c r="N3" i="105"/>
  <c r="W2" i="201"/>
  <c r="L2" i="188"/>
  <c r="I27" i="123"/>
  <c r="I17" i="123"/>
  <c r="L26" i="106"/>
  <c r="L2" i="106" s="1"/>
  <c r="L2" i="78"/>
  <c r="P3" i="16"/>
  <c r="P3" i="105"/>
  <c r="P2" i="105" s="1"/>
  <c r="S26" i="104"/>
  <c r="S2" i="104" s="1"/>
  <c r="G2" i="185"/>
  <c r="R26" i="105"/>
  <c r="Q77" i="149"/>
  <c r="K26" i="104"/>
  <c r="K2" i="104" s="1"/>
  <c r="P2" i="192"/>
  <c r="W65" i="93"/>
  <c r="W65" i="11" s="1"/>
  <c r="W65" i="9" s="1"/>
  <c r="W65" i="7" s="1"/>
  <c r="C2" i="192"/>
  <c r="O2" i="114"/>
  <c r="Q11" i="123"/>
  <c r="P39" i="149"/>
  <c r="H3" i="104"/>
  <c r="K2" i="112"/>
  <c r="G2" i="190"/>
  <c r="V7" i="93"/>
  <c r="V7" i="11" s="1"/>
  <c r="V7" i="9" s="1"/>
  <c r="V7" i="7" s="1"/>
  <c r="G3" i="106"/>
  <c r="W15" i="93"/>
  <c r="W15" i="11" s="1"/>
  <c r="W15" i="9" s="1"/>
  <c r="W15" i="7" s="1"/>
  <c r="C26" i="117"/>
  <c r="V3" i="125"/>
  <c r="X11" i="123"/>
  <c r="N3" i="16"/>
  <c r="I2" i="82"/>
  <c r="U2" i="81"/>
  <c r="K2" i="165"/>
  <c r="T2" i="163"/>
  <c r="L2" i="19"/>
  <c r="G3" i="104"/>
  <c r="I51" i="93"/>
  <c r="I51" i="11" s="1"/>
  <c r="I51" i="9" s="1"/>
  <c r="I51" i="7" s="1"/>
  <c r="E2" i="201"/>
  <c r="M26" i="103"/>
  <c r="Q4" i="123"/>
  <c r="X51" i="93"/>
  <c r="X51" i="11" s="1"/>
  <c r="X51" i="9" s="1"/>
  <c r="X51" i="7" s="1"/>
  <c r="M3" i="111"/>
  <c r="M2" i="111" s="1"/>
  <c r="J26" i="125"/>
  <c r="J2" i="192"/>
  <c r="R3" i="125"/>
  <c r="E3" i="105"/>
  <c r="D2" i="91"/>
  <c r="E26" i="105"/>
  <c r="E17" i="123"/>
  <c r="H79" i="149"/>
  <c r="R66" i="93"/>
  <c r="R66" i="11" s="1"/>
  <c r="R66" i="9" s="1"/>
  <c r="R66" i="7" s="1"/>
  <c r="J2" i="194"/>
  <c r="D2" i="114"/>
  <c r="M14" i="93"/>
  <c r="M14" i="11" s="1"/>
  <c r="M14" i="9" s="1"/>
  <c r="M14" i="7" s="1"/>
  <c r="G3" i="125"/>
  <c r="V3" i="106"/>
  <c r="V2" i="19"/>
  <c r="D26" i="149"/>
  <c r="Q10" i="149"/>
  <c r="K2" i="189"/>
  <c r="D2" i="108"/>
  <c r="J2" i="196"/>
  <c r="G10" i="93"/>
  <c r="G10" i="11" s="1"/>
  <c r="G10" i="9" s="1"/>
  <c r="G10" i="7" s="1"/>
  <c r="V2" i="193"/>
  <c r="U26" i="125"/>
  <c r="U2" i="125" s="1"/>
  <c r="Q2" i="19"/>
  <c r="E3" i="111"/>
  <c r="N2" i="188"/>
  <c r="J3" i="16"/>
  <c r="U24" i="93"/>
  <c r="U24" i="11" s="1"/>
  <c r="U24" i="9" s="1"/>
  <c r="U24" i="7" s="1"/>
  <c r="U26" i="111"/>
  <c r="G2" i="19"/>
  <c r="N26" i="104"/>
  <c r="O2" i="80"/>
  <c r="N89" i="149"/>
  <c r="M2" i="114"/>
  <c r="R2" i="195"/>
  <c r="F2" i="109"/>
  <c r="K26" i="117"/>
  <c r="C26" i="16"/>
  <c r="W25" i="93"/>
  <c r="W25" i="11" s="1"/>
  <c r="W25" i="9" s="1"/>
  <c r="W25" i="7" s="1"/>
  <c r="G2" i="110"/>
  <c r="O17" i="123"/>
  <c r="T11" i="123"/>
  <c r="X26" i="75"/>
  <c r="M72" i="93"/>
  <c r="M72" i="11" s="1"/>
  <c r="M72" i="9" s="1"/>
  <c r="M72" i="7" s="1"/>
  <c r="M2" i="186"/>
  <c r="T61" i="149"/>
  <c r="N2" i="112"/>
  <c r="W2" i="108"/>
  <c r="T2" i="113"/>
  <c r="D6" i="93"/>
  <c r="D6" i="11" s="1"/>
  <c r="D6" i="9" s="1"/>
  <c r="D6" i="7" s="1"/>
  <c r="W3" i="16"/>
  <c r="V26" i="106"/>
  <c r="F2" i="17"/>
  <c r="O3" i="125"/>
  <c r="M3" i="106"/>
  <c r="M47" i="93"/>
  <c r="M47" i="11" s="1"/>
  <c r="M47" i="9" s="1"/>
  <c r="M47" i="7" s="1"/>
  <c r="G26" i="103"/>
  <c r="G2" i="81"/>
  <c r="S40" i="93"/>
  <c r="S40" i="11" s="1"/>
  <c r="S40" i="9" s="1"/>
  <c r="S40" i="7" s="1"/>
  <c r="X2" i="183"/>
  <c r="H3" i="16"/>
  <c r="O2" i="186"/>
  <c r="M26" i="16"/>
  <c r="I2" i="109"/>
  <c r="G15" i="93"/>
  <c r="G15" i="11" s="1"/>
  <c r="G15" i="9" s="1"/>
  <c r="G15" i="7" s="1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V18" i="149"/>
  <c r="L56" i="149"/>
  <c r="H74" i="149"/>
  <c r="K43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H95" i="149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J2" i="105"/>
  <c r="F3" i="104"/>
  <c r="V57" i="149"/>
  <c r="D26" i="125"/>
  <c r="S3" i="105"/>
  <c r="S2" i="105" s="1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M2" i="187"/>
  <c r="C3" i="105"/>
  <c r="U17" i="123"/>
  <c r="N26" i="16"/>
  <c r="V26" i="104"/>
  <c r="V2" i="104" s="1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H88" i="149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L2" i="16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W26" i="104"/>
  <c r="W2" i="104" s="1"/>
  <c r="E2" i="165"/>
  <c r="Q2" i="165"/>
  <c r="V2" i="194"/>
  <c r="X2" i="191"/>
  <c r="X33" i="123"/>
  <c r="E33" i="116"/>
  <c r="E26" i="116" s="1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U26" i="123" s="1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R26" i="106"/>
  <c r="T57" i="149"/>
  <c r="T3" i="125"/>
  <c r="T2" i="125" s="1"/>
  <c r="T21" i="149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D26" i="103"/>
  <c r="T3" i="124"/>
  <c r="R33" i="123"/>
  <c r="G39" i="149"/>
  <c r="X61" i="102"/>
  <c r="X79" i="149"/>
  <c r="H86" i="149"/>
  <c r="J79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J83" i="149"/>
  <c r="P75" i="149"/>
  <c r="N31" i="149"/>
  <c r="T94" i="149"/>
  <c r="L26" i="149"/>
  <c r="L62" i="149"/>
  <c r="I83" i="149"/>
  <c r="T32" i="149"/>
  <c r="V48" i="149"/>
  <c r="X47" i="149"/>
  <c r="K56" i="149"/>
  <c r="V44" i="149"/>
  <c r="T74" i="149"/>
  <c r="F21" i="149"/>
  <c r="L32" i="149"/>
  <c r="T70" i="149"/>
  <c r="K83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X39" i="149"/>
  <c r="H24" i="149"/>
  <c r="V29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K62" i="149"/>
  <c r="G89" i="149"/>
  <c r="H76" i="149"/>
  <c r="D31" i="149"/>
  <c r="T31" i="149"/>
  <c r="I47" i="149"/>
  <c r="T63" i="149"/>
  <c r="J58" i="149"/>
  <c r="V21" i="149"/>
  <c r="K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W4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S77" i="149"/>
  <c r="P9" i="93"/>
  <c r="P8" i="102"/>
  <c r="N3" i="117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Q54" i="149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W91" i="149"/>
  <c r="W33" i="116"/>
  <c r="W26" i="116" s="1"/>
  <c r="U61" i="102"/>
  <c r="C78" i="149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M26" i="116"/>
  <c r="O59" i="149"/>
  <c r="E9" i="93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W28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G2" i="125" l="1"/>
  <c r="H68" i="149"/>
  <c r="G26" i="149"/>
  <c r="J33" i="149"/>
  <c r="G2" i="111"/>
  <c r="L21" i="149"/>
  <c r="L18" i="149"/>
  <c r="W59" i="149"/>
  <c r="D51" i="149"/>
  <c r="G2" i="106"/>
  <c r="O30" i="149"/>
  <c r="P90" i="149"/>
  <c r="K20" i="149"/>
  <c r="K32" i="149"/>
  <c r="D48" i="149"/>
  <c r="G26" i="123"/>
  <c r="M2" i="106"/>
  <c r="O54" i="149"/>
  <c r="T50" i="149"/>
  <c r="F2" i="116"/>
  <c r="W22" i="149"/>
  <c r="U91" i="149"/>
  <c r="G5" i="149"/>
  <c r="Q22" i="149"/>
  <c r="L93" i="149"/>
  <c r="R62" i="149"/>
  <c r="P2" i="16"/>
  <c r="C2" i="16"/>
  <c r="I22" i="149"/>
  <c r="G60" i="149"/>
  <c r="H63" i="149"/>
  <c r="F2" i="75"/>
  <c r="S42" i="149"/>
  <c r="J50" i="149"/>
  <c r="D52" i="149"/>
  <c r="J22" i="149"/>
  <c r="C30" i="149"/>
  <c r="V45" i="149"/>
  <c r="R26" i="123"/>
  <c r="K70" i="149"/>
  <c r="U61" i="93"/>
  <c r="D59" i="149"/>
  <c r="H64" i="149"/>
  <c r="S29" i="149"/>
  <c r="J61" i="149"/>
  <c r="Q3" i="123"/>
  <c r="O57" i="149"/>
  <c r="X55" i="149"/>
  <c r="D54" i="149"/>
  <c r="D88" i="149"/>
  <c r="I59" i="149"/>
  <c r="C16" i="149"/>
  <c r="W68" i="149"/>
  <c r="L24" i="149"/>
  <c r="I50" i="149"/>
  <c r="S2" i="75"/>
  <c r="N83" i="149"/>
  <c r="N42" i="149"/>
  <c r="U18" i="149"/>
  <c r="O95" i="149"/>
  <c r="N2" i="16"/>
  <c r="K2" i="105"/>
  <c r="U68" i="149"/>
  <c r="X41" i="149"/>
  <c r="C31" i="149"/>
  <c r="V2" i="75"/>
  <c r="U33" i="149"/>
  <c r="U5" i="149"/>
  <c r="R25" i="149"/>
  <c r="I25" i="149"/>
  <c r="U32" i="149"/>
  <c r="M43" i="149"/>
  <c r="K17" i="149"/>
  <c r="V2" i="106"/>
  <c r="S83" i="149"/>
  <c r="W2" i="16"/>
  <c r="D39" i="149"/>
  <c r="J2" i="125"/>
  <c r="N2" i="104"/>
  <c r="R46" i="149"/>
  <c r="F38" i="149"/>
  <c r="P83" i="149"/>
  <c r="F32" i="149"/>
  <c r="H30" i="149"/>
  <c r="F24" i="149"/>
  <c r="I17" i="149"/>
  <c r="P41" i="149"/>
  <c r="O41" i="149"/>
  <c r="P93" i="149"/>
  <c r="C54" i="149"/>
  <c r="X43" i="149"/>
  <c r="M18" i="149"/>
  <c r="Q28" i="149"/>
  <c r="Q60" i="149"/>
  <c r="R2" i="106"/>
  <c r="L50" i="149"/>
  <c r="C41" i="149"/>
  <c r="O2" i="125"/>
  <c r="D2" i="125"/>
  <c r="J2" i="16"/>
  <c r="E2" i="16"/>
  <c r="M86" i="149"/>
  <c r="I38" i="149"/>
  <c r="U46" i="149"/>
  <c r="C38" i="149"/>
  <c r="N32" i="149"/>
  <c r="F16" i="149"/>
  <c r="D60" i="149"/>
  <c r="F42" i="149"/>
  <c r="R60" i="149"/>
  <c r="G21" i="149"/>
  <c r="X9" i="149"/>
  <c r="Q27" i="149"/>
  <c r="D2" i="105"/>
  <c r="G24" i="149"/>
  <c r="G40" i="149"/>
  <c r="E24" i="149"/>
  <c r="T2" i="16"/>
  <c r="O56" i="149"/>
  <c r="E47" i="149"/>
  <c r="F86" i="149"/>
  <c r="J24" i="149"/>
  <c r="J30" i="149"/>
  <c r="D28" i="149"/>
  <c r="C86" i="149"/>
  <c r="H90" i="149"/>
  <c r="K91" i="149"/>
  <c r="I2" i="124"/>
  <c r="C2" i="104"/>
  <c r="S26" i="149"/>
  <c r="E46" i="149"/>
  <c r="M2" i="16"/>
  <c r="Q18" i="149"/>
  <c r="W24" i="149"/>
  <c r="X53" i="149"/>
  <c r="P2" i="117"/>
  <c r="M29" i="149"/>
  <c r="P20" i="149"/>
  <c r="K68" i="149"/>
  <c r="F26" i="123"/>
  <c r="Q2" i="106"/>
  <c r="O93" i="149"/>
  <c r="D2" i="104"/>
  <c r="K2" i="16"/>
  <c r="K33" i="149"/>
  <c r="I2" i="106"/>
  <c r="J5" i="149"/>
  <c r="I58" i="149"/>
  <c r="I30" i="149"/>
  <c r="D26" i="102"/>
  <c r="N53" i="149"/>
  <c r="T17" i="149"/>
  <c r="I2" i="16"/>
  <c r="J51" i="149"/>
  <c r="K26" i="149"/>
  <c r="H42" i="149"/>
  <c r="I61" i="149"/>
  <c r="X19" i="149"/>
  <c r="C33" i="149"/>
  <c r="O9" i="93"/>
  <c r="O8" i="93" s="1"/>
  <c r="M70" i="149"/>
  <c r="W32" i="149"/>
  <c r="L68" i="149"/>
  <c r="W2" i="105"/>
  <c r="F2" i="16"/>
  <c r="Q88" i="149"/>
  <c r="D83" i="149"/>
  <c r="U2" i="105"/>
  <c r="J28" i="149"/>
  <c r="R2" i="116"/>
  <c r="W30" i="149"/>
  <c r="S2" i="116"/>
  <c r="T47" i="149"/>
  <c r="J93" i="149"/>
  <c r="G32" i="149"/>
  <c r="X88" i="149"/>
  <c r="O2" i="103"/>
  <c r="E44" i="149"/>
  <c r="W41" i="149"/>
  <c r="I21" i="149"/>
  <c r="S2" i="16"/>
  <c r="Q2" i="104"/>
  <c r="L70" i="149"/>
  <c r="J25" i="149"/>
  <c r="I64" i="149"/>
  <c r="U2" i="117"/>
  <c r="P91" i="149"/>
  <c r="U2" i="16"/>
  <c r="O39" i="149"/>
  <c r="V59" i="149"/>
  <c r="C2" i="105"/>
  <c r="J3" i="123"/>
  <c r="J2" i="123" s="1"/>
  <c r="I18" i="149"/>
  <c r="V54" i="149"/>
  <c r="C80" i="149"/>
  <c r="R18" i="149"/>
  <c r="X42" i="149"/>
  <c r="S70" i="149"/>
  <c r="P61" i="149"/>
  <c r="T83" i="149"/>
  <c r="G47" i="149"/>
  <c r="U44" i="149"/>
  <c r="J34" i="149"/>
  <c r="P2" i="104"/>
  <c r="N3" i="102"/>
  <c r="V58" i="149"/>
  <c r="R34" i="149"/>
  <c r="I42" i="149"/>
  <c r="M41" i="149"/>
  <c r="J2" i="75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R9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M49" i="149" l="1"/>
  <c r="E15" i="149"/>
  <c r="P15" i="149"/>
  <c r="F19" i="149"/>
  <c r="W2" i="123"/>
  <c r="C15" i="149"/>
  <c r="P45" i="149"/>
  <c r="I15" i="149"/>
  <c r="O37" i="149"/>
  <c r="K40" i="149"/>
  <c r="M15" i="149"/>
  <c r="N15" i="149"/>
  <c r="O9" i="11"/>
  <c r="O8" i="11" s="1"/>
  <c r="U15" i="149"/>
  <c r="V19" i="149"/>
  <c r="V49" i="149"/>
  <c r="R49" i="149"/>
  <c r="J90" i="149"/>
  <c r="F15" i="149"/>
  <c r="D40" i="149"/>
  <c r="N45" i="149"/>
  <c r="I45" i="149"/>
  <c r="C45" i="149"/>
  <c r="D90" i="149"/>
  <c r="H84" i="149"/>
  <c r="H65" i="149"/>
  <c r="I85" i="149"/>
  <c r="T15" i="149"/>
  <c r="U66" i="149"/>
  <c r="K15" i="149"/>
  <c r="J15" i="149"/>
  <c r="P49" i="149"/>
  <c r="D45" i="149"/>
  <c r="I19" i="149"/>
  <c r="F2" i="123"/>
  <c r="Q49" i="149"/>
  <c r="S15" i="149"/>
  <c r="X37" i="149"/>
  <c r="W40" i="149"/>
  <c r="P84" i="149"/>
  <c r="I49" i="149"/>
  <c r="Q45" i="149"/>
  <c r="C40" i="149"/>
  <c r="W53" i="149"/>
  <c r="U40" i="149"/>
  <c r="M45" i="149"/>
  <c r="N19" i="149"/>
  <c r="W85" i="149"/>
  <c r="T45" i="149"/>
  <c r="J19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O9" i="9" l="1"/>
  <c r="F84" i="149"/>
  <c r="F36" i="149"/>
  <c r="I36" i="149"/>
  <c r="W36" i="149"/>
  <c r="V26" i="11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D35" i="149" l="1"/>
  <c r="I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<sst xmlns="http://schemas.openxmlformats.org/spreadsheetml/2006/main" count="12477" uniqueCount="330">
  <si>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</si>
  <si>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</si>
  <si>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</si>
  <si>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</si>
  <si>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</si>
  <si>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</si>
  <si>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</si>
  <si>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</si>
  <si>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</si>
  <si>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</si>
  <si>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</si>
  <si>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</si>
  <si>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</si>
  <si>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</si>
  <si>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</si>
  <si>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</si>
  <si>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</si>
  <si>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</si>
  <si>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</si>
  <si>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</si>
  <si>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</si>
  <si>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</si>
  <si>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</si>
  <si>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</si>
  <si>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</si>
  <si>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</si>
  <si>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</si>
  <si>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</si>
  <si>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</si>
  <si>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</si>
  <si>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</si>
  <si>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</si>
  <si>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</si>
  <si>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</si>
  <si>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</si>
  <si>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</si>
  <si>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</si>
  <si>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</si>
  <si>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</si>
  <si>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</si>
  <si>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</si>
  <si>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</si>
  <si>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</si>
  <si>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</si>
  <si>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</si>
  <si>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</si>
  <si>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</si>
  <si>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</si>
  <si>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</si>
  <si>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</si>
  <si>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</si>
  <si>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</si>
  <si>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</si>
  <si>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</si>
  <si>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</si>
  <si>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</si>
  <si>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</si>
  <si>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</si>
  <si>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</si>
  <si>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</si>
  <si>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</si>
  <si>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</si>
  <si>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</si>
  <si>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</si>
  <si>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</si>
  <si>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</si>
  <si>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</si>
  <si>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</si>
  <si>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</si>
  <si>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</si>
  <si>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</si>
  <si>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</si>
  <si>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</si>
  <si>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</si>
  <si>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</si>
  <si>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</si>
  <si>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</si>
  <si>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</si>
  <si>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</si>
  <si>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</si>
  <si>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</si>
  <si>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</si>
  <si>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</si>
  <si>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</si>
  <si>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</si>
  <si>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</si>
  <si>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</si>
  <si>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</si>
  <si>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</si>
  <si>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</si>
  <si>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</si>
  <si>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</si>
  <si>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</si>
  <si>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</si>
  <si>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</si>
  <si>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</si>
  <si>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</si>
  <si>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</si>
  <si>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</si>
  <si>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</si>
  <si>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</si>
  <si>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</si>
  <si>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</si>
  <si>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</si>
  <si>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</si>
  <si>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</si>
  <si>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</si>
  <si>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</si>
  <si>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</si>
  <si>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</si>
  <si>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</si>
  <si>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</si>
  <si>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</si>
  <si>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</si>
  <si>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</si>
  <si>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</si>
  <si>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</si>
  <si>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</si>
  <si>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</si>
  <si>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</si>
  <si>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</si>
  <si>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</si>
  <si>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</si>
  <si>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</si>
  <si>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</si>
  <si>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</si>
  <si>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</si>
  <si>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</si>
  <si>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</si>
  <si>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</si>
  <si>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</si>
  <si>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</si>
  <si>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</si>
  <si>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</si>
  <si>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</si>
  <si>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</si>
  <si>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</si>
  <si>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</si>
  <si>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</si>
  <si>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</si>
  <si>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</si>
  <si>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</si>
  <si>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</si>
  <si>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</si>
  <si>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</si>
  <si>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</si>
  <si>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</si>
  <si>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</si>
  <si>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</si>
  <si>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</si>
  <si>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</si>
  <si>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</si>
  <si>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</si>
  <si>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</si>
  <si>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</si>
  <si>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</si>
  <si>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</si>
  <si>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</si>
  <si>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</si>
  <si>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</si>
  <si>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</si>
  <si>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</si>
  <si>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</si>
  <si>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</si>
  <si>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</si>
  <si>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</si>
  <si>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</si>
  <si>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</si>
  <si>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</si>
  <si>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</si>
  <si>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</si>
  <si>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</si>
  <si>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</si>
  <si>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</si>
  <si>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</si>
  <si>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</si>
  <si>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</si>
  <si>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</si>
  <si>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</si>
  <si>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</si>
  <si>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</si>
  <si>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</si>
  <si>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</si>
  <si>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</si>
  <si>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</si>
  <si>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</si>
  <si>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</si>
  <si>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</si>
  <si>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</si>
  <si>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</si>
  <si>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</si>
  <si>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</si>
  <si>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</si>
  <si>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</si>
  <si>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</si>
  <si>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</si>
  <si>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</si>
  <si>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</si>
  <si>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</si>
  <si>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</si>
  <si>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</si>
  <si>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</si>
  <si>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</si>
  <si>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</si>
  <si>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</si>
  <si>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</si>
  <si>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</si>
  <si>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</si>
  <si>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</si>
  <si>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</si>
  <si>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</si>
  <si>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</si>
  <si>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</si>
  <si>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</si>
  <si>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</si>
  <si>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</si>
  <si>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</si>
  <si>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</si>
  <si>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</si>
  <si>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</si>
  <si>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</si>
  <si>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</si>
  <si>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</si>
  <si>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</si>
  <si>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</si>
  <si>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</si>
  <si>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</si>
  <si>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</si>
  <si>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</si>
  <si>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</si>
  <si>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</si>
  <si>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</si>
  <si>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</si>
  <si>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</si>
  <si>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</si>
  <si>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</si>
  <si>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</si>
  <si>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</si>
  <si>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</si>
  <si>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</si>
  <si>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</si>
  <si>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</si>
  <si>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</si>
  <si>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</si>
  <si>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</si>
  <si>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</si>
  <si>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</si>
  <si>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</si>
  <si>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</si>
  <si>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</si>
  <si>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</si>
  <si>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</si>
  <si>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</si>
  <si>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</si>
  <si>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</si>
  <si>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</si>
  <si>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</si>
  <si>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</si>
  <si>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</si>
  <si>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</si>
  <si>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</si>
  <si>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</si>
  <si>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</si>
  <si>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</si>
  <si>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</si>
  <si>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</si>
  <si>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</si>
  <si>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</si>
  <si>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</si>
  <si>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</si>
  <si>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</si>
  <si>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</si>
  <si>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</si>
  <si>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</si>
  <si>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</si>
  <si>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</si>
  <si>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</si>
  <si>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</si>
  <si>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</si>
  <si>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</si>
  <si>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</si>
  <si>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</si>
  <si>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</si>
  <si>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</si>
  <si>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</si>
  <si>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</si>
  <si>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</si>
  <si>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</si>
  <si>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</si>
  <si>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</si>
  <si>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</si>
  <si>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</si>
  <si>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</si>
  <si>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</si>
  <si>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</si>
  <si>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</si>
  <si>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</si>
  <si>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</si>
  <si>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</si>
  <si>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</si>
  <si>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</si>
  <si>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</si>
  <si>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</si>
  <si>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</si>
  <si>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</si>
  <si>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</si>
  <si>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</si>
  <si>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</si>
  <si>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</si>
  <si>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</si>
  <si>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</si>
  <si>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</si>
  <si>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</si>
  <si>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</si>
  <si>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</si>
  <si>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</si>
  <si>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</si>
  <si>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</si>
  <si>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</si>
  <si>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</si>
  <si>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</si>
  <si>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</si>
  <si>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</si>
  <si>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</si>
  <si>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</si>
  <si>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</si>
  <si>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</si>
  <si>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</si>
  <si>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Latvia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</si>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</sst>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45967.477881944447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6848.6556438189946</v>
      </c>
      <c r="D4" s="8">
        <f>GAE!D$2</f>
        <v>7943.3210507115318</v>
      </c>
      <c r="E4" s="8">
        <f>GAE!E$2</f>
        <v>7971.0753031916429</v>
      </c>
      <c r="F4" s="8">
        <f>GAE!F$2</f>
        <v>8175.1146221711379</v>
      </c>
      <c r="G4" s="8">
        <f>GAE!G$2</f>
        <v>8258.294207892026</v>
      </c>
      <c r="H4" s="8">
        <f>GAE!H$2</f>
        <v>8560.2042645468482</v>
      </c>
      <c r="I4" s="8">
        <f>GAE!I$2</f>
        <v>8847.9858288798805</v>
      </c>
      <c r="J4" s="8">
        <f>GAE!J$2</f>
        <v>9158.4588579824504</v>
      </c>
      <c r="K4" s="8">
        <f>GAE!K$2</f>
        <v>8875.4955343236852</v>
      </c>
      <c r="L4" s="8">
        <f>GAE!L$2</f>
        <v>8361.7494343906674</v>
      </c>
      <c r="M4" s="8">
        <f>GAE!M$2</f>
        <v>9239.0877489947106</v>
      </c>
      <c r="N4" s="8">
        <f>GAE!N$2</f>
        <v>8366.2657528559994</v>
      </c>
      <c r="O4" s="8">
        <f>GAE!O$2</f>
        <v>8108.2491679279738</v>
      </c>
      <c r="P4" s="8">
        <f>GAE!P$2</f>
        <v>8043.6619449699338</v>
      </c>
      <c r="Q4" s="8">
        <f>GAE!Q$2</f>
        <v>7788.8736339903617</v>
      </c>
      <c r="R4" s="8">
        <f>GAE!R$2</f>
        <v>7968.5139927808732</v>
      </c>
      <c r="S4" s="8">
        <f>GAE!S$2</f>
        <v>8156.8448536376764</v>
      </c>
      <c r="T4" s="8">
        <f>GAE!T$2</f>
        <v>7916.3913235851205</v>
      </c>
      <c r="U4" s="8">
        <f>GAE!U$2</f>
        <v>7806.1685854727739</v>
      </c>
      <c r="V4" s="8">
        <f>GAE!V$2</f>
        <v>8385.0613917034316</v>
      </c>
      <c r="W4" s="8">
        <f>GAE!W$2</f>
        <v>7186.3926355374479</v>
      </c>
      <c r="X4" s="8">
        <f>GAE!X$2</f>
        <v>7455.1207730373935</v>
      </c>
      <c r="Y4" s="8">
        <f>GAE!Y$2</f>
        <v>6632.9436887032498</v>
      </c>
      <c r="Z4" s="8">
        <f>GAE!Z$2</f>
        <v>6523.8609238610488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25.18801272</v>
      </c>
      <c r="D5" s="10">
        <f>INTMARB!D$2</f>
        <v>619.66751543999987</v>
      </c>
      <c r="E5" s="10">
        <f>INTMARB!E$2</f>
        <v>654.14344824</v>
      </c>
      <c r="F5" s="10">
        <f>INTMARB!F$2</f>
        <v>597.50669627999991</v>
      </c>
      <c r="G5" s="10">
        <f>INTMARB!G$2</f>
        <v>644.65525512000022</v>
      </c>
      <c r="H5" s="10">
        <f>INTMARB!H$2</f>
        <v>830.15027711999983</v>
      </c>
      <c r="I5" s="10">
        <f>INTMARB!I$2</f>
        <v>628.88260356000001</v>
      </c>
      <c r="J5" s="10">
        <f>INTMARB!J$2</f>
        <v>569.1397715999999</v>
      </c>
      <c r="K5" s="10">
        <f>INTMARB!K$2</f>
        <v>660.18541212000002</v>
      </c>
      <c r="L5" s="10">
        <f>INTMARB!L$2</f>
        <v>877.11097427999994</v>
      </c>
      <c r="M5" s="10">
        <f>INTMARB!M$2</f>
        <v>804.8833660800002</v>
      </c>
      <c r="N5" s="10">
        <f>INTMARB!N$2</f>
        <v>685.5069441600001</v>
      </c>
      <c r="O5" s="10">
        <f>INTMARB!O$2</f>
        <v>767.28342096000029</v>
      </c>
      <c r="P5" s="10">
        <f>INTMARB!P$2</f>
        <v>767.24094456000012</v>
      </c>
      <c r="Q5" s="10">
        <f>INTMARB!Q$2</f>
        <v>742.03472088000001</v>
      </c>
      <c r="R5" s="10">
        <f>INTMARB!R$2</f>
        <v>808.35359400000016</v>
      </c>
      <c r="S5" s="10">
        <f>INTMARB!S$2</f>
        <v>997.14891455999998</v>
      </c>
      <c r="T5" s="10">
        <f>INTMARB!T$2</f>
        <v>824.14472327999988</v>
      </c>
      <c r="U5" s="10">
        <f>INTMARB!U$2</f>
        <v>119.01523644000002</v>
      </c>
      <c r="V5" s="10">
        <f>INTMARB!V$2</f>
        <v>913.41402407999999</v>
      </c>
      <c r="W5" s="10">
        <f>INTMARB!W$2</f>
        <v>642.80252700000017</v>
      </c>
      <c r="X5" s="10">
        <f>INTMARB!X$2</f>
        <v>644.6923250399999</v>
      </c>
      <c r="Y5" s="10">
        <f>INTMARB!Y$2</f>
        <v>345.09429324000001</v>
      </c>
      <c r="Z5" s="10">
        <f>INTMARB!Z$2</f>
        <v>115.67437523999996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12.749110234050917</v>
      </c>
      <c r="D6" s="12">
        <f>INTMARB_IN!D$2</f>
        <v>308.12249295173706</v>
      </c>
      <c r="E6" s="12">
        <f>INTMARB_IN!E$2</f>
        <v>325.10229400090509</v>
      </c>
      <c r="F6" s="12">
        <f>INTMARB_IN!F$2</f>
        <v>297.30422447614046</v>
      </c>
      <c r="G6" s="12">
        <f>INTMARB_IN!G$2</f>
        <v>321.05522866389748</v>
      </c>
      <c r="H6" s="12">
        <f>INTMARB_IN!H$2</f>
        <v>388.73344214108408</v>
      </c>
      <c r="I6" s="12">
        <f>INTMARB_IN!I$2</f>
        <v>288.10682099489657</v>
      </c>
      <c r="J6" s="12">
        <f>INTMARB_IN!J$2</f>
        <v>270.41871089800998</v>
      </c>
      <c r="K6" s="12">
        <f>INTMARB_IN!K$2</f>
        <v>316.63098768126179</v>
      </c>
      <c r="L6" s="12">
        <f>INTMARB_IN!L$2</f>
        <v>435.32762093458246</v>
      </c>
      <c r="M6" s="12">
        <f>INTMARB_IN!M$2</f>
        <v>426.86620256350125</v>
      </c>
      <c r="N6" s="12">
        <f>INTMARB_IN!N$2</f>
        <v>340.84847086315915</v>
      </c>
      <c r="O6" s="12">
        <f>INTMARB_IN!O$2</f>
        <v>404.05845437279493</v>
      </c>
      <c r="P6" s="12">
        <f>INTMARB_IN!P$2</f>
        <v>415.38862834337823</v>
      </c>
      <c r="Q6" s="12">
        <f>INTMARB_IN!Q$2</f>
        <v>396.11205652814533</v>
      </c>
      <c r="R6" s="12">
        <f>INTMARB_IN!R$2</f>
        <v>449.30927243570829</v>
      </c>
      <c r="S6" s="12">
        <f>INTMARB_IN!S$2</f>
        <v>556.05230862322514</v>
      </c>
      <c r="T6" s="12">
        <f>INTMARB_IN!T$2</f>
        <v>449.13729544376429</v>
      </c>
      <c r="U6" s="12">
        <f>INTMARB_IN!U$2</f>
        <v>62.268588604814823</v>
      </c>
      <c r="V6" s="12">
        <f>INTMARB_IN!V$2</f>
        <v>441.79800673914718</v>
      </c>
      <c r="W6" s="12">
        <f>INTMARB_IN!W$2</f>
        <v>276.32352738281384</v>
      </c>
      <c r="X6" s="12">
        <f>INTMARB_IN!X$2</f>
        <v>260.36823482646952</v>
      </c>
      <c r="Y6" s="12">
        <f>INTMARB_IN!Y$2</f>
        <v>158.34217969315665</v>
      </c>
      <c r="Z6" s="12">
        <f>INTMARB_IN!Z$2</f>
        <v>52.569688791396921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12.438902485949082</v>
      </c>
      <c r="D7" s="12">
        <f>INTMARB_EX!D$2</f>
        <v>311.54502248826282</v>
      </c>
      <c r="E7" s="12">
        <f>INTMARB_EX!E$2</f>
        <v>329.04115423909491</v>
      </c>
      <c r="F7" s="12">
        <f>INTMARB_EX!F$2</f>
        <v>300.20247180385945</v>
      </c>
      <c r="G7" s="12">
        <f>INTMARB_EX!G$2</f>
        <v>323.60002645610268</v>
      </c>
      <c r="H7" s="12">
        <f>INTMARB_EX!H$2</f>
        <v>441.41683497891586</v>
      </c>
      <c r="I7" s="12">
        <f>INTMARB_EX!I$2</f>
        <v>340.77578256510344</v>
      </c>
      <c r="J7" s="12">
        <f>INTMARB_EX!J$2</f>
        <v>298.72106070198998</v>
      </c>
      <c r="K7" s="12">
        <f>INTMARB_EX!K$2</f>
        <v>343.55442443873818</v>
      </c>
      <c r="L7" s="12">
        <f>INTMARB_EX!L$2</f>
        <v>441.78335334541737</v>
      </c>
      <c r="M7" s="12">
        <f>INTMARB_EX!M$2</f>
        <v>378.0171635164989</v>
      </c>
      <c r="N7" s="12">
        <f>INTMARB_EX!N$2</f>
        <v>344.65847329684101</v>
      </c>
      <c r="O7" s="12">
        <f>INTMARB_EX!O$2</f>
        <v>363.2249665872053</v>
      </c>
      <c r="P7" s="12">
        <f>INTMARB_EX!P$2</f>
        <v>351.85231621662194</v>
      </c>
      <c r="Q7" s="12">
        <f>INTMARB_EX!Q$2</f>
        <v>345.92266435185462</v>
      </c>
      <c r="R7" s="12">
        <f>INTMARB_EX!R$2</f>
        <v>359.04432156429186</v>
      </c>
      <c r="S7" s="12">
        <f>INTMARB_EX!S$2</f>
        <v>441.09660593677478</v>
      </c>
      <c r="T7" s="12">
        <f>INTMARB_EX!T$2</f>
        <v>375.00742783623554</v>
      </c>
      <c r="U7" s="12">
        <f>INTMARB_EX!U$2</f>
        <v>56.7466478351852</v>
      </c>
      <c r="V7" s="12">
        <f>INTMARB_EX!V$2</f>
        <v>471.61601734085292</v>
      </c>
      <c r="W7" s="12">
        <f>INTMARB_EX!W$2</f>
        <v>366.47899961718628</v>
      </c>
      <c r="X7" s="12">
        <f>INTMARB_EX!X$2</f>
        <v>384.32409021353038</v>
      </c>
      <c r="Y7" s="12">
        <f>INTMARB_EX!Y$2</f>
        <v>186.75211354684336</v>
      </c>
      <c r="Z7" s="12">
        <f>INTMARB_EX!Z$2</f>
        <v>63.104686448603047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6823.4676310989944</v>
      </c>
      <c r="D8" s="8">
        <f>GIC!D$2</f>
        <v>7323.6535352715318</v>
      </c>
      <c r="E8" s="8">
        <f>GIC!E$2</f>
        <v>7316.9318549516429</v>
      </c>
      <c r="F8" s="8">
        <f>GIC!F$2</f>
        <v>7577.6079258911386</v>
      </c>
      <c r="G8" s="8">
        <f>GIC!G$2</f>
        <v>7613.6389527720257</v>
      </c>
      <c r="H8" s="8">
        <f>GIC!H$2</f>
        <v>7730.0539874268497</v>
      </c>
      <c r="I8" s="8">
        <f>GIC!I$2</f>
        <v>8219.1032253198809</v>
      </c>
      <c r="J8" s="8">
        <f>GIC!J$2</f>
        <v>8589.3190863824493</v>
      </c>
      <c r="K8" s="8">
        <f>GIC!K$2</f>
        <v>8215.3101222036858</v>
      </c>
      <c r="L8" s="8">
        <f>GIC!L$2</f>
        <v>7484.6384601106683</v>
      </c>
      <c r="M8" s="8">
        <f>GIC!M$2</f>
        <v>8434.2043829147115</v>
      </c>
      <c r="N8" s="8">
        <f>GIC!N$2</f>
        <v>7680.7588086959986</v>
      </c>
      <c r="O8" s="8">
        <f>GIC!O$2</f>
        <v>7340.9657469679732</v>
      </c>
      <c r="P8" s="8">
        <f>GIC!P$2</f>
        <v>7276.4210004099341</v>
      </c>
      <c r="Q8" s="8">
        <f>GIC!Q$2</f>
        <v>7046.8389131103631</v>
      </c>
      <c r="R8" s="8">
        <f>GIC!R$2</f>
        <v>7160.160398780873</v>
      </c>
      <c r="S8" s="8">
        <f>GIC!S$2</f>
        <v>7159.6959390776765</v>
      </c>
      <c r="T8" s="8">
        <f>GIC!T$2</f>
        <v>7092.2466003051204</v>
      </c>
      <c r="U8" s="8">
        <f>GIC!U$2</f>
        <v>7687.153349032772</v>
      </c>
      <c r="V8" s="8">
        <f>GIC!V$2</f>
        <v>7471.6473676234309</v>
      </c>
      <c r="W8" s="8">
        <f>GIC!W$2</f>
        <v>6543.590108537448</v>
      </c>
      <c r="X8" s="8">
        <f>GIC!X$2</f>
        <v>6810.428447997394</v>
      </c>
      <c r="Y8" s="8">
        <f>GIC!Y$2</f>
        <v>6287.8493954632504</v>
      </c>
      <c r="Z8" s="8">
        <f>GIC!Z$2</f>
        <v>6408.186548621049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80.758079999999993</v>
      </c>
      <c r="D9" s="10">
        <f>INTAVI!D$2</f>
        <v>80.758079999999993</v>
      </c>
      <c r="E9" s="10">
        <f>INTAVI!E$2</f>
        <v>83.864160000000027</v>
      </c>
      <c r="F9" s="10">
        <f>INTAVI!F$2</f>
        <v>121.16507472000002</v>
      </c>
      <c r="G9" s="10">
        <f>INTAVI!G$2</f>
        <v>146.01966804</v>
      </c>
      <c r="H9" s="10">
        <f>INTAVI!H$2</f>
        <v>177.08745672000003</v>
      </c>
      <c r="I9" s="10">
        <f>INTAVI!I$2</f>
        <v>198.83519352000002</v>
      </c>
      <c r="J9" s="10">
        <f>INTAVI!J$2</f>
        <v>242.33040827999997</v>
      </c>
      <c r="K9" s="10">
        <f>INTAVI!K$2</f>
        <v>292.03907723999998</v>
      </c>
      <c r="L9" s="10">
        <f>INTAVI!L$2</f>
        <v>307.57310100000007</v>
      </c>
      <c r="M9" s="10">
        <f>INTAVI!M$2</f>
        <v>354.17517227999997</v>
      </c>
      <c r="N9" s="10">
        <f>INTAVI!N$2</f>
        <v>354.17517227999997</v>
      </c>
      <c r="O9" s="10">
        <f>INTAVI!O$2</f>
        <v>357.28176996000008</v>
      </c>
      <c r="P9" s="10">
        <f>INTAVI!P$2</f>
        <v>369.70919603999982</v>
      </c>
      <c r="Q9" s="10">
        <f>INTAVI!Q$2</f>
        <v>329.32057896000009</v>
      </c>
      <c r="R9" s="10">
        <f>INTAVI!R$2</f>
        <v>323.10712476000009</v>
      </c>
      <c r="S9" s="10">
        <f>INTAVI!S$2</f>
        <v>369.70919603999999</v>
      </c>
      <c r="T9" s="10">
        <f>INTAVI!T$2</f>
        <v>421.22923307999986</v>
      </c>
      <c r="U9" s="10">
        <f>INTAVI!U$2</f>
        <v>461.37841740000022</v>
      </c>
      <c r="V9" s="10">
        <f>INTAVI!V$2</f>
        <v>472.2643692000002</v>
      </c>
      <c r="W9" s="10">
        <f>INTAVI!W$2</f>
        <v>174.97480464</v>
      </c>
      <c r="X9" s="10">
        <f>INTAVI!X$2</f>
        <v>235.49547923999998</v>
      </c>
      <c r="Y9" s="10">
        <f>INTAVI!Y$2</f>
        <v>318.88182060000008</v>
      </c>
      <c r="Z9" s="10">
        <f>INTAVI!Z$2</f>
        <v>401.04739619999998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70.09512553856824</v>
      </c>
      <c r="D10" s="12">
        <f>INTAVI_PA_IN!D$2</f>
        <v>70.128474213001923</v>
      </c>
      <c r="E10" s="12">
        <f>INTAVI_PA_IN!E$2</f>
        <v>72.760741502798425</v>
      </c>
      <c r="F10" s="12">
        <f>INTAVI_PA_IN!F$2</f>
        <v>105.50156318153061</v>
      </c>
      <c r="G10" s="12">
        <f>INTAVI_PA_IN!G$2</f>
        <v>127.16632579100478</v>
      </c>
      <c r="H10" s="12">
        <f>INTAVI_PA_IN!H$2</f>
        <v>157.17576603747429</v>
      </c>
      <c r="I10" s="12">
        <f>INTAVI_PA_IN!I$2</f>
        <v>179.61690809498879</v>
      </c>
      <c r="J10" s="12">
        <f>INTAVI_PA_IN!J$2</f>
        <v>220.13520060156753</v>
      </c>
      <c r="K10" s="12">
        <f>INTAVI_PA_IN!K$2</f>
        <v>264.49549606604126</v>
      </c>
      <c r="L10" s="12">
        <f>INTAVI_PA_IN!L$2</f>
        <v>277.04792628477946</v>
      </c>
      <c r="M10" s="12">
        <f>INTAVI_PA_IN!M$2</f>
        <v>321.39156302217231</v>
      </c>
      <c r="N10" s="12">
        <f>INTAVI_PA_IN!N$2</f>
        <v>321.42393747367743</v>
      </c>
      <c r="O10" s="12">
        <f>INTAVI_PA_IN!O$2</f>
        <v>316.04006069102962</v>
      </c>
      <c r="P10" s="12">
        <f>INTAVI_PA_IN!P$2</f>
        <v>323.39666308775486</v>
      </c>
      <c r="Q10" s="12">
        <f>INTAVI_PA_IN!Q$2</f>
        <v>293.50415939580017</v>
      </c>
      <c r="R10" s="12">
        <f>INTAVI_PA_IN!R$2</f>
        <v>293.23707272744514</v>
      </c>
      <c r="S10" s="12">
        <f>INTAVI_PA_IN!S$2</f>
        <v>337.48902522622848</v>
      </c>
      <c r="T10" s="12">
        <f>INTAVI_PA_IN!T$2</f>
        <v>386.33137349851273</v>
      </c>
      <c r="U10" s="12">
        <f>INTAVI_PA_IN!U$2</f>
        <v>424.27865902126564</v>
      </c>
      <c r="V10" s="12">
        <f>INTAVI_PA_IN!V$2</f>
        <v>432.88175058816387</v>
      </c>
      <c r="W10" s="12">
        <f>INTAVI_PA_IN!W$2</f>
        <v>151.98974074243804</v>
      </c>
      <c r="X10" s="12">
        <f>INTAVI_PA_IN!X$2</f>
        <v>207.8093586965571</v>
      </c>
      <c r="Y10" s="12">
        <f>INTAVI_PA_IN!Y$2</f>
        <v>290.26335796505913</v>
      </c>
      <c r="Z10" s="12">
        <f>INTAVI_PA_IN!Z$2</f>
        <v>365.24237007824325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9.9238419617910978</v>
      </c>
      <c r="D11" s="12">
        <f>INTAVI_PA_EX!D$2</f>
        <v>9.9335537169788619</v>
      </c>
      <c r="E11" s="12">
        <f>INTAVI_PA_EX!E$2</f>
        <v>10.30704919733922</v>
      </c>
      <c r="F11" s="12">
        <f>INTAVI_PA_EX!F$2</f>
        <v>14.945734197843684</v>
      </c>
      <c r="G11" s="12">
        <f>INTAVI_PA_EX!G$2</f>
        <v>18.026142696272053</v>
      </c>
      <c r="H11" s="12">
        <f>INTAVI_PA_EX!H$2</f>
        <v>18.829273493077775</v>
      </c>
      <c r="I11" s="12">
        <f>INTAVI_PA_EX!I$2</f>
        <v>18.109753626675271</v>
      </c>
      <c r="J11" s="12">
        <f>INTAVI_PA_EX!J$2</f>
        <v>21.087455702636372</v>
      </c>
      <c r="K11" s="12">
        <f>INTAVI_PA_EX!K$2</f>
        <v>25.939804776786218</v>
      </c>
      <c r="L11" s="12">
        <f>INTAVI_PA_EX!L$2</f>
        <v>27.536373816753251</v>
      </c>
      <c r="M11" s="12">
        <f>INTAVI_PA_EX!M$2</f>
        <v>29.076231188701719</v>
      </c>
      <c r="N11" s="12">
        <f>INTAVI_PA_EX!N$2</f>
        <v>29.160134915209525</v>
      </c>
      <c r="O11" s="12">
        <f>INTAVI_PA_EX!O$2</f>
        <v>30.251462187455012</v>
      </c>
      <c r="P11" s="12">
        <f>INTAVI_PA_EX!P$2</f>
        <v>30.29584831769802</v>
      </c>
      <c r="Q11" s="12">
        <f>INTAVI_PA_EX!Q$2</f>
        <v>27.425529198773312</v>
      </c>
      <c r="R11" s="12">
        <f>INTAVI_PA_EX!R$2</f>
        <v>25.750921945847725</v>
      </c>
      <c r="S11" s="12">
        <f>INTAVI_PA_EX!S$2</f>
        <v>28.333690101869593</v>
      </c>
      <c r="T11" s="12">
        <f>INTAVI_PA_EX!T$2</f>
        <v>30.45242271855945</v>
      </c>
      <c r="U11" s="12">
        <f>INTAVI_PA_EX!U$2</f>
        <v>32.625456431619583</v>
      </c>
      <c r="V11" s="12">
        <f>INTAVI_PA_EX!V$2</f>
        <v>33.538967697937352</v>
      </c>
      <c r="W11" s="12">
        <f>INTAVI_PA_EX!W$2</f>
        <v>18.864709962725883</v>
      </c>
      <c r="X11" s="12">
        <f>INTAVI_PA_EX!X$2</f>
        <v>22.634742739166885</v>
      </c>
      <c r="Y11" s="12">
        <f>INTAVI_PA_EX!Y$2</f>
        <v>23.684343416436882</v>
      </c>
      <c r="Z11" s="12">
        <f>INTAVI_PA_EX!Z$2</f>
        <v>30.666024604896766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0.64968030847077007</v>
      </c>
      <c r="D12" s="12">
        <f>INTAVI_FR_IN!D$2</f>
        <v>0.59387826687213874</v>
      </c>
      <c r="E12" s="12">
        <f>INTAVI_FR_IN!E$2</f>
        <v>0.68162530677513178</v>
      </c>
      <c r="F12" s="12">
        <f>INTAVI_FR_IN!F$2</f>
        <v>0.60273351277338683</v>
      </c>
      <c r="G12" s="12">
        <f>INTAVI_FR_IN!G$2</f>
        <v>0.69948549298071327</v>
      </c>
      <c r="H12" s="12">
        <f>INTAVI_FR_IN!H$2</f>
        <v>0.9466869443780892</v>
      </c>
      <c r="I12" s="12">
        <f>INTAVI_FR_IN!I$2</f>
        <v>0.96122077782320892</v>
      </c>
      <c r="J12" s="12">
        <f>INTAVI_FR_IN!J$2</f>
        <v>0.88926867266281107</v>
      </c>
      <c r="K12" s="12">
        <f>INTAVI_FR_IN!K$2</f>
        <v>1.2285167839246538</v>
      </c>
      <c r="L12" s="12">
        <f>INTAVI_FR_IN!L$2</f>
        <v>2.4841687017650074</v>
      </c>
      <c r="M12" s="12">
        <f>INTAVI_FR_IN!M$2</f>
        <v>2.8937815707588572</v>
      </c>
      <c r="N12" s="12">
        <f>INTAVI_FR_IN!N$2</f>
        <v>2.71296018342625</v>
      </c>
      <c r="O12" s="12">
        <f>INTAVI_FR_IN!O$2</f>
        <v>3.0329182564374753</v>
      </c>
      <c r="P12" s="12">
        <f>INTAVI_FR_IN!P$2</f>
        <v>3.526648030472435</v>
      </c>
      <c r="Q12" s="12">
        <f>INTAVI_FR_IN!Q$2</f>
        <v>3.1346134179266945</v>
      </c>
      <c r="R12" s="12">
        <f>INTAVI_FR_IN!R$2</f>
        <v>2.6513181536271526</v>
      </c>
      <c r="S12" s="12">
        <f>INTAVI_FR_IN!S$2</f>
        <v>2.8180627662559381</v>
      </c>
      <c r="T12" s="12">
        <f>INTAVI_FR_IN!T$2</f>
        <v>3.4308881615201319</v>
      </c>
      <c r="U12" s="12">
        <f>INTAVI_FR_IN!U$2</f>
        <v>3.6513232899571362</v>
      </c>
      <c r="V12" s="12">
        <f>INTAVI_FR_IN!V$2</f>
        <v>3.9463931049473442</v>
      </c>
      <c r="W12" s="12">
        <f>INTAVI_FR_IN!W$2</f>
        <v>3.2509458657640806</v>
      </c>
      <c r="X12" s="12">
        <f>INTAVI_FR_IN!X$2</f>
        <v>4.6407265250199154</v>
      </c>
      <c r="Y12" s="12">
        <f>INTAVI_FR_IN!Y$2</f>
        <v>4.4832978698797721</v>
      </c>
      <c r="Z12" s="12">
        <f>INTAVI_FR_IN!Z$2</f>
        <v>4.8645416193007325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8.9432191169888112E-2</v>
      </c>
      <c r="D13" s="12">
        <f>INTAVI_FR_EX!D$2</f>
        <v>0.10217380314707203</v>
      </c>
      <c r="E13" s="12">
        <f>INTAVI_FR_EX!E$2</f>
        <v>0.11474399308724788</v>
      </c>
      <c r="F13" s="12">
        <f>INTAVI_FR_EX!F$2</f>
        <v>0.11504382785232761</v>
      </c>
      <c r="G13" s="12">
        <f>INTAVI_FR_EX!G$2</f>
        <v>0.12771405974244662</v>
      </c>
      <c r="H13" s="12">
        <f>INTAVI_FR_EX!H$2</f>
        <v>0.13573024506988823</v>
      </c>
      <c r="I13" s="12">
        <f>INTAVI_FR_EX!I$2</f>
        <v>0.14731102051274525</v>
      </c>
      <c r="J13" s="12">
        <f>INTAVI_FR_EX!J$2</f>
        <v>0.21848330313326975</v>
      </c>
      <c r="K13" s="12">
        <f>INTAVI_FR_EX!K$2</f>
        <v>0.37525961324788198</v>
      </c>
      <c r="L13" s="12">
        <f>INTAVI_FR_EX!L$2</f>
        <v>0.50463219670232673</v>
      </c>
      <c r="M13" s="12">
        <f>INTAVI_FR_EX!M$2</f>
        <v>0.81359649836709713</v>
      </c>
      <c r="N13" s="12">
        <f>INTAVI_FR_EX!N$2</f>
        <v>0.87813970768673777</v>
      </c>
      <c r="O13" s="12">
        <f>INTAVI_FR_EX!O$2</f>
        <v>7.9573288250779903</v>
      </c>
      <c r="P13" s="12">
        <f>INTAVI_FR_EX!P$2</f>
        <v>12.490036604074552</v>
      </c>
      <c r="Q13" s="12">
        <f>INTAVI_FR_EX!Q$2</f>
        <v>5.2562769474999369</v>
      </c>
      <c r="R13" s="12">
        <f>INTAVI_FR_EX!R$2</f>
        <v>1.4678119330801007</v>
      </c>
      <c r="S13" s="12">
        <f>INTAVI_FR_EX!S$2</f>
        <v>1.0684179456459748</v>
      </c>
      <c r="T13" s="12">
        <f>INTAVI_FR_EX!T$2</f>
        <v>1.0145487014075198</v>
      </c>
      <c r="U13" s="12">
        <f>INTAVI_FR_EX!U$2</f>
        <v>0.82297865715786755</v>
      </c>
      <c r="V13" s="12">
        <f>INTAVI_FR_EX!V$2</f>
        <v>1.897257808951667</v>
      </c>
      <c r="W13" s="12">
        <f>INTAVI_FR_EX!W$2</f>
        <v>0.86940806907199464</v>
      </c>
      <c r="X13" s="12">
        <f>INTAVI_FR_EX!X$2</f>
        <v>0.4106512792560752</v>
      </c>
      <c r="Y13" s="12">
        <f>INTAVI_FR_EX!Y$2</f>
        <v>0.45082134862429241</v>
      </c>
      <c r="Z13" s="12">
        <f>INTAVI_FR_EX!Z$2</f>
        <v>0.27445989755926997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6742.709551098993</v>
      </c>
      <c r="D14" s="8">
        <f>NRGSUP!D$2</f>
        <v>7242.8954552715313</v>
      </c>
      <c r="E14" s="8">
        <f>NRGSUP!E$2</f>
        <v>7233.0676949516428</v>
      </c>
      <c r="F14" s="8">
        <f>NRGSUP!F$2</f>
        <v>7456.4428511711385</v>
      </c>
      <c r="G14" s="8">
        <f>NRGSUP!G$2</f>
        <v>7467.6192847320253</v>
      </c>
      <c r="H14" s="8">
        <f>NRGSUP!H$2</f>
        <v>7552.966530706849</v>
      </c>
      <c r="I14" s="8">
        <f>NRGSUP!I$2</f>
        <v>8020.2680317998811</v>
      </c>
      <c r="J14" s="8">
        <f>NRGSUP!J$2</f>
        <v>8346.9886781024488</v>
      </c>
      <c r="K14" s="8">
        <f>NRGSUP!K$2</f>
        <v>7923.2710449636852</v>
      </c>
      <c r="L14" s="8">
        <f>NRGSUP!L$2</f>
        <v>7177.0653591106684</v>
      </c>
      <c r="M14" s="8">
        <f>NRGSUP!M$2</f>
        <v>8080.0292106347115</v>
      </c>
      <c r="N14" s="8">
        <f>NRGSUP!N$2</f>
        <v>7326.5836364159986</v>
      </c>
      <c r="O14" s="8">
        <f>NRGSUP!O$2</f>
        <v>6983.6839770079741</v>
      </c>
      <c r="P14" s="8">
        <f>NRGSUP!P$2</f>
        <v>6906.7118043699338</v>
      </c>
      <c r="Q14" s="8">
        <f>NRGSUP!Q$2</f>
        <v>6717.5183341503625</v>
      </c>
      <c r="R14" s="8">
        <f>NRGSUP!R$2</f>
        <v>6837.0532740208719</v>
      </c>
      <c r="S14" s="8">
        <f>NRGSUP!S$2</f>
        <v>6789.9867430376762</v>
      </c>
      <c r="T14" s="8">
        <f>NRGSUP!T$2</f>
        <v>6671.0173672251212</v>
      </c>
      <c r="U14" s="8">
        <f>NRGSUP!U$2</f>
        <v>7225.7749316327727</v>
      </c>
      <c r="V14" s="8">
        <f>NRGSUP!V$2</f>
        <v>6999.3829984234308</v>
      </c>
      <c r="W14" s="8">
        <f>NRGSUP!W$2</f>
        <v>6368.615303897448</v>
      </c>
      <c r="X14" s="8">
        <f>NRGSUP!X$2</f>
        <v>6574.9329687573936</v>
      </c>
      <c r="Y14" s="8">
        <f>NRGSUP!Y$2</f>
        <v>5968.9675748632499</v>
      </c>
      <c r="Z14" s="8">
        <f>NRGSUP!Z$2</f>
        <v>6007.1391524210494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2617.8261138557759</v>
      </c>
      <c r="D15" s="10">
        <f>TI_EHG_E!D$2</f>
        <v>2618.0562449049012</v>
      </c>
      <c r="E15" s="10">
        <f>TI_EHG_E!E$2</f>
        <v>2492.8857461516423</v>
      </c>
      <c r="F15" s="10">
        <f>TI_EHG_E!F$2</f>
        <v>2442.784764911642</v>
      </c>
      <c r="G15" s="10">
        <f>TI_EHG_E!G$2</f>
        <v>2231.1940326716422</v>
      </c>
      <c r="H15" s="10">
        <f>TI_EHG_E!H$2</f>
        <v>2208.0272605181071</v>
      </c>
      <c r="I15" s="10">
        <f>TI_EHG_E!I$2</f>
        <v>2229.1116867311384</v>
      </c>
      <c r="J15" s="10">
        <f>TI_EHG_E!J$2</f>
        <v>2103.1396865640722</v>
      </c>
      <c r="K15" s="10">
        <f>TI_EHG_E!K$2</f>
        <v>2057.8738051799742</v>
      </c>
      <c r="L15" s="10">
        <f>TI_EHG_E!L$2</f>
        <v>1984.080594085586</v>
      </c>
      <c r="M15" s="10">
        <f>TI_EHG_E!M$2</f>
        <v>2374.6079437259705</v>
      </c>
      <c r="N15" s="10">
        <f>TI_EHG_E!N$2</f>
        <v>2182.3652355841809</v>
      </c>
      <c r="O15" s="10">
        <f>TI_EHG_E!O$2</f>
        <v>1976.0379414697488</v>
      </c>
      <c r="P15" s="10">
        <f>TI_EHG_E!P$2</f>
        <v>2079.3639491486792</v>
      </c>
      <c r="Q15" s="10">
        <f>TI_EHG_E!Q$2</f>
        <v>1785.7730927387552</v>
      </c>
      <c r="R15" s="10">
        <f>TI_EHG_E!R$2</f>
        <v>1855.6981973825727</v>
      </c>
      <c r="S15" s="10">
        <f>TI_EHG_E!S$2</f>
        <v>1874.2554833716183</v>
      </c>
      <c r="T15" s="10">
        <f>TI_EHG_E!T$2</f>
        <v>1571.6080704667224</v>
      </c>
      <c r="U15" s="10">
        <f>TI_EHG_E!U$2</f>
        <v>1958.3297518290103</v>
      </c>
      <c r="V15" s="10">
        <f>TI_EHG_E!V$2</f>
        <v>1842.6453802204828</v>
      </c>
      <c r="W15" s="10">
        <f>TI_EHG_E!W$2</f>
        <v>1383.1316567523181</v>
      </c>
      <c r="X15" s="10">
        <f>TI_EHG_E!X$2</f>
        <v>1450.2580069717915</v>
      </c>
      <c r="Y15" s="10">
        <f>TI_EHG_E!Y$2</f>
        <v>995.38823381101179</v>
      </c>
      <c r="Z15" s="10">
        <f>TI_EHG_E!Z$2</f>
        <v>1026.9042222038604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0</v>
      </c>
      <c r="D16" s="12">
        <f>TI_EHG_E_E!D$2</f>
        <v>0</v>
      </c>
      <c r="E16" s="12">
        <f>TI_EHG_E_E!E$2</f>
        <v>0</v>
      </c>
      <c r="F16" s="12">
        <f>TI_EHG_E_E!F$2</f>
        <v>0</v>
      </c>
      <c r="G16" s="12">
        <f>TI_EHG_E_E!G$2</f>
        <v>0</v>
      </c>
      <c r="H16" s="12">
        <f>TI_EHG_E_E!H$2</f>
        <v>0</v>
      </c>
      <c r="I16" s="12">
        <f>TI_EHG_E_E!I$2</f>
        <v>0</v>
      </c>
      <c r="J16" s="12">
        <f>TI_EHG_E_E!J$2</f>
        <v>0</v>
      </c>
      <c r="K16" s="12">
        <f>TI_EHG_E_E!K$2</f>
        <v>0</v>
      </c>
      <c r="L16" s="12">
        <f>TI_EHG_E_E!L$2</f>
        <v>0</v>
      </c>
      <c r="M16" s="12">
        <f>TI_EHG_E_E!M$2</f>
        <v>0</v>
      </c>
      <c r="N16" s="12">
        <f>TI_EHG_E_E!N$2</f>
        <v>0</v>
      </c>
      <c r="O16" s="12">
        <f>TI_EHG_E_E!O$2</f>
        <v>0</v>
      </c>
      <c r="P16" s="12">
        <f>TI_EHG_E_E!P$2</f>
        <v>0</v>
      </c>
      <c r="Q16" s="12">
        <f>TI_EHG_E_E!Q$2</f>
        <v>0</v>
      </c>
      <c r="R16" s="12">
        <f>TI_EHG_E_E!R$2</f>
        <v>0</v>
      </c>
      <c r="S16" s="12">
        <f>TI_EHG_E_E!S$2</f>
        <v>0</v>
      </c>
      <c r="T16" s="12">
        <f>TI_EHG_E_E!T$2</f>
        <v>0</v>
      </c>
      <c r="U16" s="12">
        <f>TI_EHG_E_E!U$2</f>
        <v>0</v>
      </c>
      <c r="V16" s="12">
        <f>TI_EHG_E_E!V$2</f>
        <v>0</v>
      </c>
      <c r="W16" s="12">
        <f>TI_EHG_E_E!W$2</f>
        <v>0</v>
      </c>
      <c r="X16" s="12">
        <f>TI_EHG_E_E!X$2</f>
        <v>0</v>
      </c>
      <c r="Y16" s="12">
        <f>TI_EHG_E_E!Y$2</f>
        <v>0</v>
      </c>
      <c r="Z16" s="12">
        <f>TI_EHG_E_E!Z$2</f>
        <v>0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1438.5840048247367</v>
      </c>
      <c r="D17" s="12">
        <f>TI_EHG_CHP_E!D$2</f>
        <v>1488.6263452313665</v>
      </c>
      <c r="E17" s="12">
        <f>TI_EHG_CHP_E!E$2</f>
        <v>1492.1089679121321</v>
      </c>
      <c r="F17" s="12">
        <f>TI_EHG_CHP_E!F$2</f>
        <v>1502.7701385443424</v>
      </c>
      <c r="G17" s="12">
        <f>TI_EHG_CHP_E!G$2</f>
        <v>1380.6858080411032</v>
      </c>
      <c r="H17" s="12">
        <f>TI_EHG_CHP_E!H$2</f>
        <v>1346.1831673107531</v>
      </c>
      <c r="I17" s="12">
        <f>TI_EHG_CHP_E!I$2</f>
        <v>1592.080510079081</v>
      </c>
      <c r="J17" s="12">
        <f>TI_EHG_CHP_E!J$2</f>
        <v>1513.8012813453765</v>
      </c>
      <c r="K17" s="12">
        <f>TI_EHG_CHP_E!K$2</f>
        <v>1467.4087800228995</v>
      </c>
      <c r="L17" s="12">
        <f>TI_EHG_CHP_E!L$2</f>
        <v>1436.4264206261553</v>
      </c>
      <c r="M17" s="12">
        <f>TI_EHG_CHP_E!M$2</f>
        <v>1843.5157124956554</v>
      </c>
      <c r="N17" s="12">
        <f>TI_EHG_CHP_E!N$2</f>
        <v>1721.6860230720617</v>
      </c>
      <c r="O17" s="12">
        <f>TI_EHG_CHP_E!O$2</f>
        <v>1567.4794208695041</v>
      </c>
      <c r="P17" s="12">
        <f>TI_EHG_CHP_E!P$2</f>
        <v>1787.7850525005158</v>
      </c>
      <c r="Q17" s="12">
        <f>TI_EHG_CHP_E!Q$2</f>
        <v>1567.1811657367527</v>
      </c>
      <c r="R17" s="12">
        <f>TI_EHG_CHP_E!R$2</f>
        <v>1672.2110848436705</v>
      </c>
      <c r="S17" s="12">
        <f>TI_EHG_CHP_E!S$2</f>
        <v>1704.9966185769913</v>
      </c>
      <c r="T17" s="12">
        <f>TI_EHG_CHP_E!T$2</f>
        <v>963.96987310481074</v>
      </c>
      <c r="U17" s="12">
        <f>TI_EHG_CHP_E!U$2</f>
        <v>1406.0784849586978</v>
      </c>
      <c r="V17" s="12">
        <f>TI_EHG_CHP_E!V$2</f>
        <v>1366.7498873001969</v>
      </c>
      <c r="W17" s="12">
        <f>TI_EHG_CHP_E!W$2</f>
        <v>892.70363394099286</v>
      </c>
      <c r="X17" s="12">
        <f>TI_EHG_CHP_E!X$2</f>
        <v>908.77295355822559</v>
      </c>
      <c r="Y17" s="12">
        <f>TI_EHG_CHP_E!Y$2</f>
        <v>513.11143736918132</v>
      </c>
      <c r="Z17" s="12">
        <f>TI_EHG_CHP_E!Z$2</f>
        <v>637.0224996355978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1179.2421090310395</v>
      </c>
      <c r="D18" s="12">
        <f>TI_EHG_H_E!D$2</f>
        <v>1129.4298996735349</v>
      </c>
      <c r="E18" s="12">
        <f>TI_EHG_H_E!E$2</f>
        <v>1000.7767782395101</v>
      </c>
      <c r="F18" s="12">
        <f>TI_EHG_H_E!F$2</f>
        <v>940.01462636729957</v>
      </c>
      <c r="G18" s="12">
        <f>TI_EHG_H_E!G$2</f>
        <v>850.50822463053885</v>
      </c>
      <c r="H18" s="12">
        <f>TI_EHG_H_E!H$2</f>
        <v>861.84409320735369</v>
      </c>
      <c r="I18" s="12">
        <f>TI_EHG_H_E!I$2</f>
        <v>637.03117665205752</v>
      </c>
      <c r="J18" s="12">
        <f>TI_EHG_H_E!J$2</f>
        <v>589.3384052186957</v>
      </c>
      <c r="K18" s="12">
        <f>TI_EHG_H_E!K$2</f>
        <v>590.46502515707482</v>
      </c>
      <c r="L18" s="12">
        <f>TI_EHG_H_E!L$2</f>
        <v>547.65417345943092</v>
      </c>
      <c r="M18" s="12">
        <f>TI_EHG_H_E!M$2</f>
        <v>531.09223123031495</v>
      </c>
      <c r="N18" s="12">
        <f>TI_EHG_H_E!N$2</f>
        <v>460.67921251211942</v>
      </c>
      <c r="O18" s="12">
        <f>TI_EHG_H_E!O$2</f>
        <v>408.55852060024472</v>
      </c>
      <c r="P18" s="12">
        <f>TI_EHG_H_E!P$2</f>
        <v>291.57889664816349</v>
      </c>
      <c r="Q18" s="12">
        <f>TI_EHG_H_E!Q$2</f>
        <v>218.59192700200259</v>
      </c>
      <c r="R18" s="12">
        <f>TI_EHG_H_E!R$2</f>
        <v>183.48711253890195</v>
      </c>
      <c r="S18" s="12">
        <f>TI_EHG_H_E!S$2</f>
        <v>169.25886479462687</v>
      </c>
      <c r="T18" s="12">
        <f>TI_EHG_H_E!T$2</f>
        <v>607.63819736191169</v>
      </c>
      <c r="U18" s="12">
        <f>TI_EHG_H_E!U$2</f>
        <v>552.25126687031241</v>
      </c>
      <c r="V18" s="12">
        <f>TI_EHG_H_E!V$2</f>
        <v>475.89549292028596</v>
      </c>
      <c r="W18" s="12">
        <f>TI_EHG_H_E!W$2</f>
        <v>490.42802281132526</v>
      </c>
      <c r="X18" s="12">
        <f>TI_EHG_H_E!X$2</f>
        <v>541.48505341356588</v>
      </c>
      <c r="Y18" s="12">
        <f>TI_EHG_H_E!Y$2</f>
        <v>482.27679644183047</v>
      </c>
      <c r="Z18" s="12">
        <f>TI_EHG_H_E!Z$2</f>
        <v>389.88172256826255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0</v>
      </c>
      <c r="D19" s="8">
        <f>NRG_E!D$2</f>
        <v>0</v>
      </c>
      <c r="E19" s="8">
        <f>NRG_E!E$2</f>
        <v>0</v>
      </c>
      <c r="F19" s="8">
        <f>NRG_E!F$2</f>
        <v>0</v>
      </c>
      <c r="G19" s="8">
        <f>NRG_E!G$2</f>
        <v>0</v>
      </c>
      <c r="H19" s="8">
        <f>NRG_E!H$2</f>
        <v>0</v>
      </c>
      <c r="I19" s="8">
        <f>NRG_E!I$2</f>
        <v>0</v>
      </c>
      <c r="J19" s="8">
        <f>NRG_E!J$2</f>
        <v>0</v>
      </c>
      <c r="K19" s="8">
        <f>NRG_E!K$2</f>
        <v>0</v>
      </c>
      <c r="L19" s="8">
        <f>NRG_E!L$2</f>
        <v>0</v>
      </c>
      <c r="M19" s="8">
        <f>NRG_E!M$2</f>
        <v>0</v>
      </c>
      <c r="N19" s="8">
        <f>NRG_E!N$2</f>
        <v>0</v>
      </c>
      <c r="O19" s="8">
        <f>NRG_E!O$2</f>
        <v>0</v>
      </c>
      <c r="P19" s="8">
        <f>NRG_E!P$2</f>
        <v>0</v>
      </c>
      <c r="Q19" s="8">
        <f>NRG_E!Q$2</f>
        <v>0</v>
      </c>
      <c r="R19" s="8">
        <f>NRG_E!R$2</f>
        <v>0</v>
      </c>
      <c r="S19" s="8">
        <f>NRG_E!S$2</f>
        <v>0</v>
      </c>
      <c r="T19" s="8">
        <f>NRG_E!T$2</f>
        <v>0</v>
      </c>
      <c r="U19" s="8">
        <f>NRG_E!U$2</f>
        <v>0</v>
      </c>
      <c r="V19" s="8">
        <f>NRG_E!V$2</f>
        <v>0</v>
      </c>
      <c r="W19" s="8">
        <f>NRG_E!W$2</f>
        <v>0</v>
      </c>
      <c r="X19" s="8">
        <f>NRG_E!X$2</f>
        <v>0</v>
      </c>
      <c r="Y19" s="8">
        <f>NRG_E!Y$2</f>
        <v>0</v>
      </c>
      <c r="Z19" s="8">
        <f>NRG_E!Z$2</f>
        <v>0.11767262998455992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  <c r="Y21" s="12">
        <f>NRG_OIL_NG_E!Y$2</f>
        <v>0</v>
      </c>
      <c r="Z21" s="12">
        <f>NRG_OIL_NG_E!Z$2</f>
        <v>0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0.11767262998455992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0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  <c r="Y27" s="12">
        <f>NRG_PR_E!Y$2</f>
        <v>0</v>
      </c>
      <c r="Z27" s="12">
        <f>NRG_PR_E!Z$2</f>
        <v>0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4124.8834372432184</v>
      </c>
      <c r="D35" s="8">
        <f>FC_E!D$2</f>
        <v>4624.8392103666301</v>
      </c>
      <c r="E35" s="8">
        <f>FC_E!E$2</f>
        <v>4740.1819488000001</v>
      </c>
      <c r="F35" s="8">
        <f>FC_E!F$2</f>
        <v>5013.6580862594965</v>
      </c>
      <c r="G35" s="8">
        <f>FC_E!G$2</f>
        <v>5236.4252520603832</v>
      </c>
      <c r="H35" s="8">
        <f>FC_E!H$2</f>
        <v>5344.9392701887418</v>
      </c>
      <c r="I35" s="8">
        <f>FC_E!I$2</f>
        <v>5791.1563450687418</v>
      </c>
      <c r="J35" s="8">
        <f>FC_E!J$2</f>
        <v>6243.848991538378</v>
      </c>
      <c r="K35" s="8">
        <f>FC_E!K$2</f>
        <v>5865.3972397837106</v>
      </c>
      <c r="L35" s="8">
        <f>FC_E!L$2</f>
        <v>5192.9847650250831</v>
      </c>
      <c r="M35" s="8">
        <f>FC_E!M$2</f>
        <v>5705.421266908741</v>
      </c>
      <c r="N35" s="8">
        <f>FC_E!N$2</f>
        <v>5144.2184008318181</v>
      </c>
      <c r="O35" s="8">
        <f>FC_E!O$2</f>
        <v>5007.6460355382251</v>
      </c>
      <c r="P35" s="8">
        <f>FC_E!P$2</f>
        <v>4827.3478552212546</v>
      </c>
      <c r="Q35" s="8">
        <f>FC_E!Q$2</f>
        <v>4931.7452414116069</v>
      </c>
      <c r="R35" s="8">
        <f>FC_E!R$2</f>
        <v>4981.3550766382996</v>
      </c>
      <c r="S35" s="8">
        <f>FC_E!S$2</f>
        <v>4915.7312596660577</v>
      </c>
      <c r="T35" s="8">
        <f>FC_E!T$2</f>
        <v>5099.4092967584002</v>
      </c>
      <c r="U35" s="8">
        <f>FC_E!U$2</f>
        <v>5267.4451798037608</v>
      </c>
      <c r="V35" s="8">
        <f>FC_E!V$2</f>
        <v>5156.7376182029484</v>
      </c>
      <c r="W35" s="8">
        <f>FC_E!W$2</f>
        <v>4985.4836471451308</v>
      </c>
      <c r="X35" s="8">
        <f>FC_E!X$2</f>
        <v>5124.6749617856012</v>
      </c>
      <c r="Y35" s="8">
        <f>FC_E!Y$2</f>
        <v>4973.5793410522374</v>
      </c>
      <c r="Z35" s="8">
        <f>FC_E!Z$2</f>
        <v>4980.1172575872042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1039.04528136</v>
      </c>
      <c r="D36" s="12">
        <f>FC_IND_E!D$2</f>
        <v>1002.5645308799999</v>
      </c>
      <c r="E36" s="12">
        <f>FC_IND_E!E$2</f>
        <v>1051.81379436</v>
      </c>
      <c r="F36" s="12">
        <f>FC_IND_E!F$2</f>
        <v>1090.5908037292447</v>
      </c>
      <c r="G36" s="12">
        <f>FC_IND_E!G$2</f>
        <v>1107.0784440603832</v>
      </c>
      <c r="H36" s="12">
        <f>FC_IND_E!H$2</f>
        <v>1102.2740637487414</v>
      </c>
      <c r="I36" s="12">
        <f>FC_IND_E!I$2</f>
        <v>1168.9342260584899</v>
      </c>
      <c r="J36" s="12">
        <f>FC_IND_E!J$2</f>
        <v>1190.5606343692452</v>
      </c>
      <c r="K36" s="12">
        <f>FC_IND_E!K$2</f>
        <v>1090.3668585097485</v>
      </c>
      <c r="L36" s="12">
        <f>FC_IND_E!L$2</f>
        <v>871.2725807497485</v>
      </c>
      <c r="M36" s="12">
        <f>FC_IND_E!M$2</f>
        <v>1143.8059374254669</v>
      </c>
      <c r="N36" s="12">
        <f>FC_IND_E!N$2</f>
        <v>1031.5133876789935</v>
      </c>
      <c r="O36" s="12">
        <f>FC_IND_E!O$2</f>
        <v>1064.651228969245</v>
      </c>
      <c r="P36" s="12">
        <f>FC_IND_E!P$2</f>
        <v>889.90864451602692</v>
      </c>
      <c r="Q36" s="12">
        <f>FC_IND_E!Q$2</f>
        <v>847.76070366555291</v>
      </c>
      <c r="R36" s="12">
        <f>FC_IND_E!R$2</f>
        <v>752.68940234236698</v>
      </c>
      <c r="S36" s="12">
        <f>FC_IND_E!S$2</f>
        <v>638.13163714705388</v>
      </c>
      <c r="T36" s="12">
        <f>FC_IND_E!T$2</f>
        <v>620.35982424789279</v>
      </c>
      <c r="U36" s="12">
        <f>FC_IND_E!U$2</f>
        <v>757.56969673327524</v>
      </c>
      <c r="V36" s="12">
        <f>FC_IND_E!V$2</f>
        <v>678.78362658371384</v>
      </c>
      <c r="W36" s="12">
        <f>FC_IND_E!W$2</f>
        <v>683.55592960716422</v>
      </c>
      <c r="X36" s="12">
        <f>FC_IND_E!X$2</f>
        <v>656.13253979317096</v>
      </c>
      <c r="Y36" s="12">
        <f>FC_IND_E!Y$2</f>
        <v>599.08856829941203</v>
      </c>
      <c r="Z36" s="12">
        <f>FC_IND_E!Z$2</f>
        <v>644.7652625931637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330.74540652000002</v>
      </c>
      <c r="D37" s="14">
        <f>FC_IND_IS_E!D$2</f>
        <v>334.03066067999998</v>
      </c>
      <c r="E37" s="14">
        <f>FC_IND_IS_E!E$2</f>
        <v>314.05899599999998</v>
      </c>
      <c r="F37" s="14">
        <f>FC_IND_IS_E!F$2</f>
        <v>301.52681688000001</v>
      </c>
      <c r="G37" s="14">
        <f>FC_IND_IS_E!G$2</f>
        <v>308.33538299999998</v>
      </c>
      <c r="H37" s="14">
        <f>FC_IND_IS_E!H$2</f>
        <v>298.58834832000002</v>
      </c>
      <c r="I37" s="14">
        <f>FC_IND_IS_E!I$2</f>
        <v>309.04260168000002</v>
      </c>
      <c r="J37" s="14">
        <f>FC_IND_IS_E!J$2</f>
        <v>307.71958884000003</v>
      </c>
      <c r="K37" s="14">
        <f>FC_IND_IS_E!K$2</f>
        <v>290.93260728000001</v>
      </c>
      <c r="L37" s="14">
        <f>FC_IND_IS_E!L$2</f>
        <v>260.28026399999999</v>
      </c>
      <c r="M37" s="14">
        <f>FC_IND_IS_E!M$2</f>
        <v>297.11083938974832</v>
      </c>
      <c r="N37" s="14">
        <f>FC_IND_IS_E!N$2</f>
        <v>77.114155029748289</v>
      </c>
      <c r="O37" s="14">
        <f>FC_IND_IS_E!O$2</f>
        <v>106.38414336</v>
      </c>
      <c r="P37" s="14">
        <f>FC_IND_IS_E!P$2</f>
        <v>39.23105472000001</v>
      </c>
      <c r="Q37" s="14">
        <f>FC_IND_IS_E!Q$2</f>
        <v>0.70686000000000004</v>
      </c>
      <c r="R37" s="14">
        <f>FC_IND_IS_E!R$2</f>
        <v>22.720500000000001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  <c r="Y37" s="14">
        <f>FC_IND_IS_E!Y$2</f>
        <v>0</v>
      </c>
      <c r="Z37" s="14">
        <f>FC_IND_IS_E!Z$2</f>
        <v>0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330.74540652000002</v>
      </c>
      <c r="D39" s="16">
        <f>FC_IND_IS_EA_E!D$2</f>
        <v>334.03066067999998</v>
      </c>
      <c r="E39" s="16">
        <f>FC_IND_IS_EA_E!E$2</f>
        <v>314.05899599999998</v>
      </c>
      <c r="F39" s="16">
        <f>FC_IND_IS_EA_E!F$2</f>
        <v>301.52681688000001</v>
      </c>
      <c r="G39" s="16">
        <f>FC_IND_IS_EA_E!G$2</f>
        <v>308.33538299999998</v>
      </c>
      <c r="H39" s="16">
        <f>FC_IND_IS_EA_E!H$2</f>
        <v>298.58834832000002</v>
      </c>
      <c r="I39" s="16">
        <f>FC_IND_IS_EA_E!I$2</f>
        <v>309.04260168000002</v>
      </c>
      <c r="J39" s="16">
        <f>FC_IND_IS_EA_E!J$2</f>
        <v>307.71958884000003</v>
      </c>
      <c r="K39" s="16">
        <f>FC_IND_IS_EA_E!K$2</f>
        <v>290.93260728000001</v>
      </c>
      <c r="L39" s="16">
        <f>FC_IND_IS_EA_E!L$2</f>
        <v>260.28026399999999</v>
      </c>
      <c r="M39" s="16">
        <f>FC_IND_IS_EA_E!M$2</f>
        <v>297.11083938974832</v>
      </c>
      <c r="N39" s="16">
        <f>FC_IND_IS_EA_E!N$2</f>
        <v>77.114155029748289</v>
      </c>
      <c r="O39" s="16">
        <f>FC_IND_IS_EA_E!O$2</f>
        <v>106.38414336</v>
      </c>
      <c r="P39" s="16">
        <f>FC_IND_IS_EA_E!P$2</f>
        <v>39.23105472000001</v>
      </c>
      <c r="Q39" s="16">
        <f>FC_IND_IS_EA_E!Q$2</f>
        <v>0.70686000000000004</v>
      </c>
      <c r="R39" s="16">
        <f>FC_IND_IS_EA_E!R$2</f>
        <v>22.720500000000001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  <c r="Y39" s="16">
        <f>FC_IND_IS_EA_E!Y$2</f>
        <v>0</v>
      </c>
      <c r="Z39" s="16">
        <f>FC_IND_IS_EA_E!Z$2</f>
        <v>0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  <c r="Y40" s="14">
        <f>FC_IND_NFM_E!Y$2</f>
        <v>0</v>
      </c>
      <c r="Z40" s="14">
        <f>FC_IND_NFM_E!Z$2</f>
        <v>0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  <c r="Y43" s="16">
        <f>FC_IND_NFM_SA_E!Y$2</f>
        <v>0</v>
      </c>
      <c r="Z43" s="16">
        <f>FC_IND_NFM_SA_E!Z$2</f>
        <v>0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  <c r="Y44" s="16">
        <f>FC_IND_NFM_OM_E!Y$2</f>
        <v>0</v>
      </c>
      <c r="Z44" s="16">
        <f>FC_IND_NFM_OM_E!Z$2</f>
        <v>0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20.736987120000002</v>
      </c>
      <c r="D45" s="14">
        <f>FC_IND_CPC_E!D$2</f>
        <v>25.66093644</v>
      </c>
      <c r="E45" s="14">
        <f>FC_IND_CPC_E!E$2</f>
        <v>27.666239039999997</v>
      </c>
      <c r="F45" s="14">
        <f>FC_IND_CPC_E!F$2</f>
        <v>26.391867120000004</v>
      </c>
      <c r="G45" s="14">
        <f>FC_IND_CPC_E!G$2</f>
        <v>22.569030000000005</v>
      </c>
      <c r="H45" s="14">
        <f>FC_IND_CPC_E!H$2</f>
        <v>24.487650000000002</v>
      </c>
      <c r="I45" s="14">
        <f>FC_IND_CPC_E!I$2</f>
        <v>26.355780000000006</v>
      </c>
      <c r="J45" s="14">
        <f>FC_IND_CPC_E!J$2</f>
        <v>20.700899999999997</v>
      </c>
      <c r="K45" s="14">
        <f>FC_IND_CPC_E!K$2</f>
        <v>40.435610760000003</v>
      </c>
      <c r="L45" s="14">
        <f>FC_IND_CPC_E!L$2</f>
        <v>34.622026560000002</v>
      </c>
      <c r="M45" s="14">
        <f>FC_IND_CPC_E!M$2</f>
        <v>38.358286559999996</v>
      </c>
      <c r="N45" s="14">
        <f>FC_IND_CPC_E!N$2</f>
        <v>31.790230560000008</v>
      </c>
      <c r="O45" s="14">
        <f>FC_IND_CPC_E!O$2</f>
        <v>29.372112000000001</v>
      </c>
      <c r="P45" s="14">
        <f>FC_IND_CPC_E!P$2</f>
        <v>31.954114495778256</v>
      </c>
      <c r="Q45" s="14">
        <f>FC_IND_CPC_E!Q$2</f>
        <v>26.992576381407257</v>
      </c>
      <c r="R45" s="14">
        <f>FC_IND_CPC_E!R$2</f>
        <v>26.696142000000005</v>
      </c>
      <c r="S45" s="14">
        <f>FC_IND_CPC_E!S$2</f>
        <v>29.826320040000006</v>
      </c>
      <c r="T45" s="14">
        <f>FC_IND_CPC_E!T$2</f>
        <v>34.562893320000001</v>
      </c>
      <c r="U45" s="14">
        <f>FC_IND_CPC_E!U$2</f>
        <v>40.364578238872454</v>
      </c>
      <c r="V45" s="14">
        <f>FC_IND_CPC_E!V$2</f>
        <v>27.846669474024896</v>
      </c>
      <c r="W45" s="14">
        <f>FC_IND_CPC_E!W$2</f>
        <v>25.039498276680497</v>
      </c>
      <c r="X45" s="14">
        <f>FC_IND_CPC_E!X$2</f>
        <v>31.257695977627641</v>
      </c>
      <c r="Y45" s="14">
        <f>FC_IND_CPC_E!Y$2</f>
        <v>25.132236891286308</v>
      </c>
      <c r="Z45" s="14">
        <f>FC_IND_CPC_E!Z$2</f>
        <v>23.536341027883822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10.605706750699653</v>
      </c>
      <c r="D46" s="16">
        <f>FC_IND_CPC_BC_E!D$2</f>
        <v>11.464737301749743</v>
      </c>
      <c r="E46" s="16">
        <f>FC_IND_CPC_BC_E!E$2</f>
        <v>12.347589263728402</v>
      </c>
      <c r="F46" s="16">
        <f>FC_IND_CPC_BC_E!F$2</f>
        <v>11.325299329101433</v>
      </c>
      <c r="G46" s="16">
        <f>FC_IND_CPC_BC_E!G$2</f>
        <v>8.623843284316532</v>
      </c>
      <c r="H46" s="16">
        <f>FC_IND_CPC_BC_E!H$2</f>
        <v>7.8742018687292319</v>
      </c>
      <c r="I46" s="16">
        <f>FC_IND_CPC_BC_E!I$2</f>
        <v>6.8859445402220816</v>
      </c>
      <c r="J46" s="16">
        <f>FC_IND_CPC_BC_E!J$2</f>
        <v>5.9522312755014282</v>
      </c>
      <c r="K46" s="16">
        <f>FC_IND_CPC_BC_E!K$2</f>
        <v>12.086949402677153</v>
      </c>
      <c r="L46" s="16">
        <f>FC_IND_CPC_BC_E!L$2</f>
        <v>15.242170140349575</v>
      </c>
      <c r="M46" s="16">
        <f>FC_IND_CPC_BC_E!M$2</f>
        <v>12.682674449252568</v>
      </c>
      <c r="N46" s="16">
        <f>FC_IND_CPC_BC_E!N$2</f>
        <v>12.24069745105829</v>
      </c>
      <c r="O46" s="16">
        <f>FC_IND_CPC_BC_E!O$2</f>
        <v>14.059430088382424</v>
      </c>
      <c r="P46" s="16">
        <f>FC_IND_CPC_BC_E!P$2</f>
        <v>14.480955931052073</v>
      </c>
      <c r="Q46" s="16">
        <f>FC_IND_CPC_BC_E!Q$2</f>
        <v>14.417641940651087</v>
      </c>
      <c r="R46" s="16">
        <f>FC_IND_CPC_BC_E!R$2</f>
        <v>14.525219972617698</v>
      </c>
      <c r="S46" s="16">
        <f>FC_IND_CPC_BC_E!S$2</f>
        <v>15.213732034620238</v>
      </c>
      <c r="T46" s="16">
        <f>FC_IND_CPC_BC_E!T$2</f>
        <v>15.680634869253856</v>
      </c>
      <c r="U46" s="16">
        <f>FC_IND_CPC_BC_E!U$2</f>
        <v>17.610769992783606</v>
      </c>
      <c r="V46" s="16">
        <f>FC_IND_CPC_BC_E!V$2</f>
        <v>6.8854668321687136</v>
      </c>
      <c r="W46" s="16">
        <f>FC_IND_CPC_BC_E!W$2</f>
        <v>6.1759246429770966</v>
      </c>
      <c r="X46" s="16">
        <f>FC_IND_CPC_BC_E!X$2</f>
        <v>16.727240226419706</v>
      </c>
      <c r="Y46" s="16">
        <f>FC_IND_CPC_BC_E!Y$2</f>
        <v>12.101523184963597</v>
      </c>
      <c r="Z46" s="16">
        <f>FC_IND_CPC_BC_E!Z$2</f>
        <v>11.484163349415823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5.3638576412692114</v>
      </c>
      <c r="D47" s="16">
        <f>FC_IND_CPC_OC_E!D$2</f>
        <v>7.7146738547806253</v>
      </c>
      <c r="E47" s="16">
        <f>FC_IND_CPC_OC_E!E$2</f>
        <v>8.1868467598367296</v>
      </c>
      <c r="F47" s="16">
        <f>FC_IND_CPC_OC_E!F$2</f>
        <v>7.8851609084168093</v>
      </c>
      <c r="G47" s="16">
        <f>FC_IND_CPC_OC_E!G$2</f>
        <v>6.9162120829551377</v>
      </c>
      <c r="H47" s="16">
        <f>FC_IND_CPC_OC_E!H$2</f>
        <v>7.813028043657261</v>
      </c>
      <c r="I47" s="16">
        <f>FC_IND_CPC_OC_E!I$2</f>
        <v>8.7441244054951301</v>
      </c>
      <c r="J47" s="16">
        <f>FC_IND_CPC_OC_E!J$2</f>
        <v>6.3908478883348803</v>
      </c>
      <c r="K47" s="16">
        <f>FC_IND_CPC_OC_E!K$2</f>
        <v>16.64827305724581</v>
      </c>
      <c r="L47" s="16">
        <f>FC_IND_CPC_OC_E!L$2</f>
        <v>9.5315013025374267</v>
      </c>
      <c r="M47" s="16">
        <f>FC_IND_CPC_OC_E!M$2</f>
        <v>13.328707551419509</v>
      </c>
      <c r="N47" s="16">
        <f>FC_IND_CPC_OC_E!N$2</f>
        <v>7.3372495072800534</v>
      </c>
      <c r="O47" s="16">
        <f>FC_IND_CPC_OC_E!O$2</f>
        <v>4.1812014968555316</v>
      </c>
      <c r="P47" s="16">
        <f>FC_IND_CPC_OC_E!P$2</f>
        <v>5.3405862050222002</v>
      </c>
      <c r="Q47" s="16">
        <f>FC_IND_CPC_OC_E!Q$2</f>
        <v>2.3686104641636589</v>
      </c>
      <c r="R47" s="16">
        <f>FC_IND_CPC_OC_E!R$2</f>
        <v>2.5123777578848698</v>
      </c>
      <c r="S47" s="16">
        <f>FC_IND_CPC_OC_E!S$2</f>
        <v>3.4188258520347747</v>
      </c>
      <c r="T47" s="16">
        <f>FC_IND_CPC_OC_E!T$2</f>
        <v>8.0317605775178453</v>
      </c>
      <c r="U47" s="16">
        <f>FC_IND_CPC_OC_E!U$2</f>
        <v>9.2478805623556166</v>
      </c>
      <c r="V47" s="16">
        <f>FC_IND_CPC_OC_E!V$2</f>
        <v>10.681427842615371</v>
      </c>
      <c r="W47" s="16">
        <f>FC_IND_CPC_OC_E!W$2</f>
        <v>9.3156899650978673</v>
      </c>
      <c r="X47" s="16">
        <f>FC_IND_CPC_OC_E!X$2</f>
        <v>4.4301161646211904</v>
      </c>
      <c r="Y47" s="16">
        <f>FC_IND_CPC_OC_E!Y$2</f>
        <v>5.3769436125015631</v>
      </c>
      <c r="Z47" s="16">
        <f>FC_IND_CPC_OC_E!Z$2</f>
        <v>3.7889776522448213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4.7674227280311374</v>
      </c>
      <c r="D48" s="16">
        <f>FC_IND_CPC_PH_E!D$2</f>
        <v>6.4815252834696331</v>
      </c>
      <c r="E48" s="16">
        <f>FC_IND_CPC_PH_E!E$2</f>
        <v>7.1318030164348656</v>
      </c>
      <c r="F48" s="16">
        <f>FC_IND_CPC_PH_E!F$2</f>
        <v>7.1814068824817614</v>
      </c>
      <c r="G48" s="16">
        <f>FC_IND_CPC_PH_E!G$2</f>
        <v>7.0289746327283344</v>
      </c>
      <c r="H48" s="16">
        <f>FC_IND_CPC_PH_E!H$2</f>
        <v>8.8004200876135119</v>
      </c>
      <c r="I48" s="16">
        <f>FC_IND_CPC_PH_E!I$2</f>
        <v>10.725711054282794</v>
      </c>
      <c r="J48" s="16">
        <f>FC_IND_CPC_PH_E!J$2</f>
        <v>8.3578208361636914</v>
      </c>
      <c r="K48" s="16">
        <f>FC_IND_CPC_PH_E!K$2</f>
        <v>11.700388300077043</v>
      </c>
      <c r="L48" s="16">
        <f>FC_IND_CPC_PH_E!L$2</f>
        <v>9.8483551171130035</v>
      </c>
      <c r="M48" s="16">
        <f>FC_IND_CPC_PH_E!M$2</f>
        <v>12.346904559327921</v>
      </c>
      <c r="N48" s="16">
        <f>FC_IND_CPC_PH_E!N$2</f>
        <v>12.212283601661662</v>
      </c>
      <c r="O48" s="16">
        <f>FC_IND_CPC_PH_E!O$2</f>
        <v>11.131480414762047</v>
      </c>
      <c r="P48" s="16">
        <f>FC_IND_CPC_PH_E!P$2</f>
        <v>12.132572359703985</v>
      </c>
      <c r="Q48" s="16">
        <f>FC_IND_CPC_PH_E!Q$2</f>
        <v>10.206323976592509</v>
      </c>
      <c r="R48" s="16">
        <f>FC_IND_CPC_PH_E!R$2</f>
        <v>9.6585442694974368</v>
      </c>
      <c r="S48" s="16">
        <f>FC_IND_CPC_PH_E!S$2</f>
        <v>11.193762153344995</v>
      </c>
      <c r="T48" s="16">
        <f>FC_IND_CPC_PH_E!T$2</f>
        <v>10.850497873228296</v>
      </c>
      <c r="U48" s="16">
        <f>FC_IND_CPC_PH_E!U$2</f>
        <v>13.505927683733233</v>
      </c>
      <c r="V48" s="16">
        <f>FC_IND_CPC_PH_E!V$2</f>
        <v>10.27977479924081</v>
      </c>
      <c r="W48" s="16">
        <f>FC_IND_CPC_PH_E!W$2</f>
        <v>9.5478836686055359</v>
      </c>
      <c r="X48" s="16">
        <f>FC_IND_CPC_PH_E!X$2</f>
        <v>10.100339586586744</v>
      </c>
      <c r="Y48" s="16">
        <f>FC_IND_CPC_PH_E!Y$2</f>
        <v>7.6537700938211479</v>
      </c>
      <c r="Z48" s="16">
        <f>FC_IND_CPC_PH_E!Z$2</f>
        <v>8.2632000262231777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164.19540336000003</v>
      </c>
      <c r="D49" s="14">
        <f>FC_IND_NMM_E!D$2</f>
        <v>156.53223527999998</v>
      </c>
      <c r="E49" s="14">
        <f>FC_IND_NMM_E!E$2</f>
        <v>208.40415864000002</v>
      </c>
      <c r="F49" s="14">
        <f>FC_IND_NMM_E!F$2</f>
        <v>293.84821362974833</v>
      </c>
      <c r="G49" s="14">
        <f>FC_IND_NMM_E!G$2</f>
        <v>284.55992130974829</v>
      </c>
      <c r="H49" s="14">
        <f>FC_IND_NMM_E!H$2</f>
        <v>304.17148193025173</v>
      </c>
      <c r="I49" s="14">
        <f>FC_IND_NMM_E!I$2</f>
        <v>324.08654826974839</v>
      </c>
      <c r="J49" s="14">
        <f>FC_IND_NMM_E!J$2</f>
        <v>351.10717956000013</v>
      </c>
      <c r="K49" s="14">
        <f>FC_IND_NMM_E!K$2</f>
        <v>333.90020772000014</v>
      </c>
      <c r="L49" s="14">
        <f>FC_IND_NMM_E!L$2</f>
        <v>211.58218038974832</v>
      </c>
      <c r="M49" s="14">
        <f>FC_IND_NMM_E!M$2</f>
        <v>415.60244922974846</v>
      </c>
      <c r="N49" s="14">
        <f>FC_IND_NMM_E!N$2</f>
        <v>507.88235772000024</v>
      </c>
      <c r="O49" s="14">
        <f>FC_IND_NMM_E!O$2</f>
        <v>504.91776990974842</v>
      </c>
      <c r="P49" s="14">
        <f>FC_IND_NMM_E!P$2</f>
        <v>446.00685118207457</v>
      </c>
      <c r="Q49" s="14">
        <f>FC_IND_NMM_E!Q$2</f>
        <v>485.34140991236501</v>
      </c>
      <c r="R49" s="14">
        <f>FC_IND_NMM_E!R$2</f>
        <v>408.92961635053933</v>
      </c>
      <c r="S49" s="14">
        <f>FC_IND_NMM_E!S$2</f>
        <v>312.51322838290452</v>
      </c>
      <c r="T49" s="14">
        <f>FC_IND_NMM_E!T$2</f>
        <v>291.94119861510364</v>
      </c>
      <c r="U49" s="14">
        <f>FC_IND_NMM_E!U$2</f>
        <v>416.91231490556004</v>
      </c>
      <c r="V49" s="14">
        <f>FC_IND_NMM_E!V$2</f>
        <v>391.11820629261399</v>
      </c>
      <c r="W49" s="14">
        <f>FC_IND_NMM_E!W$2</f>
        <v>400.77118538041492</v>
      </c>
      <c r="X49" s="14">
        <f>FC_IND_NMM_E!X$2</f>
        <v>348.23654402390036</v>
      </c>
      <c r="Y49" s="14">
        <f>FC_IND_NMM_E!Y$2</f>
        <v>329.03249136248962</v>
      </c>
      <c r="Z49" s="14">
        <f>FC_IND_NMM_E!Z$2</f>
        <v>338.98407560365138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115.80433398440721</v>
      </c>
      <c r="D50" s="16">
        <f>FC_IND_NMM_CM_E!D$2</f>
        <v>118.00824197577379</v>
      </c>
      <c r="E50" s="16">
        <f>FC_IND_NMM_CM_E!E$2</f>
        <v>85.927538066776947</v>
      </c>
      <c r="F50" s="16">
        <f>FC_IND_NMM_CM_E!F$2</f>
        <v>121.15623506947003</v>
      </c>
      <c r="G50" s="16">
        <f>FC_IND_NMM_CM_E!G$2</f>
        <v>124.34080781550207</v>
      </c>
      <c r="H50" s="16">
        <f>FC_IND_NMM_CM_E!H$2</f>
        <v>107.31068728988778</v>
      </c>
      <c r="I50" s="16">
        <f>FC_IND_NMM_CM_E!I$2</f>
        <v>113.40561689022752</v>
      </c>
      <c r="J50" s="16">
        <f>FC_IND_NMM_CM_E!J$2</f>
        <v>120.83213571173589</v>
      </c>
      <c r="K50" s="16">
        <f>FC_IND_NMM_CM_E!K$2</f>
        <v>119.99860030716927</v>
      </c>
      <c r="L50" s="16">
        <f>FC_IND_NMM_CM_E!L$2</f>
        <v>130.2525827015314</v>
      </c>
      <c r="M50" s="16">
        <f>FC_IND_NMM_CM_E!M$2</f>
        <v>207.13359940749382</v>
      </c>
      <c r="N50" s="16">
        <f>FC_IND_NMM_CM_E!N$2</f>
        <v>243.22476989136049</v>
      </c>
      <c r="O50" s="16">
        <f>FC_IND_NMM_CM_E!O$2</f>
        <v>260.4202953079639</v>
      </c>
      <c r="P50" s="16">
        <f>FC_IND_NMM_CM_E!P$2</f>
        <v>262.95365465023855</v>
      </c>
      <c r="Q50" s="16">
        <f>FC_IND_NMM_CM_E!Q$2</f>
        <v>290.78858862833232</v>
      </c>
      <c r="R50" s="16">
        <f>FC_IND_NMM_CM_E!R$2</f>
        <v>270.51036344451018</v>
      </c>
      <c r="S50" s="16">
        <f>FC_IND_NMM_CM_E!S$2</f>
        <v>234.98953939790167</v>
      </c>
      <c r="T50" s="16">
        <f>FC_IND_NMM_CM_E!T$2</f>
        <v>178.47499297428595</v>
      </c>
      <c r="U50" s="16">
        <f>FC_IND_NMM_CM_E!U$2</f>
        <v>202.29954637954364</v>
      </c>
      <c r="V50" s="16">
        <f>FC_IND_NMM_CM_E!V$2</f>
        <v>211.15418591115269</v>
      </c>
      <c r="W50" s="16">
        <f>FC_IND_NMM_CM_E!W$2</f>
        <v>193.97315272682195</v>
      </c>
      <c r="X50" s="16">
        <f>FC_IND_NMM_CM_E!X$2</f>
        <v>179.66645856318155</v>
      </c>
      <c r="Y50" s="16">
        <f>FC_IND_NMM_CM_E!Y$2</f>
        <v>183.29322925441878</v>
      </c>
      <c r="Z50" s="16">
        <f>FC_IND_NMM_CM_E!Z$2</f>
        <v>184.16829081366416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19.851227412875001</v>
      </c>
      <c r="D51" s="16">
        <f>FC_IND_NMM_CR_E!D$2</f>
        <v>8.6710721385781397</v>
      </c>
      <c r="E51" s="16">
        <f>FC_IND_NMM_CR_E!E$2</f>
        <v>88.479010268727336</v>
      </c>
      <c r="F51" s="16">
        <f>FC_IND_NMM_CR_E!F$2</f>
        <v>140.67782010802571</v>
      </c>
      <c r="G51" s="16">
        <f>FC_IND_NMM_CR_E!G$2</f>
        <v>126.38906273525302</v>
      </c>
      <c r="H51" s="16">
        <f>FC_IND_NMM_CR_E!H$2</f>
        <v>161.85441222555392</v>
      </c>
      <c r="I51" s="16">
        <f>FC_IND_NMM_CR_E!I$2</f>
        <v>176.10702795520544</v>
      </c>
      <c r="J51" s="16">
        <f>FC_IND_NMM_CR_E!J$2</f>
        <v>195.50085379490065</v>
      </c>
      <c r="K51" s="16">
        <f>FC_IND_NMM_CR_E!K$2</f>
        <v>181.36029051552637</v>
      </c>
      <c r="L51" s="16">
        <f>FC_IND_NMM_CR_E!L$2</f>
        <v>49.369813940594199</v>
      </c>
      <c r="M51" s="16">
        <f>FC_IND_NMM_CR_E!M$2</f>
        <v>160.95799843844688</v>
      </c>
      <c r="N51" s="16">
        <f>FC_IND_NMM_CR_E!N$2</f>
        <v>213.91730599183268</v>
      </c>
      <c r="O51" s="16">
        <f>FC_IND_NMM_CR_E!O$2</f>
        <v>182.76053616749317</v>
      </c>
      <c r="P51" s="16">
        <f>FC_IND_NMM_CR_E!P$2</f>
        <v>128.68855624599649</v>
      </c>
      <c r="Q51" s="16">
        <f>FC_IND_NMM_CR_E!Q$2</f>
        <v>136.00266533350663</v>
      </c>
      <c r="R51" s="16">
        <f>FC_IND_NMM_CR_E!R$2</f>
        <v>79.962259877912004</v>
      </c>
      <c r="S51" s="16">
        <f>FC_IND_NMM_CR_E!S$2</f>
        <v>23.134297513032642</v>
      </c>
      <c r="T51" s="16">
        <f>FC_IND_NMM_CR_E!T$2</f>
        <v>52.488837493155089</v>
      </c>
      <c r="U51" s="16">
        <f>FC_IND_NMM_CR_E!U$2</f>
        <v>142.92377638648978</v>
      </c>
      <c r="V51" s="16">
        <f>FC_IND_NMM_CR_E!V$2</f>
        <v>114.30091554722911</v>
      </c>
      <c r="W51" s="16">
        <f>FC_IND_NMM_CR_E!W$2</f>
        <v>143.15378993401913</v>
      </c>
      <c r="X51" s="16">
        <f>FC_IND_NMM_CR_E!X$2</f>
        <v>109.77191663090765</v>
      </c>
      <c r="Y51" s="16">
        <f>FC_IND_NMM_CR_E!Y$2</f>
        <v>87.811717503815345</v>
      </c>
      <c r="Z51" s="16">
        <f>FC_IND_NMM_CR_E!Z$2</f>
        <v>94.161876388755758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28.539841962717798</v>
      </c>
      <c r="D52" s="16">
        <f>FC_IND_NMM_GL_E!D$2</f>
        <v>29.852921165648063</v>
      </c>
      <c r="E52" s="16">
        <f>FC_IND_NMM_GL_E!E$2</f>
        <v>33.997610304495737</v>
      </c>
      <c r="F52" s="16">
        <f>FC_IND_NMM_GL_E!F$2</f>
        <v>32.014158452252609</v>
      </c>
      <c r="G52" s="16">
        <f>FC_IND_NMM_GL_E!G$2</f>
        <v>33.830050758993174</v>
      </c>
      <c r="H52" s="16">
        <f>FC_IND_NMM_GL_E!H$2</f>
        <v>35.006382414810062</v>
      </c>
      <c r="I52" s="16">
        <f>FC_IND_NMM_GL_E!I$2</f>
        <v>34.573903424315425</v>
      </c>
      <c r="J52" s="16">
        <f>FC_IND_NMM_GL_E!J$2</f>
        <v>34.774190053363597</v>
      </c>
      <c r="K52" s="16">
        <f>FC_IND_NMM_GL_E!K$2</f>
        <v>32.541316897304498</v>
      </c>
      <c r="L52" s="16">
        <f>FC_IND_NMM_GL_E!L$2</f>
        <v>31.959783747622755</v>
      </c>
      <c r="M52" s="16">
        <f>FC_IND_NMM_GL_E!M$2</f>
        <v>47.510851383807726</v>
      </c>
      <c r="N52" s="16">
        <f>FC_IND_NMM_GL_E!N$2</f>
        <v>50.740281836807085</v>
      </c>
      <c r="O52" s="16">
        <f>FC_IND_NMM_GL_E!O$2</f>
        <v>61.736938434291304</v>
      </c>
      <c r="P52" s="16">
        <f>FC_IND_NMM_GL_E!P$2</f>
        <v>54.364640285839464</v>
      </c>
      <c r="Q52" s="16">
        <f>FC_IND_NMM_GL_E!Q$2</f>
        <v>58.550155950526047</v>
      </c>
      <c r="R52" s="16">
        <f>FC_IND_NMM_GL_E!R$2</f>
        <v>58.456993028117175</v>
      </c>
      <c r="S52" s="16">
        <f>FC_IND_NMM_GL_E!S$2</f>
        <v>54.389391471970242</v>
      </c>
      <c r="T52" s="16">
        <f>FC_IND_NMM_GL_E!T$2</f>
        <v>60.977368147662588</v>
      </c>
      <c r="U52" s="16">
        <f>FC_IND_NMM_GL_E!U$2</f>
        <v>71.688992139526604</v>
      </c>
      <c r="V52" s="16">
        <f>FC_IND_NMM_GL_E!V$2</f>
        <v>65.663104834232243</v>
      </c>
      <c r="W52" s="16">
        <f>FC_IND_NMM_GL_E!W$2</f>
        <v>63.644242719573796</v>
      </c>
      <c r="X52" s="16">
        <f>FC_IND_NMM_GL_E!X$2</f>
        <v>58.798168829811161</v>
      </c>
      <c r="Y52" s="16">
        <f>FC_IND_NMM_GL_E!Y$2</f>
        <v>57.927544604255473</v>
      </c>
      <c r="Z52" s="16">
        <f>FC_IND_NMM_GL_E!Z$2</f>
        <v>60.65390840123149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5.6548800000000004</v>
      </c>
      <c r="D53" s="14">
        <f>FC_IND_PPP_E!D$2</f>
        <v>10.182480000000002</v>
      </c>
      <c r="E53" s="14">
        <f>FC_IND_PPP_E!E$2</f>
        <v>10.131990000000002</v>
      </c>
      <c r="F53" s="14">
        <f>FC_IND_PPP_E!F$2</f>
        <v>11.909917029748286</v>
      </c>
      <c r="G53" s="14">
        <f>FC_IND_PPP_E!G$2</f>
        <v>11.859427029748289</v>
      </c>
      <c r="H53" s="14">
        <f>FC_IND_PPP_E!H$2</f>
        <v>13.778047029748288</v>
      </c>
      <c r="I53" s="14">
        <f>FC_IND_PPP_E!I$2</f>
        <v>15.646177029748287</v>
      </c>
      <c r="J53" s="14">
        <f>FC_IND_PPP_E!J$2</f>
        <v>11.259269999999999</v>
      </c>
      <c r="K53" s="14">
        <f>FC_IND_PPP_E!K$2</f>
        <v>11.259270000000001</v>
      </c>
      <c r="L53" s="14">
        <f>FC_IND_PPP_E!L$2</f>
        <v>5.6548800000000004</v>
      </c>
      <c r="M53" s="14">
        <f>FC_IND_PPP_E!M$2</f>
        <v>5.6548800000000012</v>
      </c>
      <c r="N53" s="14">
        <f>FC_IND_PPP_E!N$2</f>
        <v>5.6548800000000004</v>
      </c>
      <c r="O53" s="14">
        <f>FC_IND_PPP_E!O$2</f>
        <v>3.7867500000000014</v>
      </c>
      <c r="P53" s="14">
        <f>FC_IND_PPP_E!P$2</f>
        <v>5.7558599999999993</v>
      </c>
      <c r="Q53" s="14">
        <f>FC_IND_PPP_E!Q$2</f>
        <v>5.4529199999999998</v>
      </c>
      <c r="R53" s="14">
        <f>FC_IND_PPP_E!R$2</f>
        <v>5.3014500000000018</v>
      </c>
      <c r="S53" s="14">
        <f>FC_IND_PPP_E!S$2</f>
        <v>4.7460600000000017</v>
      </c>
      <c r="T53" s="14">
        <f>FC_IND_PPP_E!T$2</f>
        <v>6.3018226800000017</v>
      </c>
      <c r="U53" s="14">
        <f>FC_IND_PPP_E!U$2</f>
        <v>6.2587375200000004</v>
      </c>
      <c r="V53" s="14">
        <f>FC_IND_PPP_E!V$2</f>
        <v>5.5697792400000017</v>
      </c>
      <c r="W53" s="14">
        <f>FC_IND_PPP_E!W$2</f>
        <v>4.7343448800000001</v>
      </c>
      <c r="X53" s="14">
        <f>FC_IND_PPP_E!X$2</f>
        <v>5.7914416800000019</v>
      </c>
      <c r="Y53" s="14">
        <f>FC_IND_PPP_E!Y$2</f>
        <v>4.0835304000000008</v>
      </c>
      <c r="Z53" s="14">
        <f>FC_IND_PPP_E!Z$2</f>
        <v>5.6009890799999997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  <c r="Y54" s="16">
        <f>FC_IND_PPP_PU_E!Y$2</f>
        <v>0</v>
      </c>
      <c r="Z54" s="16">
        <f>FC_IND_PPP_PU_E!Z$2</f>
        <v>0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5.4032540654321348</v>
      </c>
      <c r="D55" s="16">
        <f>FC_IND_PPP_PA_E!D$2</f>
        <v>9.711616655110884</v>
      </c>
      <c r="E55" s="16">
        <f>FC_IND_PPP_PA_E!E$2</f>
        <v>9.9038419783208074</v>
      </c>
      <c r="F55" s="16">
        <f>FC_IND_PPP_PA_E!F$2</f>
        <v>11.630488693690641</v>
      </c>
      <c r="G55" s="16">
        <f>FC_IND_PPP_PA_E!G$2</f>
        <v>11.645678003314922</v>
      </c>
      <c r="H55" s="16">
        <f>FC_IND_PPP_PA_E!H$2</f>
        <v>13.415967631925353</v>
      </c>
      <c r="I55" s="16">
        <f>FC_IND_PPP_PA_E!I$2</f>
        <v>14.878213680029086</v>
      </c>
      <c r="J55" s="16">
        <f>FC_IND_PPP_PA_E!J$2</f>
        <v>11.101325063692904</v>
      </c>
      <c r="K55" s="16">
        <f>FC_IND_PPP_PA_E!K$2</f>
        <v>11.078095922615399</v>
      </c>
      <c r="L55" s="16">
        <f>FC_IND_PPP_PA_E!L$2</f>
        <v>5.5797182085715402</v>
      </c>
      <c r="M55" s="16">
        <f>FC_IND_PPP_PA_E!M$2</f>
        <v>5.3879895402284292</v>
      </c>
      <c r="N55" s="16">
        <f>FC_IND_PPP_PA_E!N$2</f>
        <v>5.5936803309656673</v>
      </c>
      <c r="O55" s="16">
        <f>FC_IND_PPP_PA_E!O$2</f>
        <v>3.7373011175149697</v>
      </c>
      <c r="P55" s="16">
        <f>FC_IND_PPP_PA_E!P$2</f>
        <v>5.6217656055313547</v>
      </c>
      <c r="Q55" s="16">
        <f>FC_IND_PPP_PA_E!Q$2</f>
        <v>5.4296890204226456</v>
      </c>
      <c r="R55" s="16">
        <f>FC_IND_PPP_PA_E!R$2</f>
        <v>5.2811177905534228</v>
      </c>
      <c r="S55" s="16">
        <f>FC_IND_PPP_PA_E!S$2</f>
        <v>4.5590442645277598</v>
      </c>
      <c r="T55" s="16">
        <f>FC_IND_PPP_PA_E!T$2</f>
        <v>5.8233933048944682</v>
      </c>
      <c r="U55" s="16">
        <f>FC_IND_PPP_PA_E!U$2</f>
        <v>6.1043759117010641</v>
      </c>
      <c r="V55" s="16">
        <f>FC_IND_PPP_PA_E!V$2</f>
        <v>5.4231565764928833</v>
      </c>
      <c r="W55" s="16">
        <f>FC_IND_PPP_PA_E!W$2</f>
        <v>4.4243397745228252</v>
      </c>
      <c r="X55" s="16">
        <f>FC_IND_PPP_PA_E!X$2</f>
        <v>5.2721377361309738</v>
      </c>
      <c r="Y55" s="16">
        <f>FC_IND_PPP_PA_E!Y$2</f>
        <v>3.8895695793995602</v>
      </c>
      <c r="Z55" s="16">
        <f>FC_IND_PPP_PA_E!Z$2</f>
        <v>5.0889383592986395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0.25162593456786558</v>
      </c>
      <c r="D56" s="16">
        <f>FC_IND_PPP_PR_E!D$2</f>
        <v>0.47086334488911691</v>
      </c>
      <c r="E56" s="16">
        <f>FC_IND_PPP_PR_E!E$2</f>
        <v>0.22814802167919374</v>
      </c>
      <c r="F56" s="16">
        <f>FC_IND_PPP_PR_E!F$2</f>
        <v>0.27942833605764489</v>
      </c>
      <c r="G56" s="16">
        <f>FC_IND_PPP_PR_E!G$2</f>
        <v>0.21374902643336724</v>
      </c>
      <c r="H56" s="16">
        <f>FC_IND_PPP_PR_E!H$2</f>
        <v>0.36207939782293447</v>
      </c>
      <c r="I56" s="16">
        <f>FC_IND_PPP_PR_E!I$2</f>
        <v>0.76796334971920077</v>
      </c>
      <c r="J56" s="16">
        <f>FC_IND_PPP_PR_E!J$2</f>
        <v>0.1579449363070953</v>
      </c>
      <c r="K56" s="16">
        <f>FC_IND_PPP_PR_E!K$2</f>
        <v>0.18117407738460281</v>
      </c>
      <c r="L56" s="16">
        <f>FC_IND_PPP_PR_E!L$2</f>
        <v>7.5161791428460425E-2</v>
      </c>
      <c r="M56" s="16">
        <f>FC_IND_PPP_PR_E!M$2</f>
        <v>0.26689045977157222</v>
      </c>
      <c r="N56" s="16">
        <f>FC_IND_PPP_PR_E!N$2</f>
        <v>6.1199669034333354E-2</v>
      </c>
      <c r="O56" s="16">
        <f>FC_IND_PPP_PR_E!O$2</f>
        <v>4.944888248503173E-2</v>
      </c>
      <c r="P56" s="16">
        <f>FC_IND_PPP_PR_E!P$2</f>
        <v>0.13409439446864466</v>
      </c>
      <c r="Q56" s="16">
        <f>FC_IND_PPP_PR_E!Q$2</f>
        <v>2.3230979577354396E-2</v>
      </c>
      <c r="R56" s="16">
        <f>FC_IND_PPP_PR_E!R$2</f>
        <v>2.0332209446579156E-2</v>
      </c>
      <c r="S56" s="16">
        <f>FC_IND_PPP_PR_E!S$2</f>
        <v>0.18701573547224171</v>
      </c>
      <c r="T56" s="16">
        <f>FC_IND_PPP_PR_E!T$2</f>
        <v>0.47842937510553324</v>
      </c>
      <c r="U56" s="16">
        <f>FC_IND_PPP_PR_E!U$2</f>
        <v>0.15436160829893664</v>
      </c>
      <c r="V56" s="16">
        <f>FC_IND_PPP_PR_E!V$2</f>
        <v>0.14662266350711844</v>
      </c>
      <c r="W56" s="16">
        <f>FC_IND_PPP_PR_E!W$2</f>
        <v>0.31000510547717525</v>
      </c>
      <c r="X56" s="16">
        <f>FC_IND_PPP_PR_E!X$2</f>
        <v>0.51930394386902745</v>
      </c>
      <c r="Y56" s="16">
        <f>FC_IND_PPP_PR_E!Y$2</f>
        <v>0.19396082060044073</v>
      </c>
      <c r="Z56" s="16">
        <f>FC_IND_PPP_PR_E!Z$2</f>
        <v>0.51205072070136026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290.22962964000004</v>
      </c>
      <c r="D57" s="14">
        <f>FC_IND_FBT_E!D$2</f>
        <v>257.37639396000009</v>
      </c>
      <c r="E57" s="14">
        <f>FC_IND_FBT_E!E$2</f>
        <v>264.49724724000004</v>
      </c>
      <c r="F57" s="14">
        <f>FC_IND_FBT_E!F$2</f>
        <v>224.28493217025175</v>
      </c>
      <c r="G57" s="14">
        <f>FC_IND_FBT_E!G$2</f>
        <v>236.00153946974831</v>
      </c>
      <c r="H57" s="14">
        <f>FC_IND_FBT_E!H$2</f>
        <v>232.89005166974829</v>
      </c>
      <c r="I57" s="14">
        <f>FC_IND_FBT_E!I$2</f>
        <v>239.50375572000004</v>
      </c>
      <c r="J57" s="14">
        <f>FC_IND_FBT_E!J$2</f>
        <v>199.68518268000003</v>
      </c>
      <c r="K57" s="14">
        <f>FC_IND_FBT_E!K$2</f>
        <v>163.14223644000003</v>
      </c>
      <c r="L57" s="14">
        <f>FC_IND_FBT_E!L$2</f>
        <v>150.01129553025174</v>
      </c>
      <c r="M57" s="14">
        <f>FC_IND_FBT_E!M$2</f>
        <v>151.11989501025172</v>
      </c>
      <c r="N57" s="14">
        <f>FC_IND_FBT_E!N$2</f>
        <v>131.7990955897483</v>
      </c>
      <c r="O57" s="14">
        <f>FC_IND_FBT_E!O$2</f>
        <v>137.20978650974831</v>
      </c>
      <c r="P57" s="14">
        <f>FC_IND_FBT_E!P$2</f>
        <v>132.27430750605808</v>
      </c>
      <c r="Q57" s="14">
        <f>FC_IND_FBT_E!Q$2</f>
        <v>125.86004181012447</v>
      </c>
      <c r="R57" s="14">
        <f>FC_IND_FBT_E!R$2</f>
        <v>108.60414491203321</v>
      </c>
      <c r="S57" s="14">
        <f>FC_IND_FBT_E!S$2</f>
        <v>105.2175292560996</v>
      </c>
      <c r="T57" s="14">
        <f>FC_IND_FBT_E!T$2</f>
        <v>97.665067697925323</v>
      </c>
      <c r="U57" s="14">
        <f>FC_IND_FBT_E!U$2</f>
        <v>100.95396463465013</v>
      </c>
      <c r="V57" s="14">
        <f>FC_IND_FBT_E!V$2</f>
        <v>91.094139885311193</v>
      </c>
      <c r="W57" s="14">
        <f>FC_IND_FBT_E!W$2</f>
        <v>90.059503195518673</v>
      </c>
      <c r="X57" s="14">
        <f>FC_IND_FBT_E!X$2</f>
        <v>96.128379212614107</v>
      </c>
      <c r="Y57" s="14">
        <f>FC_IND_FBT_E!Y$2</f>
        <v>77.914734086233295</v>
      </c>
      <c r="Z57" s="14">
        <f>FC_IND_FBT_E!Z$2</f>
        <v>101.42843399203318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11.945950199999999</v>
      </c>
      <c r="D58" s="14">
        <f>FC_IND_TE_E!D$2</f>
        <v>11.945950199999999</v>
      </c>
      <c r="E58" s="14">
        <f>FC_IND_TE_E!E$2</f>
        <v>12.590198279999999</v>
      </c>
      <c r="F58" s="14">
        <f>FC_IND_TE_E!F$2</f>
        <v>15.7327002</v>
      </c>
      <c r="G58" s="14">
        <f>FC_IND_TE_E!G$2</f>
        <v>12.539708280000001</v>
      </c>
      <c r="H58" s="14">
        <f>FC_IND_TE_E!H$2</f>
        <v>15.6822102</v>
      </c>
      <c r="I58" s="14">
        <f>FC_IND_TE_E!I$2</f>
        <v>19.468960199999998</v>
      </c>
      <c r="J58" s="14">
        <f>FC_IND_TE_E!J$2</f>
        <v>16.326458279999997</v>
      </c>
      <c r="K58" s="14">
        <f>FC_IND_TE_E!K$2</f>
        <v>10.67157828</v>
      </c>
      <c r="L58" s="14">
        <f>FC_IND_TE_E!L$2</f>
        <v>8.8034482799999996</v>
      </c>
      <c r="M58" s="14">
        <f>FC_IND_TE_E!M$2</f>
        <v>8.8034482799999996</v>
      </c>
      <c r="N58" s="14">
        <f>FC_IND_TE_E!N$2</f>
        <v>5.6548800000000004</v>
      </c>
      <c r="O58" s="14">
        <f>FC_IND_TE_E!O$2</f>
        <v>8.8034482799999996</v>
      </c>
      <c r="P58" s="14">
        <f>FC_IND_TE_E!P$2</f>
        <v>6.9858082799999988</v>
      </c>
      <c r="Q58" s="14">
        <f>FC_IND_TE_E!Q$2</f>
        <v>6.1779682799999982</v>
      </c>
      <c r="R58" s="14">
        <f>FC_IND_TE_E!R$2</f>
        <v>2.2215600000000002</v>
      </c>
      <c r="S58" s="14">
        <f>FC_IND_TE_E!S$2</f>
        <v>2.4235199999999995</v>
      </c>
      <c r="T58" s="14">
        <f>FC_IND_TE_E!T$2</f>
        <v>4.8743899658091294</v>
      </c>
      <c r="U58" s="14">
        <f>FC_IND_TE_E!U$2</f>
        <v>5.9747280731950214</v>
      </c>
      <c r="V58" s="14">
        <f>FC_IND_TE_E!V$2</f>
        <v>5.4292146682157671</v>
      </c>
      <c r="W58" s="14">
        <f>FC_IND_TE_E!W$2</f>
        <v>3.4619730458091289</v>
      </c>
      <c r="X58" s="14">
        <f>FC_IND_TE_E!X$2</f>
        <v>4.9671430107883818</v>
      </c>
      <c r="Y58" s="14">
        <f>FC_IND_TE_E!Y$2</f>
        <v>2.7092913365975106</v>
      </c>
      <c r="Z58" s="14">
        <f>FC_IND_TE_E!Z$2</f>
        <v>3.775962885809129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11.93988384</v>
      </c>
      <c r="D59" s="14">
        <f>FC_IND_MAC_E!D$2</f>
        <v>17.645253839999999</v>
      </c>
      <c r="E59" s="14">
        <f>FC_IND_MAC_E!E$2</f>
        <v>14.452261920000002</v>
      </c>
      <c r="F59" s="14">
        <f>FC_IND_MAC_E!F$2</f>
        <v>17.015129999999999</v>
      </c>
      <c r="G59" s="14">
        <f>FC_IND_MAC_E!G$2</f>
        <v>19.260615551641791</v>
      </c>
      <c r="H59" s="14">
        <f>FC_IND_MAC_E!H$2</f>
        <v>20.387881029748286</v>
      </c>
      <c r="I59" s="14">
        <f>FC_IND_MAC_E!I$2</f>
        <v>27.272709309748283</v>
      </c>
      <c r="J59" s="14">
        <f>FC_IND_MAC_E!J$2</f>
        <v>25.404579309748282</v>
      </c>
      <c r="K59" s="14">
        <f>FC_IND_MAC_E!K$2</f>
        <v>21.068162279999999</v>
      </c>
      <c r="L59" s="14">
        <f>FC_IND_MAC_E!L$2</f>
        <v>14.45832828</v>
      </c>
      <c r="M59" s="14">
        <f>FC_IND_MAC_E!M$2</f>
        <v>18.245078279999998</v>
      </c>
      <c r="N59" s="14">
        <f>FC_IND_MAC_E!N$2</f>
        <v>17.331902279999998</v>
      </c>
      <c r="O59" s="14">
        <f>FC_IND_MAC_E!O$2</f>
        <v>13.17789</v>
      </c>
      <c r="P59" s="14">
        <f>FC_IND_MAC_E!P$2</f>
        <v>13.480830000000001</v>
      </c>
      <c r="Q59" s="14">
        <f>FC_IND_MAC_E!Q$2</f>
        <v>15.461839170124479</v>
      </c>
      <c r="R59" s="14">
        <f>FC_IND_MAC_E!R$2</f>
        <v>12.466673999999998</v>
      </c>
      <c r="S59" s="14">
        <f>FC_IND_MAC_E!S$2</f>
        <v>13.651909668049791</v>
      </c>
      <c r="T59" s="14">
        <f>FC_IND_MAC_E!T$2</f>
        <v>15.012678371218403</v>
      </c>
      <c r="U59" s="14">
        <f>FC_IND_MAC_E!U$2</f>
        <v>14.710971837346056</v>
      </c>
      <c r="V59" s="14">
        <f>FC_IND_MAC_E!V$2</f>
        <v>12.048924559208645</v>
      </c>
      <c r="W59" s="14">
        <f>FC_IND_MAC_E!W$2</f>
        <v>10.507022324813278</v>
      </c>
      <c r="X59" s="14">
        <f>FC_IND_MAC_E!X$2</f>
        <v>13.051467494937757</v>
      </c>
      <c r="Y59" s="14">
        <f>FC_IND_MAC_E!Y$2</f>
        <v>12.641058925643152</v>
      </c>
      <c r="Z59" s="14">
        <f>FC_IND_MAC_E!Z$2</f>
        <v>13.503647741078836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76.150577519999999</v>
      </c>
      <c r="D60" s="14">
        <f>FC_IND_TL_E!D$2</f>
        <v>73.079034839999991</v>
      </c>
      <c r="E60" s="14">
        <f>FC_IND_TL_E!E$2</f>
        <v>72.929556360000007</v>
      </c>
      <c r="F60" s="14">
        <f>FC_IND_TL_E!F$2</f>
        <v>69.831478079999997</v>
      </c>
      <c r="G60" s="14">
        <f>FC_IND_TL_E!G$2</f>
        <v>67.811878080000014</v>
      </c>
      <c r="H60" s="14">
        <f>FC_IND_TL_E!H$2</f>
        <v>45.738217029748284</v>
      </c>
      <c r="I60" s="14">
        <f>FC_IND_TL_E!I$2</f>
        <v>30.692197029748289</v>
      </c>
      <c r="J60" s="14">
        <f>FC_IND_TL_E!J$2</f>
        <v>26.305289999999992</v>
      </c>
      <c r="K60" s="14">
        <f>FC_IND_TL_E!K$2</f>
        <v>18.832770000000004</v>
      </c>
      <c r="L60" s="14">
        <f>FC_IND_TL_E!L$2</f>
        <v>15.696667029748287</v>
      </c>
      <c r="M60" s="14">
        <f>FC_IND_TL_E!M$2</f>
        <v>16.964640000000003</v>
      </c>
      <c r="N60" s="14">
        <f>FC_IND_TL_E!N$2</f>
        <v>20.713365309748283</v>
      </c>
      <c r="O60" s="14">
        <f>FC_IND_TL_E!O$2</f>
        <v>24.538139999999995</v>
      </c>
      <c r="P60" s="14">
        <f>FC_IND_TL_E!P$2</f>
        <v>17.72380294605809</v>
      </c>
      <c r="Q60" s="14">
        <f>FC_IND_TL_E!Q$2</f>
        <v>12.218580000000003</v>
      </c>
      <c r="R60" s="14">
        <f>FC_IND_TL_E!R$2</f>
        <v>11.953683112033195</v>
      </c>
      <c r="S60" s="14">
        <f>FC_IND_TL_E!S$2</f>
        <v>10.148490000000001</v>
      </c>
      <c r="T60" s="14">
        <f>FC_IND_TL_E!T$2</f>
        <v>11.257382777427386</v>
      </c>
      <c r="U60" s="14">
        <f>FC_IND_TL_E!U$2</f>
        <v>10.421933537925311</v>
      </c>
      <c r="V60" s="14">
        <f>FC_IND_TL_E!V$2</f>
        <v>9.772106400000002</v>
      </c>
      <c r="W60" s="14">
        <f>FC_IND_TL_E!W$2</f>
        <v>8.8399328400000012</v>
      </c>
      <c r="X60" s="14">
        <f>FC_IND_TL_E!X$2</f>
        <v>10.367943120000001</v>
      </c>
      <c r="Y60" s="14">
        <f>FC_IND_TL_E!Y$2</f>
        <v>9.2681081999999986</v>
      </c>
      <c r="Z60" s="14">
        <f>FC_IND_TL_E!Z$2</f>
        <v>8.5916297367634868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65.80435104</v>
      </c>
      <c r="D61" s="14">
        <f>FC_IND_WP_E!D$2</f>
        <v>56.314193399999986</v>
      </c>
      <c r="E61" s="14">
        <f>FC_IND_WP_E!E$2</f>
        <v>52.714932839999996</v>
      </c>
      <c r="F61" s="14">
        <f>FC_IND_WP_E!F$2</f>
        <v>56.556243359999996</v>
      </c>
      <c r="G61" s="14">
        <f>FC_IND_WP_E!G$2</f>
        <v>56.404773360000007</v>
      </c>
      <c r="H61" s="14">
        <f>FC_IND_WP_E!H$2</f>
        <v>60.779215079999993</v>
      </c>
      <c r="I61" s="14">
        <f>FC_IND_WP_E!I$2</f>
        <v>63.927783359999999</v>
      </c>
      <c r="J61" s="14">
        <f>FC_IND_WP_E!J$2</f>
        <v>75.136563359999997</v>
      </c>
      <c r="K61" s="14">
        <f>FC_IND_WP_E!K$2</f>
        <v>83.990501639999991</v>
      </c>
      <c r="L61" s="14">
        <f>FC_IND_WP_E!L$2</f>
        <v>72.341864639999997</v>
      </c>
      <c r="M61" s="14">
        <f>FC_IND_WP_E!M$2</f>
        <v>97.791115325970139</v>
      </c>
      <c r="N61" s="14">
        <f>FC_IND_WP_E!N$2</f>
        <v>98.697644639999993</v>
      </c>
      <c r="O61" s="14">
        <f>FC_IND_WP_E!O$2</f>
        <v>80.874126720000007</v>
      </c>
      <c r="P61" s="14">
        <f>FC_IND_WP_E!P$2</f>
        <v>59.650138440000006</v>
      </c>
      <c r="Q61" s="14">
        <f>FC_IND_WP_E!Q$2</f>
        <v>61.150725000000008</v>
      </c>
      <c r="R61" s="14">
        <f>FC_IND_WP_E!R$2</f>
        <v>56.134026720000008</v>
      </c>
      <c r="S61" s="14">
        <f>FC_IND_WP_E!S$2</f>
        <v>61.554443040000002</v>
      </c>
      <c r="T61" s="14">
        <f>FC_IND_WP_E!T$2</f>
        <v>68.408407343402473</v>
      </c>
      <c r="U61" s="14">
        <f>FC_IND_WP_E!U$2</f>
        <v>76.178019239999998</v>
      </c>
      <c r="V61" s="14">
        <f>FC_IND_WP_E!V$2</f>
        <v>57.111976418032285</v>
      </c>
      <c r="W61" s="14">
        <f>FC_IND_WP_E!W$2</f>
        <v>52.530607599695401</v>
      </c>
      <c r="X61" s="14">
        <f>FC_IND_WP_E!X$2</f>
        <v>61.232287611891891</v>
      </c>
      <c r="Y61" s="14">
        <f>FC_IND_WP_E!Y$2</f>
        <v>46.557757824133184</v>
      </c>
      <c r="Z61" s="14">
        <f>FC_IND_WP_E!Z$2</f>
        <v>55.223453134354102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5.7575482799999991</v>
      </c>
      <c r="D62" s="14">
        <f>FC_IND_MQ_E!D$2</f>
        <v>7.6256782799999989</v>
      </c>
      <c r="E62" s="14">
        <f>FC_IND_MQ_E!E$2</f>
        <v>7.6256782799999989</v>
      </c>
      <c r="F62" s="14">
        <f>FC_IND_MQ_E!F$2</f>
        <v>7.4849853097482848</v>
      </c>
      <c r="G62" s="14">
        <f>FC_IND_MQ_E!G$2</f>
        <v>7.4849853097482848</v>
      </c>
      <c r="H62" s="14">
        <f>FC_IND_MQ_E!H$2</f>
        <v>7.4849853097482848</v>
      </c>
      <c r="I62" s="14">
        <f>FC_IND_MQ_E!I$2</f>
        <v>12.552173589748287</v>
      </c>
      <c r="J62" s="14">
        <f>FC_IND_MQ_E!J$2</f>
        <v>15.649985109748286</v>
      </c>
      <c r="K62" s="14">
        <f>FC_IND_MQ_E!K$2</f>
        <v>16.330266359999996</v>
      </c>
      <c r="L62" s="14">
        <f>FC_IND_MQ_E!L$2</f>
        <v>10.083886560000002</v>
      </c>
      <c r="M62" s="14">
        <f>FC_IND_MQ_E!M$2</f>
        <v>10.083886560000002</v>
      </c>
      <c r="N62" s="14">
        <f>FC_IND_MQ_E!N$2</f>
        <v>13.23218808</v>
      </c>
      <c r="O62" s="14">
        <f>FC_IND_MQ_E!O$2</f>
        <v>13.23218808</v>
      </c>
      <c r="P62" s="14">
        <f>FC_IND_MQ_E!P$2</f>
        <v>32.173820999999997</v>
      </c>
      <c r="Q62" s="14">
        <f>FC_IND_MQ_E!Q$2</f>
        <v>19.219879021407255</v>
      </c>
      <c r="R62" s="14">
        <f>FC_IND_MQ_E!R$2</f>
        <v>12.754948607761193</v>
      </c>
      <c r="S62" s="14">
        <f>FC_IND_MQ_E!S$2</f>
        <v>14.410288079999999</v>
      </c>
      <c r="T62" s="14">
        <f>FC_IND_MQ_E!T$2</f>
        <v>15.310387988375769</v>
      </c>
      <c r="U62" s="14">
        <f>FC_IND_MQ_E!U$2</f>
        <v>14.87041956</v>
      </c>
      <c r="V62" s="14">
        <f>FC_IND_MQ_E!V$2</f>
        <v>23.672954160000003</v>
      </c>
      <c r="W62" s="14">
        <f>FC_IND_MQ_E!W$2</f>
        <v>30.334889159999999</v>
      </c>
      <c r="X62" s="14">
        <f>FC_IND_MQ_E!X$2</f>
        <v>24.051057480000001</v>
      </c>
      <c r="Y62" s="14">
        <f>FC_IND_MQ_E!Y$2</f>
        <v>20.140251119999999</v>
      </c>
      <c r="Z62" s="14">
        <f>FC_IND_MQ_E!Z$2</f>
        <v>10.196619119999999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39.092349840000004</v>
      </c>
      <c r="D63" s="14">
        <f>FC_IND_CON_E!D$2</f>
        <v>34.583005679999999</v>
      </c>
      <c r="E63" s="14">
        <f>FC_IND_CON_E!E$2</f>
        <v>47.808785759999992</v>
      </c>
      <c r="F63" s="14">
        <f>FC_IND_CON_E!F$2</f>
        <v>43.388999949748282</v>
      </c>
      <c r="G63" s="14">
        <f>FC_IND_CON_E!G$2</f>
        <v>56.676708669748294</v>
      </c>
      <c r="H63" s="14">
        <f>FC_IND_CON_E!H$2</f>
        <v>56.304637869748305</v>
      </c>
      <c r="I63" s="14">
        <f>FC_IND_CON_E!I$2</f>
        <v>78.454691589748293</v>
      </c>
      <c r="J63" s="14">
        <f>FC_IND_CON_E!J$2</f>
        <v>116.86650192000002</v>
      </c>
      <c r="K63" s="14">
        <f>FC_IND_CON_E!K$2</f>
        <v>82.877032439999994</v>
      </c>
      <c r="L63" s="14">
        <f>FC_IND_CON_E!L$2</f>
        <v>80.214729479999988</v>
      </c>
      <c r="M63" s="14">
        <f>FC_IND_CON_E!M$2</f>
        <v>72.761658789748296</v>
      </c>
      <c r="N63" s="14">
        <f>FC_IND_CON_E!N$2</f>
        <v>108.41430846974828</v>
      </c>
      <c r="O63" s="14">
        <f>FC_IND_CON_E!O$2</f>
        <v>125.9779258297483</v>
      </c>
      <c r="P63" s="14">
        <f>FC_IND_CON_E!P$2</f>
        <v>89.961277666058081</v>
      </c>
      <c r="Q63" s="14">
        <f>FC_IND_CON_E!Q$2</f>
        <v>78.30436581012448</v>
      </c>
      <c r="R63" s="14">
        <f>FC_IND_CON_E!R$2</f>
        <v>77.333156639999999</v>
      </c>
      <c r="S63" s="14">
        <f>FC_IND_CON_E!S$2</f>
        <v>75.056548680000006</v>
      </c>
      <c r="T63" s="14">
        <f>FC_IND_CON_E!T$2</f>
        <v>68.141472449626548</v>
      </c>
      <c r="U63" s="14">
        <f>FC_IND_CON_E!U$2</f>
        <v>63.48191931236515</v>
      </c>
      <c r="V63" s="14">
        <f>FC_IND_CON_E!V$2</f>
        <v>49.240689407800829</v>
      </c>
      <c r="W63" s="14">
        <f>FC_IND_CON_E!W$2</f>
        <v>52.223438159004147</v>
      </c>
      <c r="X63" s="14">
        <f>FC_IND_CON_E!X$2</f>
        <v>55.693864361825732</v>
      </c>
      <c r="Y63" s="14">
        <f>FC_IND_CON_E!Y$2</f>
        <v>66.636022011286329</v>
      </c>
      <c r="Z63" s="14">
        <f>FC_IND_CON_E!Z$2</f>
        <v>75.338534711589773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16.792313999999998</v>
      </c>
      <c r="D64" s="14">
        <f>FC_IND_NSP_E!D$2</f>
        <v>17.588708279999999</v>
      </c>
      <c r="E64" s="14">
        <f>FC_IND_NSP_E!E$2</f>
        <v>18.93375</v>
      </c>
      <c r="F64" s="14">
        <f>FC_IND_NSP_E!F$2</f>
        <v>22.619520000000001</v>
      </c>
      <c r="G64" s="14">
        <f>FC_IND_NSP_E!G$2</f>
        <v>23.574473999999999</v>
      </c>
      <c r="H64" s="14">
        <f>FC_IND_NSP_E!H$2</f>
        <v>21.981338280000003</v>
      </c>
      <c r="I64" s="14">
        <f>FC_IND_NSP_E!I$2</f>
        <v>21.930848280000003</v>
      </c>
      <c r="J64" s="14">
        <f>FC_IND_NSP_E!J$2</f>
        <v>24.399135309748289</v>
      </c>
      <c r="K64" s="14">
        <f>FC_IND_NSP_E!K$2</f>
        <v>16.926615309748286</v>
      </c>
      <c r="L64" s="14">
        <f>FC_IND_NSP_E!L$2</f>
        <v>7.5230100000000011</v>
      </c>
      <c r="M64" s="14">
        <f>FC_IND_NSP_E!M$2</f>
        <v>11.309760000000002</v>
      </c>
      <c r="N64" s="14">
        <f>FC_IND_NSP_E!N$2</f>
        <v>13.228380000000001</v>
      </c>
      <c r="O64" s="14">
        <f>FC_IND_NSP_E!O$2</f>
        <v>16.376948280000001</v>
      </c>
      <c r="P64" s="14">
        <f>FC_IND_NSP_E!P$2</f>
        <v>14.71077828</v>
      </c>
      <c r="Q64" s="14">
        <f>FC_IND_NSP_E!Q$2</f>
        <v>10.87353828</v>
      </c>
      <c r="R64" s="14">
        <f>FC_IND_NSP_E!R$2</f>
        <v>7.5735000000000001</v>
      </c>
      <c r="S64" s="14">
        <f>FC_IND_NSP_E!S$2</f>
        <v>8.5832999999999995</v>
      </c>
      <c r="T64" s="14">
        <f>FC_IND_NSP_E!T$2</f>
        <v>6.8841230390041481</v>
      </c>
      <c r="U64" s="14">
        <f>FC_IND_NSP_E!U$2</f>
        <v>7.4421098733609963</v>
      </c>
      <c r="V64" s="14">
        <f>FC_IND_NSP_E!V$2</f>
        <v>5.8789660785062239</v>
      </c>
      <c r="W64" s="14">
        <f>FC_IND_NSP_E!W$2</f>
        <v>5.0535347452282169</v>
      </c>
      <c r="X64" s="14">
        <f>FC_IND_NSP_E!X$2</f>
        <v>5.3547158195850617</v>
      </c>
      <c r="Y64" s="14">
        <f>FC_IND_NSP_E!Y$2</f>
        <v>4.9730861417427379</v>
      </c>
      <c r="Z64" s="14">
        <f>FC_IND_NSP_E!Z$2</f>
        <v>8.5855755600000006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2119.3712064000001</v>
      </c>
      <c r="D65" s="12">
        <f>FC_TRA_E!D$2</f>
        <v>2509.9661955600004</v>
      </c>
      <c r="E65" s="12">
        <f>FC_TRA_E!E$2</f>
        <v>2587.5058550400008</v>
      </c>
      <c r="F65" s="12">
        <f>FC_TRA_E!F$2</f>
        <v>2731.0805802000004</v>
      </c>
      <c r="G65" s="12">
        <f>FC_TRA_E!G$2</f>
        <v>2868.8623560000001</v>
      </c>
      <c r="H65" s="12">
        <f>FC_TRA_E!H$2</f>
        <v>2995.2376117200001</v>
      </c>
      <c r="I65" s="12">
        <f>FC_TRA_E!I$2</f>
        <v>3305.8886144400003</v>
      </c>
      <c r="J65" s="12">
        <f>FC_TRA_E!J$2</f>
        <v>3743.6308541999997</v>
      </c>
      <c r="K65" s="12">
        <f>FC_TRA_E!K$2</f>
        <v>3535.2873349199995</v>
      </c>
      <c r="L65" s="12">
        <f>FC_TRA_E!L$2</f>
        <v>3102.7127702399994</v>
      </c>
      <c r="M65" s="12">
        <f>FC_TRA_E!M$2</f>
        <v>3173.8933108799997</v>
      </c>
      <c r="N65" s="12">
        <f>FC_TRA_E!N$2</f>
        <v>2815.89157548</v>
      </c>
      <c r="O65" s="12">
        <f>FC_TRA_E!O$2</f>
        <v>2718.1174053599998</v>
      </c>
      <c r="P65" s="12">
        <f>FC_TRA_E!P$2</f>
        <v>2751.8562115199993</v>
      </c>
      <c r="Q65" s="12">
        <f>FC_TRA_E!Q$2</f>
        <v>2873.4039529199999</v>
      </c>
      <c r="R65" s="12">
        <f>FC_TRA_E!R$2</f>
        <v>3049.5470007599997</v>
      </c>
      <c r="S65" s="12">
        <f>FC_TRA_E!S$2</f>
        <v>3075.7918158000002</v>
      </c>
      <c r="T65" s="12">
        <f>FC_TRA_E!T$2</f>
        <v>3226.4992299599999</v>
      </c>
      <c r="U65" s="12">
        <f>FC_TRA_E!U$2</f>
        <v>3231.0997012800003</v>
      </c>
      <c r="V65" s="12">
        <f>FC_TRA_E!V$2</f>
        <v>3215.7602431200007</v>
      </c>
      <c r="W65" s="12">
        <f>FC_TRA_E!W$2</f>
        <v>3022.9298971200001</v>
      </c>
      <c r="X65" s="12">
        <f>FC_TRA_E!X$2</f>
        <v>3116.13529896</v>
      </c>
      <c r="Y65" s="12">
        <f>FC_TRA_E!Y$2</f>
        <v>3042.9733539600002</v>
      </c>
      <c r="Z65" s="12">
        <f>FC_TRA_E!Z$2</f>
        <v>3054.4740647999997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204.65320356000001</v>
      </c>
      <c r="D66" s="14">
        <f>FC_TRA_RAIL_E!D$2</f>
        <v>210.95007335999998</v>
      </c>
      <c r="E66" s="14">
        <f>FC_TRA_RAIL_E!E$2</f>
        <v>220.39551143999995</v>
      </c>
      <c r="F66" s="14">
        <f>FC_TRA_RAIL_E!F$2</f>
        <v>251.88066071999998</v>
      </c>
      <c r="G66" s="14">
        <f>FC_TRA_RAIL_E!G$2</f>
        <v>258.17779727999999</v>
      </c>
      <c r="H66" s="14">
        <f>FC_TRA_RAIL_E!H$2</f>
        <v>258.17779727999999</v>
      </c>
      <c r="I66" s="14">
        <f>FC_TRA_RAIL_E!I$2</f>
        <v>226.69264799999999</v>
      </c>
      <c r="J66" s="14">
        <f>FC_TRA_RAIL_E!J$2</f>
        <v>245.58379092000001</v>
      </c>
      <c r="K66" s="14">
        <f>FC_TRA_RAIL_E!K$2</f>
        <v>245.58379091999998</v>
      </c>
      <c r="L66" s="14">
        <f>FC_TRA_RAIL_E!L$2</f>
        <v>229.84121628</v>
      </c>
      <c r="M66" s="14">
        <f>FC_TRA_RAIL_E!M$2</f>
        <v>207.80150507999997</v>
      </c>
      <c r="N66" s="14">
        <f>FC_TRA_RAIL_E!N$2</f>
        <v>232.98978455999998</v>
      </c>
      <c r="O66" s="14">
        <f>FC_TRA_RAIL_E!O$2</f>
        <v>248.73209243999997</v>
      </c>
      <c r="P66" s="14">
        <f>FC_TRA_RAIL_E!P$2</f>
        <v>223.54407971999998</v>
      </c>
      <c r="Q66" s="14">
        <f>FC_TRA_RAIL_E!Q$2</f>
        <v>214.09864163999998</v>
      </c>
      <c r="R66" s="14">
        <f>FC_TRA_RAIL_E!R$2</f>
        <v>204.65320355999998</v>
      </c>
      <c r="S66" s="14">
        <f>FC_TRA_RAIL_E!S$2</f>
        <v>173.16805428000001</v>
      </c>
      <c r="T66" s="14">
        <f>FC_TRA_RAIL_E!T$2</f>
        <v>162.48191544000005</v>
      </c>
      <c r="U66" s="14">
        <f>FC_TRA_RAIL_E!U$2</f>
        <v>165.63368484</v>
      </c>
      <c r="V66" s="14">
        <f>FC_TRA_RAIL_E!V$2</f>
        <v>136.07854415999998</v>
      </c>
      <c r="W66" s="14">
        <f>FC_TRA_RAIL_E!W$2</f>
        <v>80.249144040000004</v>
      </c>
      <c r="X66" s="14">
        <f>FC_TRA_RAIL_E!X$2</f>
        <v>75.66487343999998</v>
      </c>
      <c r="Y66" s="14">
        <f>FC_TRA_RAIL_E!Y$2</f>
        <v>71.354565359999981</v>
      </c>
      <c r="Z66" s="14">
        <f>FC_TRA_RAIL_E!Z$2</f>
        <v>66.622509719999996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38.324077059151577</v>
      </c>
      <c r="D68" s="16">
        <f>FC_TRA_RAIL_CPT_E!D$2</f>
        <v>35.709781582507446</v>
      </c>
      <c r="E68" s="16">
        <f>FC_TRA_RAIL_CPT_E!E$2</f>
        <v>37.825552720705197</v>
      </c>
      <c r="F68" s="16">
        <f>FC_TRA_RAIL_CPT_E!F$2</f>
        <v>37.785780128505763</v>
      </c>
      <c r="G68" s="16">
        <f>FC_TRA_RAIL_CPT_E!G$2</f>
        <v>37.525716092491876</v>
      </c>
      <c r="H68" s="16">
        <f>FC_TRA_RAIL_CPT_E!H$2</f>
        <v>37.376746346771412</v>
      </c>
      <c r="I68" s="16">
        <f>FC_TRA_RAIL_CPT_E!I$2</f>
        <v>35.819250702415729</v>
      </c>
      <c r="J68" s="16">
        <f>FC_TRA_RAIL_CPT_E!J$2</f>
        <v>35.854474167384396</v>
      </c>
      <c r="K68" s="16">
        <f>FC_TRA_RAIL_CPT_E!K$2</f>
        <v>33.672973903173244</v>
      </c>
      <c r="L68" s="16">
        <f>FC_TRA_RAIL_CPT_E!L$2</f>
        <v>28.177459522469114</v>
      </c>
      <c r="M68" s="16">
        <f>FC_TRA_RAIL_CPT_E!M$2</f>
        <v>23.396912930076141</v>
      </c>
      <c r="N68" s="16">
        <f>FC_TRA_RAIL_CPT_E!N$2</f>
        <v>22.725447123385894</v>
      </c>
      <c r="O68" s="16">
        <f>FC_TRA_RAIL_CPT_E!O$2</f>
        <v>21.514114095761009</v>
      </c>
      <c r="P68" s="16">
        <f>FC_TRA_RAIL_CPT_E!P$2</f>
        <v>21.105656480336958</v>
      </c>
      <c r="Q68" s="16">
        <f>FC_TRA_RAIL_CPT_E!Q$2</f>
        <v>18.070045293452651</v>
      </c>
      <c r="R68" s="16">
        <f>FC_TRA_RAIL_CPT_E!R$2</f>
        <v>16.173911334852512</v>
      </c>
      <c r="S68" s="16">
        <f>FC_TRA_RAIL_CPT_E!S$2</f>
        <v>15.460375192201019</v>
      </c>
      <c r="T68" s="16">
        <f>FC_TRA_RAIL_CPT_E!T$2</f>
        <v>14.490291129419363</v>
      </c>
      <c r="U68" s="16">
        <f>FC_TRA_RAIL_CPT_E!U$2</f>
        <v>11.991469901588546</v>
      </c>
      <c r="V68" s="16">
        <f>FC_TRA_RAIL_CPT_E!V$2</f>
        <v>10.842080714264215</v>
      </c>
      <c r="W68" s="16">
        <f>FC_TRA_RAIL_CPT_E!W$2</f>
        <v>5.5680258925230071</v>
      </c>
      <c r="X68" s="16">
        <f>FC_TRA_RAIL_CPT_E!X$2</f>
        <v>7.9910949252950463</v>
      </c>
      <c r="Y68" s="16">
        <f>FC_TRA_RAIL_CPT_E!Y$2</f>
        <v>8.3667516986241619</v>
      </c>
      <c r="Z68" s="16">
        <f>FC_TRA_RAIL_CPT_E!Z$2</f>
        <v>10.688610651127455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166.32912650084842</v>
      </c>
      <c r="D70" s="16">
        <f>FC_TRA_RAIL_FRT_E!D$2</f>
        <v>175.24029177749253</v>
      </c>
      <c r="E70" s="16">
        <f>FC_TRA_RAIL_FRT_E!E$2</f>
        <v>182.56995871929476</v>
      </c>
      <c r="F70" s="16">
        <f>FC_TRA_RAIL_FRT_E!F$2</f>
        <v>214.09488059149422</v>
      </c>
      <c r="G70" s="16">
        <f>FC_TRA_RAIL_FRT_E!G$2</f>
        <v>220.65208118750812</v>
      </c>
      <c r="H70" s="16">
        <f>FC_TRA_RAIL_FRT_E!H$2</f>
        <v>220.80105093322859</v>
      </c>
      <c r="I70" s="16">
        <f>FC_TRA_RAIL_FRT_E!I$2</f>
        <v>190.87339729758426</v>
      </c>
      <c r="J70" s="16">
        <f>FC_TRA_RAIL_FRT_E!J$2</f>
        <v>209.7293167526156</v>
      </c>
      <c r="K70" s="16">
        <f>FC_TRA_RAIL_FRT_E!K$2</f>
        <v>211.91081701682674</v>
      </c>
      <c r="L70" s="16">
        <f>FC_TRA_RAIL_FRT_E!L$2</f>
        <v>201.66375675753088</v>
      </c>
      <c r="M70" s="16">
        <f>FC_TRA_RAIL_FRT_E!M$2</f>
        <v>184.40459214992384</v>
      </c>
      <c r="N70" s="16">
        <f>FC_TRA_RAIL_FRT_E!N$2</f>
        <v>210.26433743661408</v>
      </c>
      <c r="O70" s="16">
        <f>FC_TRA_RAIL_FRT_E!O$2</f>
        <v>227.21797834423896</v>
      </c>
      <c r="P70" s="16">
        <f>FC_TRA_RAIL_FRT_E!P$2</f>
        <v>202.43842323966302</v>
      </c>
      <c r="Q70" s="16">
        <f>FC_TRA_RAIL_FRT_E!Q$2</f>
        <v>196.02859634654735</v>
      </c>
      <c r="R70" s="16">
        <f>FC_TRA_RAIL_FRT_E!R$2</f>
        <v>188.47929222514747</v>
      </c>
      <c r="S70" s="16">
        <f>FC_TRA_RAIL_FRT_E!S$2</f>
        <v>157.70767908779899</v>
      </c>
      <c r="T70" s="16">
        <f>FC_TRA_RAIL_FRT_E!T$2</f>
        <v>147.99162431058068</v>
      </c>
      <c r="U70" s="16">
        <f>FC_TRA_RAIL_FRT_E!U$2</f>
        <v>153.64221493841146</v>
      </c>
      <c r="V70" s="16">
        <f>FC_TRA_RAIL_FRT_E!V$2</f>
        <v>125.23646344573577</v>
      </c>
      <c r="W70" s="16">
        <f>FC_TRA_RAIL_FRT_E!W$2</f>
        <v>74.681118147476994</v>
      </c>
      <c r="X70" s="16">
        <f>FC_TRA_RAIL_FRT_E!X$2</f>
        <v>67.673778514704935</v>
      </c>
      <c r="Y70" s="16">
        <f>FC_TRA_RAIL_FRT_E!Y$2</f>
        <v>62.987813661375824</v>
      </c>
      <c r="Z70" s="16">
        <f>FC_TRA_RAIL_FRT_E!Z$2</f>
        <v>55.933899068872542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1914.7180028399996</v>
      </c>
      <c r="D71" s="14">
        <f>FC_TRA_ROAD_E!D$2</f>
        <v>2299.0161222000002</v>
      </c>
      <c r="E71" s="14">
        <f>FC_TRA_ROAD_E!E$2</f>
        <v>2367.1103436000003</v>
      </c>
      <c r="F71" s="14">
        <f>FC_TRA_ROAD_E!F$2</f>
        <v>2479.1999194800001</v>
      </c>
      <c r="G71" s="14">
        <f>FC_TRA_ROAD_E!G$2</f>
        <v>2610.68455872</v>
      </c>
      <c r="H71" s="14">
        <f>FC_TRA_ROAD_E!H$2</f>
        <v>2737.0598144400001</v>
      </c>
      <c r="I71" s="14">
        <f>FC_TRA_ROAD_E!I$2</f>
        <v>3079.1959664400001</v>
      </c>
      <c r="J71" s="14">
        <f>FC_TRA_ROAD_E!J$2</f>
        <v>3494.8984949999999</v>
      </c>
      <c r="K71" s="14">
        <f>FC_TRA_ROAD_E!K$2</f>
        <v>3283.4064074399994</v>
      </c>
      <c r="L71" s="14">
        <f>FC_TRA_ROAD_E!L$2</f>
        <v>2860.2775475999993</v>
      </c>
      <c r="M71" s="14">
        <f>FC_TRA_ROAD_E!M$2</f>
        <v>2950.3492311599998</v>
      </c>
      <c r="N71" s="14">
        <f>FC_TRA_ROAD_E!N$2</f>
        <v>2567.1592162799998</v>
      </c>
      <c r="O71" s="14">
        <f>FC_TRA_ROAD_E!O$2</f>
        <v>2456.7913065599996</v>
      </c>
      <c r="P71" s="14">
        <f>FC_TRA_ROAD_E!P$2</f>
        <v>2503.1241190799997</v>
      </c>
      <c r="Q71" s="14">
        <f>FC_TRA_ROAD_E!Q$2</f>
        <v>2646.7113049199997</v>
      </c>
      <c r="R71" s="14">
        <f>FC_TRA_ROAD_E!R$2</f>
        <v>2835.4483591199996</v>
      </c>
      <c r="S71" s="14">
        <f>FC_TRA_ROAD_E!S$2</f>
        <v>2890.0297551599997</v>
      </c>
      <c r="T71" s="14">
        <f>FC_TRA_ROAD_E!T$2</f>
        <v>3049.7608371599999</v>
      </c>
      <c r="U71" s="14">
        <f>FC_TRA_ROAD_E!U$2</f>
        <v>3048.5501136000007</v>
      </c>
      <c r="V71" s="14">
        <f>FC_TRA_ROAD_E!V$2</f>
        <v>3074.3317893600006</v>
      </c>
      <c r="W71" s="14">
        <f>FC_TRA_ROAD_E!W$2</f>
        <v>2935.3586349600005</v>
      </c>
      <c r="X71" s="14">
        <f>FC_TRA_ROAD_E!X$2</f>
        <v>3032.58195432</v>
      </c>
      <c r="Y71" s="14">
        <f>FC_TRA_ROAD_E!Y$2</f>
        <v>2966.1641244000002</v>
      </c>
      <c r="Z71" s="14">
        <f>FC_TRA_ROAD_E!Z$2</f>
        <v>2984.7553765199996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8.3740567156090258</v>
      </c>
      <c r="D72" s="16">
        <f>FC_TRA_ROAD_P2W_E!D$2</f>
        <v>8.3996186657184388</v>
      </c>
      <c r="E72" s="16">
        <f>FC_TRA_ROAD_P2W_E!E$2</f>
        <v>8.3398033326315772</v>
      </c>
      <c r="F72" s="16">
        <f>FC_TRA_ROAD_P2W_E!F$2</f>
        <v>8.2779597634672548</v>
      </c>
      <c r="G72" s="16">
        <f>FC_TRA_ROAD_P2W_E!G$2</f>
        <v>8.1667720851202166</v>
      </c>
      <c r="H72" s="16">
        <f>FC_TRA_ROAD_P2W_E!H$2</f>
        <v>8.0452685534518018</v>
      </c>
      <c r="I72" s="16">
        <f>FC_TRA_ROAD_P2W_E!I$2</f>
        <v>7.7870680515615618</v>
      </c>
      <c r="J72" s="16">
        <f>FC_TRA_ROAD_P2W_E!J$2</f>
        <v>7.3731008770213284</v>
      </c>
      <c r="K72" s="16">
        <f>FC_TRA_ROAD_P2W_E!K$2</f>
        <v>6.9510128844758059</v>
      </c>
      <c r="L72" s="16">
        <f>FC_TRA_ROAD_P2W_E!L$2</f>
        <v>6.6242131721319657</v>
      </c>
      <c r="M72" s="16">
        <f>FC_TRA_ROAD_P2W_E!M$2</f>
        <v>6.4809588065919437</v>
      </c>
      <c r="N72" s="16">
        <f>FC_TRA_ROAD_P2W_E!N$2</f>
        <v>6.2973222313318811</v>
      </c>
      <c r="O72" s="16">
        <f>FC_TRA_ROAD_P2W_E!O$2</f>
        <v>5.6487749266508285</v>
      </c>
      <c r="P72" s="16">
        <f>FC_TRA_ROAD_P2W_E!P$2</f>
        <v>5.7486504677138344</v>
      </c>
      <c r="Q72" s="16">
        <f>FC_TRA_ROAD_P2W_E!Q$2</f>
        <v>6.7543009925772539</v>
      </c>
      <c r="R72" s="16">
        <f>FC_TRA_ROAD_P2W_E!R$2</f>
        <v>8.3259620635195279</v>
      </c>
      <c r="S72" s="16">
        <f>FC_TRA_ROAD_P2W_E!S$2</f>
        <v>8.0830250125016985</v>
      </c>
      <c r="T72" s="16">
        <f>FC_TRA_ROAD_P2W_E!T$2</f>
        <v>7.4852257918754237</v>
      </c>
      <c r="U72" s="16">
        <f>FC_TRA_ROAD_P2W_E!U$2</f>
        <v>6.9977018107672109</v>
      </c>
      <c r="V72" s="16">
        <f>FC_TRA_ROAD_P2W_E!V$2</f>
        <v>7.3284220741483352</v>
      </c>
      <c r="W72" s="16">
        <f>FC_TRA_ROAD_P2W_E!W$2</f>
        <v>6.3305218354560902</v>
      </c>
      <c r="X72" s="16">
        <f>FC_TRA_ROAD_P2W_E!X$2</f>
        <v>6.8921002741320123</v>
      </c>
      <c r="Y72" s="16">
        <f>FC_TRA_ROAD_P2W_E!Y$2</f>
        <v>6.9554365066042898</v>
      </c>
      <c r="Z72" s="16">
        <f>FC_TRA_ROAD_P2W_E!Z$2</f>
        <v>7.7179088284105033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1112.1041833950694</v>
      </c>
      <c r="D73" s="16">
        <f>FC_TRA_ROAD_CAR_E!D$2</f>
        <v>1212.3756839016935</v>
      </c>
      <c r="E73" s="16">
        <f>FC_TRA_ROAD_CAR_E!E$2</f>
        <v>1226.1980052817812</v>
      </c>
      <c r="F73" s="16">
        <f>FC_TRA_ROAD_CAR_E!F$2</f>
        <v>1280.06101625268</v>
      </c>
      <c r="G73" s="16">
        <f>FC_TRA_ROAD_CAR_E!G$2</f>
        <v>1347.739272183645</v>
      </c>
      <c r="H73" s="16">
        <f>FC_TRA_ROAD_CAR_E!H$2</f>
        <v>1388.1956393322175</v>
      </c>
      <c r="I73" s="16">
        <f>FC_TRA_ROAD_CAR_E!I$2</f>
        <v>1611.560805762628</v>
      </c>
      <c r="J73" s="16">
        <f>FC_TRA_ROAD_CAR_E!J$2</f>
        <v>1805.1023104313997</v>
      </c>
      <c r="K73" s="16">
        <f>FC_TRA_ROAD_CAR_E!K$2</f>
        <v>1733.9055081430424</v>
      </c>
      <c r="L73" s="16">
        <f>FC_TRA_ROAD_CAR_E!L$2</f>
        <v>1556.2911639384804</v>
      </c>
      <c r="M73" s="16">
        <f>FC_TRA_ROAD_CAR_E!M$2</f>
        <v>1522.8602368258682</v>
      </c>
      <c r="N73" s="16">
        <f>FC_TRA_ROAD_CAR_E!N$2</f>
        <v>1448.7621963891111</v>
      </c>
      <c r="O73" s="16">
        <f>FC_TRA_ROAD_CAR_E!O$2</f>
        <v>1403.5252844378927</v>
      </c>
      <c r="P73" s="16">
        <f>FC_TRA_ROAD_CAR_E!P$2</f>
        <v>1413.4925241415895</v>
      </c>
      <c r="Q73" s="16">
        <f>FC_TRA_ROAD_CAR_E!Q$2</f>
        <v>1564.5523652320767</v>
      </c>
      <c r="R73" s="16">
        <f>FC_TRA_ROAD_CAR_E!R$2</f>
        <v>1687.1482101213567</v>
      </c>
      <c r="S73" s="16">
        <f>FC_TRA_ROAD_CAR_E!S$2</f>
        <v>1761.8468317510947</v>
      </c>
      <c r="T73" s="16">
        <f>FC_TRA_ROAD_CAR_E!T$2</f>
        <v>1830.639712294967</v>
      </c>
      <c r="U73" s="16">
        <f>FC_TRA_ROAD_CAR_E!U$2</f>
        <v>1849.3879930085097</v>
      </c>
      <c r="V73" s="16">
        <f>FC_TRA_ROAD_CAR_E!V$2</f>
        <v>1916.6523451013816</v>
      </c>
      <c r="W73" s="16">
        <f>FC_TRA_ROAD_CAR_E!W$2</f>
        <v>1841.3106981711078</v>
      </c>
      <c r="X73" s="16">
        <f>FC_TRA_ROAD_CAR_E!X$2</f>
        <v>1872.4748596276715</v>
      </c>
      <c r="Y73" s="16">
        <f>FC_TRA_ROAD_CAR_E!Y$2</f>
        <v>1765.1879090068126</v>
      </c>
      <c r="Z73" s="16">
        <f>FC_TRA_ROAD_CAR_E!Z$2</f>
        <v>1799.5394064160555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248.32595026832254</v>
      </c>
      <c r="D74" s="16">
        <f>FC_TRA_ROAD_BUS_E!D$2</f>
        <v>273.12914992081085</v>
      </c>
      <c r="E74" s="16">
        <f>FC_TRA_ROAD_BUS_E!E$2</f>
        <v>268.16358199790028</v>
      </c>
      <c r="F74" s="16">
        <f>FC_TRA_ROAD_BUS_E!F$2</f>
        <v>284.35469521043268</v>
      </c>
      <c r="G74" s="16">
        <f>FC_TRA_ROAD_BUS_E!G$2</f>
        <v>287.07555245346936</v>
      </c>
      <c r="H74" s="16">
        <f>FC_TRA_ROAD_BUS_E!H$2</f>
        <v>284.00307454864355</v>
      </c>
      <c r="I74" s="16">
        <f>FC_TRA_ROAD_BUS_E!I$2</f>
        <v>280.76922894683321</v>
      </c>
      <c r="J74" s="16">
        <f>FC_TRA_ROAD_BUS_E!J$2</f>
        <v>278.8060926054165</v>
      </c>
      <c r="K74" s="16">
        <f>FC_TRA_ROAD_BUS_E!K$2</f>
        <v>258.27012517660006</v>
      </c>
      <c r="L74" s="16">
        <f>FC_TRA_ROAD_BUS_E!L$2</f>
        <v>239.49868400785127</v>
      </c>
      <c r="M74" s="16">
        <f>FC_TRA_ROAD_BUS_E!M$2</f>
        <v>247.33361295766954</v>
      </c>
      <c r="N74" s="16">
        <f>FC_TRA_ROAD_BUS_E!N$2</f>
        <v>222.08785157940946</v>
      </c>
      <c r="O74" s="16">
        <f>FC_TRA_ROAD_BUS_E!O$2</f>
        <v>216.92026865192747</v>
      </c>
      <c r="P74" s="16">
        <f>FC_TRA_ROAD_BUS_E!P$2</f>
        <v>214.20577859403102</v>
      </c>
      <c r="Q74" s="16">
        <f>FC_TRA_ROAD_BUS_E!Q$2</f>
        <v>205.69943396021813</v>
      </c>
      <c r="R74" s="16">
        <f>FC_TRA_ROAD_BUS_E!R$2</f>
        <v>205.16850851237317</v>
      </c>
      <c r="S74" s="16">
        <f>FC_TRA_ROAD_BUS_E!S$2</f>
        <v>207.74666650299335</v>
      </c>
      <c r="T74" s="16">
        <f>FC_TRA_ROAD_BUS_E!T$2</f>
        <v>213.20773703301995</v>
      </c>
      <c r="U74" s="16">
        <f>FC_TRA_ROAD_BUS_E!U$2</f>
        <v>199.57532976623096</v>
      </c>
      <c r="V74" s="16">
        <f>FC_TRA_ROAD_BUS_E!V$2</f>
        <v>187.42753132034676</v>
      </c>
      <c r="W74" s="16">
        <f>FC_TRA_ROAD_BUS_E!W$2</f>
        <v>147.79989522267886</v>
      </c>
      <c r="X74" s="16">
        <f>FC_TRA_ROAD_BUS_E!X$2</f>
        <v>127.0220396382137</v>
      </c>
      <c r="Y74" s="16">
        <f>FC_TRA_ROAD_BUS_E!Y$2</f>
        <v>138.75280181650058</v>
      </c>
      <c r="Z74" s="16">
        <f>FC_TRA_ROAD_BUS_E!Z$2</f>
        <v>138.09431060799022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110.77356318915298</v>
      </c>
      <c r="D75" s="16">
        <f>FC_TRA_ROAD_LCV_E!D$2</f>
        <v>132.90423276532314</v>
      </c>
      <c r="E75" s="16">
        <f>FC_TRA_ROAD_LCV_E!E$2</f>
        <v>162.73694452270956</v>
      </c>
      <c r="F75" s="16">
        <f>FC_TRA_ROAD_LCV_E!F$2</f>
        <v>146.74204844102815</v>
      </c>
      <c r="G75" s="16">
        <f>FC_TRA_ROAD_LCV_E!G$2</f>
        <v>190.50370714903715</v>
      </c>
      <c r="H75" s="16">
        <f>FC_TRA_ROAD_LCV_E!H$2</f>
        <v>177.98754813720228</v>
      </c>
      <c r="I75" s="16">
        <f>FC_TRA_ROAD_LCV_E!I$2</f>
        <v>197.44406698316658</v>
      </c>
      <c r="J75" s="16">
        <f>FC_TRA_ROAD_LCV_E!J$2</f>
        <v>222.21591561787352</v>
      </c>
      <c r="K75" s="16">
        <f>FC_TRA_ROAD_LCV_E!K$2</f>
        <v>221.51507149356635</v>
      </c>
      <c r="L75" s="16">
        <f>FC_TRA_ROAD_LCV_E!L$2</f>
        <v>202.19012158479907</v>
      </c>
      <c r="M75" s="16">
        <f>FC_TRA_ROAD_LCV_E!M$2</f>
        <v>182.6710609070409</v>
      </c>
      <c r="N75" s="16">
        <f>FC_TRA_ROAD_LCV_E!N$2</f>
        <v>175.58799537913205</v>
      </c>
      <c r="O75" s="16">
        <f>FC_TRA_ROAD_LCV_E!O$2</f>
        <v>190.04867008193312</v>
      </c>
      <c r="P75" s="16">
        <f>FC_TRA_ROAD_LCV_E!P$2</f>
        <v>217.59502252434314</v>
      </c>
      <c r="Q75" s="16">
        <f>FC_TRA_ROAD_LCV_E!Q$2</f>
        <v>233.29096584703979</v>
      </c>
      <c r="R75" s="16">
        <f>FC_TRA_ROAD_LCV_E!R$2</f>
        <v>244.33901345259068</v>
      </c>
      <c r="S75" s="16">
        <f>FC_TRA_ROAD_LCV_E!S$2</f>
        <v>243.20166893777679</v>
      </c>
      <c r="T75" s="16">
        <f>FC_TRA_ROAD_LCV_E!T$2</f>
        <v>253.22044101899556</v>
      </c>
      <c r="U75" s="16">
        <f>FC_TRA_ROAD_LCV_E!U$2</f>
        <v>247.29880228270673</v>
      </c>
      <c r="V75" s="16">
        <f>FC_TRA_ROAD_LCV_E!V$2</f>
        <v>250.79806090313582</v>
      </c>
      <c r="W75" s="16">
        <f>FC_TRA_ROAD_LCV_E!W$2</f>
        <v>253.53991676232116</v>
      </c>
      <c r="X75" s="16">
        <f>FC_TRA_ROAD_LCV_E!X$2</f>
        <v>262.93697426151289</v>
      </c>
      <c r="Y75" s="16">
        <f>FC_TRA_ROAD_LCV_E!Y$2</f>
        <v>276.96454059500076</v>
      </c>
      <c r="Z75" s="16">
        <f>FC_TRA_ROAD_LCV_E!Z$2</f>
        <v>283.52026612991034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435.14024927184585</v>
      </c>
      <c r="D76" s="16">
        <f>FC_TRA_ROAD_HGV_E!D$2</f>
        <v>672.2074369464541</v>
      </c>
      <c r="E76" s="16">
        <f>FC_TRA_ROAD_HGV_E!E$2</f>
        <v>701.67200846497735</v>
      </c>
      <c r="F76" s="16">
        <f>FC_TRA_ROAD_HGV_E!F$2</f>
        <v>759.76419981239201</v>
      </c>
      <c r="G76" s="16">
        <f>FC_TRA_ROAD_HGV_E!G$2</f>
        <v>777.1992548487284</v>
      </c>
      <c r="H76" s="16">
        <f>FC_TRA_ROAD_HGV_E!H$2</f>
        <v>878.82828386848507</v>
      </c>
      <c r="I76" s="16">
        <f>FC_TRA_ROAD_HGV_E!I$2</f>
        <v>981.63479669581056</v>
      </c>
      <c r="J76" s="16">
        <f>FC_TRA_ROAD_HGV_E!J$2</f>
        <v>1181.4010754682888</v>
      </c>
      <c r="K76" s="16">
        <f>FC_TRA_ROAD_HGV_E!K$2</f>
        <v>1062.7646897423153</v>
      </c>
      <c r="L76" s="16">
        <f>FC_TRA_ROAD_HGV_E!L$2</f>
        <v>855.67336489673687</v>
      </c>
      <c r="M76" s="16">
        <f>FC_TRA_ROAD_HGV_E!M$2</f>
        <v>991.00336166282932</v>
      </c>
      <c r="N76" s="16">
        <f>FC_TRA_ROAD_HGV_E!N$2</f>
        <v>714.42385070101545</v>
      </c>
      <c r="O76" s="16">
        <f>FC_TRA_ROAD_HGV_E!O$2</f>
        <v>640.64830846159566</v>
      </c>
      <c r="P76" s="16">
        <f>FC_TRA_ROAD_HGV_E!P$2</f>
        <v>652.0821433523223</v>
      </c>
      <c r="Q76" s="16">
        <f>FC_TRA_ROAD_HGV_E!Q$2</f>
        <v>636.41423888808811</v>
      </c>
      <c r="R76" s="16">
        <f>FC_TRA_ROAD_HGV_E!R$2</f>
        <v>690.46666497015985</v>
      </c>
      <c r="S76" s="16">
        <f>FC_TRA_ROAD_HGV_E!S$2</f>
        <v>669.15156295563349</v>
      </c>
      <c r="T76" s="16">
        <f>FC_TRA_ROAD_HGV_E!T$2</f>
        <v>745.20772102114245</v>
      </c>
      <c r="U76" s="16">
        <f>FC_TRA_ROAD_HGV_E!U$2</f>
        <v>745.29028673178584</v>
      </c>
      <c r="V76" s="16">
        <f>FC_TRA_ROAD_HGV_E!V$2</f>
        <v>712.12542996098807</v>
      </c>
      <c r="W76" s="16">
        <f>FC_TRA_ROAD_HGV_E!W$2</f>
        <v>686.37760296843624</v>
      </c>
      <c r="X76" s="16">
        <f>FC_TRA_ROAD_HGV_E!X$2</f>
        <v>763.25598051846976</v>
      </c>
      <c r="Y76" s="16">
        <f>FC_TRA_ROAD_HGV_E!Y$2</f>
        <v>778.30343647508164</v>
      </c>
      <c r="Z76" s="16">
        <f>FC_TRA_ROAD_HGV_E!Z$2</f>
        <v>755.88348453763354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  <c r="Y77" s="14">
        <f>FC_TRA_DAVI_E!Y$2</f>
        <v>0</v>
      </c>
      <c r="Z77" s="14">
        <f>FC_TRA_DAVI_E!Z$2</f>
        <v>0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  <c r="Y78" s="16">
        <f>FC_TRA_DAVI_PA_E!Y$2</f>
        <v>0</v>
      </c>
      <c r="Z78" s="16">
        <f>FC_TRA_DAVI_PA_E!Z$2</f>
        <v>0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  <c r="Y79" s="16">
        <f>FC_TRA_DAVI_FR_E!Y$2</f>
        <v>0</v>
      </c>
      <c r="Z79" s="16">
        <f>FC_TRA_DAVI_FR_E!Z$2</f>
        <v>0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0</v>
      </c>
      <c r="D80" s="14">
        <f>FC_TRA_DNAVI_E!D$2</f>
        <v>0</v>
      </c>
      <c r="E80" s="14">
        <f>FC_TRA_DNAVI_E!E$2</f>
        <v>0</v>
      </c>
      <c r="F80" s="14">
        <f>FC_TRA_DNAVI_E!F$2</f>
        <v>0</v>
      </c>
      <c r="G80" s="14">
        <f>FC_TRA_DNAVI_E!G$2</f>
        <v>0</v>
      </c>
      <c r="H80" s="14">
        <f>FC_TRA_DNAVI_E!H$2</f>
        <v>0</v>
      </c>
      <c r="I80" s="14">
        <f>FC_TRA_DNAVI_E!I$2</f>
        <v>0</v>
      </c>
      <c r="J80" s="14">
        <f>FC_TRA_DNAVI_E!J$2</f>
        <v>3.1485682799999988</v>
      </c>
      <c r="K80" s="14">
        <f>FC_TRA_DNAVI_E!K$2</f>
        <v>6.2971365600000002</v>
      </c>
      <c r="L80" s="14">
        <f>FC_TRA_DNAVI_E!L$2</f>
        <v>12.594006359999996</v>
      </c>
      <c r="M80" s="14">
        <f>FC_TRA_DNAVI_E!M$2</f>
        <v>15.742574640000004</v>
      </c>
      <c r="N80" s="14">
        <f>FC_TRA_DNAVI_E!N$2</f>
        <v>15.742574640000004</v>
      </c>
      <c r="O80" s="14">
        <f>FC_TRA_DNAVI_E!O$2</f>
        <v>12.594006359999996</v>
      </c>
      <c r="P80" s="14">
        <f>FC_TRA_DNAVI_E!P$2</f>
        <v>25.18801272</v>
      </c>
      <c r="Q80" s="14">
        <f>FC_TRA_DNAVI_E!Q$2</f>
        <v>12.594006359999996</v>
      </c>
      <c r="R80" s="14">
        <f>FC_TRA_DNAVI_E!R$2</f>
        <v>9.4454380799999988</v>
      </c>
      <c r="S80" s="14">
        <f>FC_TRA_DNAVI_E!S$2</f>
        <v>12.594006359999996</v>
      </c>
      <c r="T80" s="14">
        <f>FC_TRA_DNAVI_E!T$2</f>
        <v>14.256477360000002</v>
      </c>
      <c r="U80" s="14">
        <f>FC_TRA_DNAVI_E!U$2</f>
        <v>16.915902840000001</v>
      </c>
      <c r="V80" s="14">
        <f>FC_TRA_DNAVI_E!V$2</f>
        <v>5.3499096000000002</v>
      </c>
      <c r="W80" s="14">
        <f>FC_TRA_DNAVI_E!W$2</f>
        <v>7.3221181199999998</v>
      </c>
      <c r="X80" s="14">
        <f>FC_TRA_DNAVI_E!X$2</f>
        <v>7.8884712000000015</v>
      </c>
      <c r="Y80" s="14">
        <f>FC_TRA_DNAVI_E!Y$2</f>
        <v>5.4546641999999999</v>
      </c>
      <c r="Z80" s="14">
        <f>FC_TRA_DNAVI_E!Z$2</f>
        <v>3.0961785600000002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3.1485682799999988</v>
      </c>
      <c r="K81" s="16">
        <f>FC_TRA_DNAVI_DCS_E!K$2</f>
        <v>6.2971365600000002</v>
      </c>
      <c r="L81" s="16">
        <f>FC_TRA_DNAVI_DCS_E!L$2</f>
        <v>12.594006359999996</v>
      </c>
      <c r="M81" s="16">
        <f>FC_TRA_DNAVI_DCS_E!M$2</f>
        <v>15.742574640000004</v>
      </c>
      <c r="N81" s="16">
        <f>FC_TRA_DNAVI_DCS_E!N$2</f>
        <v>15.742574640000004</v>
      </c>
      <c r="O81" s="16">
        <f>FC_TRA_DNAVI_DCS_E!O$2</f>
        <v>12.594006359999996</v>
      </c>
      <c r="P81" s="16">
        <f>FC_TRA_DNAVI_DCS_E!P$2</f>
        <v>25.18801272</v>
      </c>
      <c r="Q81" s="16">
        <f>FC_TRA_DNAVI_DCS_E!Q$2</f>
        <v>12.594006359999996</v>
      </c>
      <c r="R81" s="16">
        <f>FC_TRA_DNAVI_DCS_E!R$2</f>
        <v>9.4454380799999988</v>
      </c>
      <c r="S81" s="16">
        <f>FC_TRA_DNAVI_DCS_E!S$2</f>
        <v>12.594006359999996</v>
      </c>
      <c r="T81" s="16">
        <f>FC_TRA_DNAVI_DCS_E!T$2</f>
        <v>14.256477360000002</v>
      </c>
      <c r="U81" s="16">
        <f>FC_TRA_DNAVI_DCS_E!U$2</f>
        <v>16.915902840000001</v>
      </c>
      <c r="V81" s="16">
        <f>FC_TRA_DNAVI_DCS_E!V$2</f>
        <v>5.3499096000000002</v>
      </c>
      <c r="W81" s="16">
        <f>FC_TRA_DNAVI_DCS_E!W$2</f>
        <v>7.3221181199999998</v>
      </c>
      <c r="X81" s="16">
        <f>FC_TRA_DNAVI_DCS_E!X$2</f>
        <v>7.8884712000000015</v>
      </c>
      <c r="Y81" s="16">
        <f>FC_TRA_DNAVI_DCS_E!Y$2</f>
        <v>5.4546641999999999</v>
      </c>
      <c r="Z81" s="16">
        <f>FC_TRA_DNAVI_DCS_E!Z$2</f>
        <v>3.0961785600000002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  <c r="Y82" s="16">
        <f>FC_TRA_DNAVI_IWW_E!Y$2</f>
        <v>0</v>
      </c>
      <c r="Z82" s="16">
        <f>FC_TRA_DNAVI_IWW_E!Z$2</f>
        <v>0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  <c r="Y83" s="14">
        <f>FC_TRA_PIPE_E!Y$2</f>
        <v>0</v>
      </c>
      <c r="Z83" s="14">
        <f>FC_TRA_PIPE_E!Z$2</f>
        <v>0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966.46694948321829</v>
      </c>
      <c r="D84" s="12">
        <f>FC_OTH_E!D$2</f>
        <v>1112.3084839266301</v>
      </c>
      <c r="E84" s="12">
        <f>FC_OTH_E!E$2</f>
        <v>1100.8622994000002</v>
      </c>
      <c r="F84" s="12">
        <f>FC_OTH_E!F$2</f>
        <v>1191.9867023302518</v>
      </c>
      <c r="G84" s="12">
        <f>FC_OTH_E!G$2</f>
        <v>1260.4844520000001</v>
      </c>
      <c r="H84" s="12">
        <f>FC_OTH_E!H$2</f>
        <v>1247.4275947199999</v>
      </c>
      <c r="I84" s="12">
        <f>FC_OTH_E!I$2</f>
        <v>1316.3335045702518</v>
      </c>
      <c r="J84" s="12">
        <f>FC_OTH_E!J$2</f>
        <v>1309.6575029691323</v>
      </c>
      <c r="K84" s="12">
        <f>FC_OTH_E!K$2</f>
        <v>1239.7430463539617</v>
      </c>
      <c r="L84" s="12">
        <f>FC_OTH_E!L$2</f>
        <v>1218.9994140353347</v>
      </c>
      <c r="M84" s="12">
        <f>FC_OTH_E!M$2</f>
        <v>1387.7220186032746</v>
      </c>
      <c r="N84" s="12">
        <f>FC_OTH_E!N$2</f>
        <v>1296.8134376728251</v>
      </c>
      <c r="O84" s="12">
        <f>FC_OTH_E!O$2</f>
        <v>1224.8774012089798</v>
      </c>
      <c r="P84" s="12">
        <f>FC_OTH_E!P$2</f>
        <v>1185.5829991852283</v>
      </c>
      <c r="Q84" s="12">
        <f>FC_OTH_E!Q$2</f>
        <v>1210.5805848260545</v>
      </c>
      <c r="R84" s="12">
        <f>FC_OTH_E!R$2</f>
        <v>1179.1186735359333</v>
      </c>
      <c r="S84" s="12">
        <f>FC_OTH_E!S$2</f>
        <v>1201.807806719004</v>
      </c>
      <c r="T84" s="12">
        <f>FC_OTH_E!T$2</f>
        <v>1252.550242550506</v>
      </c>
      <c r="U84" s="12">
        <f>FC_OTH_E!U$2</f>
        <v>1278.7757817904862</v>
      </c>
      <c r="V84" s="12">
        <f>FC_OTH_E!V$2</f>
        <v>1262.1937484992341</v>
      </c>
      <c r="W84" s="12">
        <f>FC_OTH_E!W$2</f>
        <v>1278.9978204179661</v>
      </c>
      <c r="X84" s="12">
        <f>FC_OTH_E!X$2</f>
        <v>1352.4071230324321</v>
      </c>
      <c r="Y84" s="12">
        <f>FC_OTH_E!Y$2</f>
        <v>1331.5174187928251</v>
      </c>
      <c r="Z84" s="12">
        <f>FC_OTH_E!Z$2</f>
        <v>1280.8779301940417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365.51382709309854</v>
      </c>
      <c r="D85" s="14">
        <f>FC_OTH_CP_E!D$2</f>
        <v>393.14088000663003</v>
      </c>
      <c r="E85" s="14">
        <f>FC_OTH_CP_E!E$2</f>
        <v>433.05632820000005</v>
      </c>
      <c r="F85" s="14">
        <f>FC_OTH_CP_E!F$2</f>
        <v>460.65305232000014</v>
      </c>
      <c r="G85" s="14">
        <f>FC_OTH_CP_E!G$2</f>
        <v>494.33170494974831</v>
      </c>
      <c r="H85" s="14">
        <f>FC_OTH_CP_E!H$2</f>
        <v>450.55544106974838</v>
      </c>
      <c r="I85" s="14">
        <f>FC_OTH_CP_E!I$2</f>
        <v>510.53970785025177</v>
      </c>
      <c r="J85" s="14">
        <f>FC_OTH_CP_E!J$2</f>
        <v>504.54707588913226</v>
      </c>
      <c r="K85" s="14">
        <f>FC_OTH_CP_E!K$2</f>
        <v>472.59797051396185</v>
      </c>
      <c r="L85" s="14">
        <f>FC_OTH_CP_E!L$2</f>
        <v>438.33603013583786</v>
      </c>
      <c r="M85" s="14">
        <f>FC_OTH_CP_E!M$2</f>
        <v>471.19741158974824</v>
      </c>
      <c r="N85" s="14">
        <f>FC_OTH_CP_E!N$2</f>
        <v>419.55668100000003</v>
      </c>
      <c r="O85" s="14">
        <f>FC_OTH_CP_E!O$2</f>
        <v>408.19510604897971</v>
      </c>
      <c r="P85" s="14">
        <f>FC_OTH_CP_E!P$2</f>
        <v>384.65858338008303</v>
      </c>
      <c r="Q85" s="14">
        <f>FC_OTH_CP_E!Q$2</f>
        <v>403.05766599900068</v>
      </c>
      <c r="R85" s="14">
        <f>FC_OTH_CP_E!R$2</f>
        <v>389.20680358904565</v>
      </c>
      <c r="S85" s="14">
        <f>FC_OTH_CP_E!S$2</f>
        <v>359.44174389161827</v>
      </c>
      <c r="T85" s="14">
        <f>FC_OTH_CP_E!T$2</f>
        <v>379.11738613689613</v>
      </c>
      <c r="U85" s="14">
        <f>FC_OTH_CP_E!U$2</f>
        <v>396.26716122509828</v>
      </c>
      <c r="V85" s="14">
        <f>FC_OTH_CP_E!V$2</f>
        <v>377.24228922169362</v>
      </c>
      <c r="W85" s="14">
        <f>FC_OTH_CP_E!W$2</f>
        <v>392.1637367134017</v>
      </c>
      <c r="X85" s="14">
        <f>FC_OTH_CP_E!X$2</f>
        <v>462.01788009981794</v>
      </c>
      <c r="Y85" s="14">
        <f>FC_OTH_CP_E!Y$2</f>
        <v>443.93803010379759</v>
      </c>
      <c r="Z85" s="14">
        <f>FC_OTH_CP_E!Z$2</f>
        <v>451.91848365985464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329.98943279292143</v>
      </c>
      <c r="D86" s="16">
        <f>FC_OTH_CP_SH_E!D$2</f>
        <v>341.41214480343706</v>
      </c>
      <c r="E86" s="16">
        <f>FC_OTH_CP_SH_E!E$2</f>
        <v>376.54231503405146</v>
      </c>
      <c r="F86" s="16">
        <f>FC_OTH_CP_SH_E!F$2</f>
        <v>395.66300906553238</v>
      </c>
      <c r="G86" s="16">
        <f>FC_OTH_CP_SH_E!G$2</f>
        <v>428.74055023887718</v>
      </c>
      <c r="H86" s="16">
        <f>FC_OTH_CP_SH_E!H$2</f>
        <v>382.16262511832701</v>
      </c>
      <c r="I86" s="16">
        <f>FC_OTH_CP_SH_E!I$2</f>
        <v>440.40068307436235</v>
      </c>
      <c r="J86" s="16">
        <f>FC_OTH_CP_SH_E!J$2</f>
        <v>431.66546947948024</v>
      </c>
      <c r="K86" s="16">
        <f>FC_OTH_CP_SH_E!K$2</f>
        <v>396.31969099014947</v>
      </c>
      <c r="L86" s="16">
        <f>FC_OTH_CP_SH_E!L$2</f>
        <v>359.03078470168839</v>
      </c>
      <c r="M86" s="16">
        <f>FC_OTH_CP_SH_E!M$2</f>
        <v>393.21666085303582</v>
      </c>
      <c r="N86" s="16">
        <f>FC_OTH_CP_SH_E!N$2</f>
        <v>345.51229295491066</v>
      </c>
      <c r="O86" s="16">
        <f>FC_OTH_CP_SH_E!O$2</f>
        <v>337.98741576892326</v>
      </c>
      <c r="P86" s="16">
        <f>FC_OTH_CP_SH_E!P$2</f>
        <v>317.47434975440945</v>
      </c>
      <c r="Q86" s="16">
        <f>FC_OTH_CP_SH_E!Q$2</f>
        <v>332.29782872689611</v>
      </c>
      <c r="R86" s="16">
        <f>FC_OTH_CP_SH_E!R$2</f>
        <v>318.87751650388122</v>
      </c>
      <c r="S86" s="16">
        <f>FC_OTH_CP_SH_E!S$2</f>
        <v>278.87150337424833</v>
      </c>
      <c r="T86" s="16">
        <f>FC_OTH_CP_SH_E!T$2</f>
        <v>288.95865800625279</v>
      </c>
      <c r="U86" s="16">
        <f>FC_OTH_CP_SH_E!U$2</f>
        <v>307.83069658480105</v>
      </c>
      <c r="V86" s="16">
        <f>FC_OTH_CP_SH_E!V$2</f>
        <v>290.98966969487623</v>
      </c>
      <c r="W86" s="16">
        <f>FC_OTH_CP_SH_E!W$2</f>
        <v>305.45045241690877</v>
      </c>
      <c r="X86" s="16">
        <f>FC_OTH_CP_SH_E!X$2</f>
        <v>373.79924041295897</v>
      </c>
      <c r="Y86" s="16">
        <f>FC_OTH_CP_SH_E!Y$2</f>
        <v>349.08104435456602</v>
      </c>
      <c r="Z86" s="16">
        <f>FC_OTH_CP_SH_E!Z$2</f>
        <v>363.08908647147911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  <c r="Y87" s="16">
        <f>FC_OTH_CP_SC_E!Y$2</f>
        <v>0</v>
      </c>
      <c r="Z87" s="16">
        <f>FC_OTH_CP_SC_E!Z$2</f>
        <v>0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22.111242702922972</v>
      </c>
      <c r="D88" s="16">
        <f>FC_OTH_CP_HW_E!D$2</f>
        <v>22.930501346934257</v>
      </c>
      <c r="E88" s="16">
        <f>FC_OTH_CP_HW_E!E$2</f>
        <v>24.85877727721747</v>
      </c>
      <c r="F88" s="16">
        <f>FC_OTH_CP_HW_E!F$2</f>
        <v>25.698220381230215</v>
      </c>
      <c r="G88" s="16">
        <f>FC_OTH_CP_HW_E!G$2</f>
        <v>26.545565496886368</v>
      </c>
      <c r="H88" s="16">
        <f>FC_OTH_CP_HW_E!H$2</f>
        <v>28.291374551986955</v>
      </c>
      <c r="I88" s="16">
        <f>FC_OTH_CP_HW_E!I$2</f>
        <v>29.49431889980573</v>
      </c>
      <c r="J88" s="16">
        <f>FC_OTH_CP_HW_E!J$2</f>
        <v>30.082267863193948</v>
      </c>
      <c r="K88" s="16">
        <f>FC_OTH_CP_HW_E!K$2</f>
        <v>33.151068001928991</v>
      </c>
      <c r="L88" s="16">
        <f>FC_OTH_CP_HW_E!L$2</f>
        <v>34.09458825405104</v>
      </c>
      <c r="M88" s="16">
        <f>FC_OTH_CP_HW_E!M$2</f>
        <v>34.245757845874905</v>
      </c>
      <c r="N88" s="16">
        <f>FC_OTH_CP_HW_E!N$2</f>
        <v>35.113275620769713</v>
      </c>
      <c r="O88" s="16">
        <f>FC_OTH_CP_HW_E!O$2</f>
        <v>35.775642275731364</v>
      </c>
      <c r="P88" s="16">
        <f>FC_OTH_CP_HW_E!P$2</f>
        <v>36.214013184313259</v>
      </c>
      <c r="Q88" s="16">
        <f>FC_OTH_CP_HW_E!Q$2</f>
        <v>36.30741931015892</v>
      </c>
      <c r="R88" s="16">
        <f>FC_OTH_CP_HW_E!R$2</f>
        <v>36.60688395091524</v>
      </c>
      <c r="S88" s="16">
        <f>FC_OTH_CP_HW_E!S$2</f>
        <v>36.343503868851165</v>
      </c>
      <c r="T88" s="16">
        <f>FC_OTH_CP_HW_E!T$2</f>
        <v>35.931401176925121</v>
      </c>
      <c r="U88" s="16">
        <f>FC_OTH_CP_HW_E!U$2</f>
        <v>34.317498824325185</v>
      </c>
      <c r="V88" s="16">
        <f>FC_OTH_CP_HW_E!V$2</f>
        <v>33.020309343264863</v>
      </c>
      <c r="W88" s="16">
        <f>FC_OTH_CP_HW_E!W$2</f>
        <v>31.403427721804398</v>
      </c>
      <c r="X88" s="16">
        <f>FC_OTH_CP_HW_E!X$2</f>
        <v>31.779446269860806</v>
      </c>
      <c r="Y88" s="16">
        <f>FC_OTH_CP_HW_E!Y$2</f>
        <v>30.950582695441422</v>
      </c>
      <c r="Z88" s="16">
        <f>FC_OTH_CP_HW_E!Z$2</f>
        <v>29.370421985957094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13.413151597254084</v>
      </c>
      <c r="D89" s="16">
        <f>FC_OTH_CP_CA_E!D$2</f>
        <v>28.798233856258747</v>
      </c>
      <c r="E89" s="16">
        <f>FC_OTH_CP_CA_E!E$2</f>
        <v>31.655235888731188</v>
      </c>
      <c r="F89" s="16">
        <f>FC_OTH_CP_CA_E!F$2</f>
        <v>39.291822873237535</v>
      </c>
      <c r="G89" s="16">
        <f>FC_OTH_CP_CA_E!G$2</f>
        <v>39.045589213984755</v>
      </c>
      <c r="H89" s="16">
        <f>FC_OTH_CP_CA_E!H$2</f>
        <v>40.101441399434407</v>
      </c>
      <c r="I89" s="16">
        <f>FC_OTH_CP_CA_E!I$2</f>
        <v>40.64470587608367</v>
      </c>
      <c r="J89" s="16">
        <f>FC_OTH_CP_CA_E!J$2</f>
        <v>42.799338546458053</v>
      </c>
      <c r="K89" s="16">
        <f>FC_OTH_CP_CA_E!K$2</f>
        <v>43.127211521883382</v>
      </c>
      <c r="L89" s="16">
        <f>FC_OTH_CP_CA_E!L$2</f>
        <v>45.21065718009838</v>
      </c>
      <c r="M89" s="16">
        <f>FC_OTH_CP_CA_E!M$2</f>
        <v>43.734992890837532</v>
      </c>
      <c r="N89" s="16">
        <f>FC_OTH_CP_CA_E!N$2</f>
        <v>38.931112424319657</v>
      </c>
      <c r="O89" s="16">
        <f>FC_OTH_CP_CA_E!O$2</f>
        <v>34.432048004325047</v>
      </c>
      <c r="P89" s="16">
        <f>FC_OTH_CP_CA_E!P$2</f>
        <v>30.970220441360297</v>
      </c>
      <c r="Q89" s="16">
        <f>FC_OTH_CP_CA_E!Q$2</f>
        <v>34.452417961945628</v>
      </c>
      <c r="R89" s="16">
        <f>FC_OTH_CP_CA_E!R$2</f>
        <v>33.722403134249248</v>
      </c>
      <c r="S89" s="16">
        <f>FC_OTH_CP_CA_E!S$2</f>
        <v>44.226736648518795</v>
      </c>
      <c r="T89" s="16">
        <f>FC_OTH_CP_CA_E!T$2</f>
        <v>54.227326953718247</v>
      </c>
      <c r="U89" s="16">
        <f>FC_OTH_CP_CA_E!U$2</f>
        <v>54.118965815972068</v>
      </c>
      <c r="V89" s="16">
        <f>FC_OTH_CP_CA_E!V$2</f>
        <v>53.232310183552556</v>
      </c>
      <c r="W89" s="16">
        <f>FC_OTH_CP_CA_E!W$2</f>
        <v>55.309856574688517</v>
      </c>
      <c r="X89" s="16">
        <f>FC_OTH_CP_CA_E!X$2</f>
        <v>56.439193416998187</v>
      </c>
      <c r="Y89" s="16">
        <f>FC_OTH_CP_CA_E!Y$2</f>
        <v>63.906403053790171</v>
      </c>
      <c r="Z89" s="16">
        <f>FC_OTH_CP_CA_E!Z$2</f>
        <v>59.458975202418443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290.47749595011976</v>
      </c>
      <c r="D90" s="14">
        <f>FC_OTH_HH_E!D$2</f>
        <v>384.52982952000002</v>
      </c>
      <c r="E90" s="14">
        <f>FC_OTH_HH_E!E$2</f>
        <v>356.58905952000009</v>
      </c>
      <c r="F90" s="14">
        <f>FC_OTH_HH_E!F$2</f>
        <v>370.17449424</v>
      </c>
      <c r="G90" s="14">
        <f>FC_OTH_HH_E!G$2</f>
        <v>389.4068282400001</v>
      </c>
      <c r="H90" s="14">
        <f>FC_OTH_HH_E!H$2</f>
        <v>426.36274019999991</v>
      </c>
      <c r="I90" s="14">
        <f>FC_OTH_HH_E!I$2</f>
        <v>424.54029594974838</v>
      </c>
      <c r="J90" s="14">
        <f>FC_OTH_HH_E!J$2</f>
        <v>427.68809994974839</v>
      </c>
      <c r="K90" s="14">
        <f>FC_OTH_HH_E!K$2</f>
        <v>430.77234594974834</v>
      </c>
      <c r="L90" s="14">
        <f>FC_OTH_HH_E!L$2</f>
        <v>456.68788842974845</v>
      </c>
      <c r="M90" s="14">
        <f>FC_OTH_HH_E!M$2</f>
        <v>547.61488606377816</v>
      </c>
      <c r="N90" s="14">
        <f>FC_OTH_HH_E!N$2</f>
        <v>497.45673620307684</v>
      </c>
      <c r="O90" s="14">
        <f>FC_OTH_HH_E!O$2</f>
        <v>459.65622630974826</v>
      </c>
      <c r="P90" s="14">
        <f>FC_OTH_HH_E!P$2</f>
        <v>444.47311869908731</v>
      </c>
      <c r="Q90" s="14">
        <f>FC_OTH_HH_E!Q$2</f>
        <v>449.57896441692947</v>
      </c>
      <c r="R90" s="14">
        <f>FC_OTH_HH_E!R$2</f>
        <v>421.69424930688797</v>
      </c>
      <c r="S90" s="14">
        <f>FC_OTH_HH_E!S$2</f>
        <v>447.04245098738568</v>
      </c>
      <c r="T90" s="14">
        <f>FC_OTH_HH_E!T$2</f>
        <v>459.6200984838174</v>
      </c>
      <c r="U90" s="14">
        <f>FC_OTH_HH_E!U$2</f>
        <v>466.79733526655622</v>
      </c>
      <c r="V90" s="14">
        <f>FC_OTH_HH_E!V$2</f>
        <v>435.37520001112034</v>
      </c>
      <c r="W90" s="14">
        <f>FC_OTH_HH_E!W$2</f>
        <v>420.02420963751035</v>
      </c>
      <c r="X90" s="14">
        <f>FC_OTH_HH_E!X$2</f>
        <v>432.206373812614</v>
      </c>
      <c r="Y90" s="14">
        <f>FC_OTH_HH_E!Y$2</f>
        <v>409.64099303502076</v>
      </c>
      <c r="Z90" s="14">
        <f>FC_OTH_HH_E!Z$2</f>
        <v>392.0336348146057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189.11588347390827</v>
      </c>
      <c r="D91" s="16">
        <f>FC_OTH_HH_SH_E!D$2</f>
        <v>277.99764650491466</v>
      </c>
      <c r="E91" s="16">
        <f>FC_OTH_HH_SH_E!E$2</f>
        <v>249.47128520946194</v>
      </c>
      <c r="F91" s="16">
        <f>FC_OTH_HH_SH_E!F$2</f>
        <v>261.37702113698327</v>
      </c>
      <c r="G91" s="16">
        <f>FC_OTH_HH_SH_E!G$2</f>
        <v>274.16123825901502</v>
      </c>
      <c r="H91" s="16">
        <f>FC_OTH_HH_SH_E!H$2</f>
        <v>303.66396540841424</v>
      </c>
      <c r="I91" s="16">
        <f>FC_OTH_HH_SH_E!I$2</f>
        <v>299.92711451546654</v>
      </c>
      <c r="J91" s="16">
        <f>FC_OTH_HH_SH_E!J$2</f>
        <v>310.41002364664541</v>
      </c>
      <c r="K91" s="16">
        <f>FC_OTH_HH_SH_E!K$2</f>
        <v>311.12533179850186</v>
      </c>
      <c r="L91" s="16">
        <f>FC_OTH_HH_SH_E!L$2</f>
        <v>341.77392593490373</v>
      </c>
      <c r="M91" s="16">
        <f>FC_OTH_HH_SH_E!M$2</f>
        <v>407.97261779990095</v>
      </c>
      <c r="N91" s="16">
        <f>FC_OTH_HH_SH_E!N$2</f>
        <v>370.87314265388386</v>
      </c>
      <c r="O91" s="16">
        <f>FC_OTH_HH_SH_E!O$2</f>
        <v>337.12102886278109</v>
      </c>
      <c r="P91" s="16">
        <f>FC_OTH_HH_SH_E!P$2</f>
        <v>322.14826620886515</v>
      </c>
      <c r="Q91" s="16">
        <f>FC_OTH_HH_SH_E!Q$2</f>
        <v>323.42802718811151</v>
      </c>
      <c r="R91" s="16">
        <f>FC_OTH_HH_SH_E!R$2</f>
        <v>306.30723459623857</v>
      </c>
      <c r="S91" s="16">
        <f>FC_OTH_HH_SH_E!S$2</f>
        <v>324.81284501565449</v>
      </c>
      <c r="T91" s="16">
        <f>FC_OTH_HH_SH_E!T$2</f>
        <v>340.52998395137928</v>
      </c>
      <c r="U91" s="16">
        <f>FC_OTH_HH_SH_E!U$2</f>
        <v>350.64852208886083</v>
      </c>
      <c r="V91" s="16">
        <f>FC_OTH_HH_SH_E!V$2</f>
        <v>327.50281078001024</v>
      </c>
      <c r="W91" s="16">
        <f>FC_OTH_HH_SH_E!W$2</f>
        <v>306.60417241710621</v>
      </c>
      <c r="X91" s="16">
        <f>FC_OTH_HH_SH_E!X$2</f>
        <v>315.25855054486584</v>
      </c>
      <c r="Y91" s="16">
        <f>FC_OTH_HH_SH_E!Y$2</f>
        <v>296.30338883104162</v>
      </c>
      <c r="Z91" s="16">
        <f>FC_OTH_HH_SH_E!Z$2</f>
        <v>261.23611018550218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30.574794339797165</v>
      </c>
      <c r="D93" s="16">
        <f>FC_OTH_HH_WH_E!D$2</f>
        <v>38.222157717006411</v>
      </c>
      <c r="E93" s="16">
        <f>FC_OTH_HH_WH_E!E$2</f>
        <v>36.810379029288619</v>
      </c>
      <c r="F93" s="16">
        <f>FC_OTH_HH_WH_E!F$2</f>
        <v>37.917053973892145</v>
      </c>
      <c r="G93" s="16">
        <f>FC_OTH_HH_WH_E!G$2</f>
        <v>39.952485695572562</v>
      </c>
      <c r="H93" s="16">
        <f>FC_OTH_HH_WH_E!H$2</f>
        <v>45.452881176343823</v>
      </c>
      <c r="I93" s="16">
        <f>FC_OTH_HH_WH_E!I$2</f>
        <v>46.863649254828353</v>
      </c>
      <c r="J93" s="16">
        <f>FC_OTH_HH_WH_E!J$2</f>
        <v>49.273905101279659</v>
      </c>
      <c r="K93" s="16">
        <f>FC_OTH_HH_WH_E!K$2</f>
        <v>53.383305169887656</v>
      </c>
      <c r="L93" s="16">
        <f>FC_OTH_HH_WH_E!L$2</f>
        <v>54.894343781247713</v>
      </c>
      <c r="M93" s="16">
        <f>FC_OTH_HH_WH_E!M$2</f>
        <v>74.374534360018885</v>
      </c>
      <c r="N93" s="16">
        <f>FC_OTH_HH_WH_E!N$2</f>
        <v>63.779598755767076</v>
      </c>
      <c r="O93" s="16">
        <f>FC_OTH_HH_WH_E!O$2</f>
        <v>60.076991510417365</v>
      </c>
      <c r="P93" s="16">
        <f>FC_OTH_HH_WH_E!P$2</f>
        <v>60.050213241935992</v>
      </c>
      <c r="Q93" s="16">
        <f>FC_OTH_HH_WH_E!Q$2</f>
        <v>58.461619594443611</v>
      </c>
      <c r="R93" s="16">
        <f>FC_OTH_HH_WH_E!R$2</f>
        <v>60.675420539610073</v>
      </c>
      <c r="S93" s="16">
        <f>FC_OTH_HH_WH_E!S$2</f>
        <v>66.539398364873492</v>
      </c>
      <c r="T93" s="16">
        <f>FC_OTH_HH_WH_E!T$2</f>
        <v>62.398575195375095</v>
      </c>
      <c r="U93" s="16">
        <f>FC_OTH_HH_WH_E!U$2</f>
        <v>65.192659099597449</v>
      </c>
      <c r="V93" s="16">
        <f>FC_OTH_HH_WH_E!V$2</f>
        <v>61.157497511163484</v>
      </c>
      <c r="W93" s="16">
        <f>FC_OTH_HH_WH_E!W$2</f>
        <v>63.684092948116771</v>
      </c>
      <c r="X93" s="16">
        <f>FC_OTH_HH_WH_E!X$2</f>
        <v>65.445723274194322</v>
      </c>
      <c r="Y93" s="16">
        <f>FC_OTH_HH_WH_E!Y$2</f>
        <v>59.913566088218801</v>
      </c>
      <c r="Z93" s="16">
        <f>FC_OTH_HH_WH_E!Z$2</f>
        <v>52.62761222631746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70.786818136414382</v>
      </c>
      <c r="D94" s="16">
        <f>FC_OTH_HH_CO_E!D$2</f>
        <v>68.310025298078898</v>
      </c>
      <c r="E94" s="16">
        <f>FC_OTH_HH_CO_E!E$2</f>
        <v>70.307395281249512</v>
      </c>
      <c r="F94" s="16">
        <f>FC_OTH_HH_CO_E!F$2</f>
        <v>70.88041912912459</v>
      </c>
      <c r="G94" s="16">
        <f>FC_OTH_HH_CO_E!G$2</f>
        <v>75.293104285412483</v>
      </c>
      <c r="H94" s="16">
        <f>FC_OTH_HH_CO_E!H$2</f>
        <v>77.245893615241854</v>
      </c>
      <c r="I94" s="16">
        <f>FC_OTH_HH_CO_E!I$2</f>
        <v>77.749532179453439</v>
      </c>
      <c r="J94" s="16">
        <f>FC_OTH_HH_CO_E!J$2</f>
        <v>68.004171201823297</v>
      </c>
      <c r="K94" s="16">
        <f>FC_OTH_HH_CO_E!K$2</f>
        <v>66.263708981358803</v>
      </c>
      <c r="L94" s="16">
        <f>FC_OTH_HH_CO_E!L$2</f>
        <v>60.019618713596998</v>
      </c>
      <c r="M94" s="16">
        <f>FC_OTH_HH_CO_E!M$2</f>
        <v>65.267733903858371</v>
      </c>
      <c r="N94" s="16">
        <f>FC_OTH_HH_CO_E!N$2</f>
        <v>62.803994793425829</v>
      </c>
      <c r="O94" s="16">
        <f>FC_OTH_HH_CO_E!O$2</f>
        <v>62.458205936549781</v>
      </c>
      <c r="P94" s="16">
        <f>FC_OTH_HH_CO_E!P$2</f>
        <v>62.274639248286135</v>
      </c>
      <c r="Q94" s="16">
        <f>FC_OTH_HH_CO_E!Q$2</f>
        <v>67.689317634374262</v>
      </c>
      <c r="R94" s="16">
        <f>FC_OTH_HH_CO_E!R$2</f>
        <v>54.711594171039316</v>
      </c>
      <c r="S94" s="16">
        <f>FC_OTH_HH_CO_E!S$2</f>
        <v>55.690207606857633</v>
      </c>
      <c r="T94" s="16">
        <f>FC_OTH_HH_CO_E!T$2</f>
        <v>56.691539337062999</v>
      </c>
      <c r="U94" s="16">
        <f>FC_OTH_HH_CO_E!U$2</f>
        <v>50.956154078097924</v>
      </c>
      <c r="V94" s="16">
        <f>FC_OTH_HH_CO_E!V$2</f>
        <v>46.714891719946621</v>
      </c>
      <c r="W94" s="16">
        <f>FC_OTH_HH_CO_E!W$2</f>
        <v>49.735944272287398</v>
      </c>
      <c r="X94" s="16">
        <f>FC_OTH_HH_CO_E!X$2</f>
        <v>51.502099993553841</v>
      </c>
      <c r="Y94" s="16">
        <f>FC_OTH_HH_CO_E!Y$2</f>
        <v>53.424038115760297</v>
      </c>
      <c r="Z94" s="16">
        <f>FC_OTH_HH_CO_E!Z$2</f>
        <v>78.169912402786068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310.47562643999993</v>
      </c>
      <c r="D95" s="33">
        <f>FC_OTH_AFF_E!D$2</f>
        <v>334.63777440000001</v>
      </c>
      <c r="E95" s="33">
        <f>FC_OTH_AFF_E!E$2</f>
        <v>311.21691168000001</v>
      </c>
      <c r="F95" s="33">
        <f>FC_OTH_AFF_E!F$2</f>
        <v>361.15915577025169</v>
      </c>
      <c r="G95" s="33">
        <f>FC_OTH_AFF_E!G$2</f>
        <v>376.74591881025174</v>
      </c>
      <c r="H95" s="33">
        <f>FC_OTH_AFF_E!H$2</f>
        <v>370.50941345025166</v>
      </c>
      <c r="I95" s="33">
        <f>FC_OTH_AFF_E!I$2</f>
        <v>381.25350077025172</v>
      </c>
      <c r="J95" s="33">
        <f>FC_OTH_AFF_E!J$2</f>
        <v>377.4223271302518</v>
      </c>
      <c r="K95" s="33">
        <f>FC_OTH_AFF_E!K$2</f>
        <v>336.37272989025172</v>
      </c>
      <c r="L95" s="33">
        <f>FC_OTH_AFF_E!L$2</f>
        <v>323.9754954697483</v>
      </c>
      <c r="M95" s="33">
        <f>FC_OTH_AFF_E!M$2</f>
        <v>368.90972094974825</v>
      </c>
      <c r="N95" s="33">
        <f>FC_OTH_AFF_E!N$2</f>
        <v>379.80002046974829</v>
      </c>
      <c r="O95" s="33">
        <f>FC_OTH_AFF_E!O$2</f>
        <v>357.0260688502517</v>
      </c>
      <c r="P95" s="33">
        <f>FC_OTH_AFF_E!P$2</f>
        <v>356.45129710605812</v>
      </c>
      <c r="Q95" s="33">
        <f>FC_OTH_AFF_E!Q$2</f>
        <v>357.94395441012443</v>
      </c>
      <c r="R95" s="33">
        <f>FC_OTH_AFF_E!R$2</f>
        <v>368.21762063999984</v>
      </c>
      <c r="S95" s="33">
        <f>FC_OTH_AFF_E!S$2</f>
        <v>395.32361183999996</v>
      </c>
      <c r="T95" s="33">
        <f>FC_OTH_AFF_E!T$2</f>
        <v>413.81275792979255</v>
      </c>
      <c r="U95" s="33">
        <f>FC_OTH_AFF_E!U$2</f>
        <v>415.71128529883151</v>
      </c>
      <c r="V95" s="33">
        <f>FC_OTH_AFF_E!V$2</f>
        <v>449.5762592664201</v>
      </c>
      <c r="W95" s="33">
        <f>FC_OTH_AFF_E!W$2</f>
        <v>466.80987406705412</v>
      </c>
      <c r="X95" s="33">
        <f>FC_OTH_AFF_E!X$2</f>
        <v>458.18286912000019</v>
      </c>
      <c r="Y95" s="33">
        <f>FC_OTH_AFF_E!Y$2</f>
        <v>477.9383956540068</v>
      </c>
      <c r="Z95" s="33">
        <f>FC_OTH_AFF_E!Z$2</f>
        <v>436.92581171958147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  <c r="Y5" s="8">
        <v>4.1142288000000002</v>
      </c>
      <c r="Z5" s="8">
        <v>4.1142288000000002</v>
      </c>
    </row>
    <row r="6" spans="1:26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  <c r="Y6" s="8">
        <v>3.9607128</v>
      </c>
      <c r="Z6" s="8">
        <v>3.9607128</v>
      </c>
    </row>
    <row r="7" spans="1:26" ht="11.25" customHeight="1" x14ac:dyDescent="0.2">
      <c r="A7" s="28" t="s">
        <v>8</v>
      </c>
      <c r="B7" s="7" t="s">
        <v>9</v>
      </c>
      <c r="C7" s="8">
        <v>3.8379000000000003</v>
      </c>
      <c r="D7" s="8">
        <v>3.8379000000000003</v>
      </c>
      <c r="E7" s="8">
        <v>3.8379000000000003</v>
      </c>
      <c r="F7" s="8">
        <v>3.9415320823798656</v>
      </c>
      <c r="G7" s="8">
        <v>3.9415320823798656</v>
      </c>
      <c r="H7" s="8">
        <v>3.9415320823798656</v>
      </c>
      <c r="I7" s="8">
        <v>3.9415320823798656</v>
      </c>
      <c r="J7" s="8">
        <v>3.9415320823798656</v>
      </c>
      <c r="K7" s="8">
        <v>3.9415320823798656</v>
      </c>
      <c r="L7" s="8">
        <v>3.9415320823798656</v>
      </c>
      <c r="M7" s="8">
        <v>3.9415320823798656</v>
      </c>
      <c r="N7" s="8">
        <v>3.9415320823798656</v>
      </c>
      <c r="O7" s="8">
        <v>3.9415320823798656</v>
      </c>
      <c r="P7" s="8">
        <v>4.0449236514522786</v>
      </c>
      <c r="Q7" s="8">
        <v>4.0449236514522786</v>
      </c>
      <c r="R7" s="8">
        <v>4.0449236514522786</v>
      </c>
      <c r="S7" s="8">
        <v>4.0449236514522786</v>
      </c>
      <c r="T7" s="8">
        <v>4.0449236514522786</v>
      </c>
      <c r="U7" s="8">
        <v>4.0449236514522786</v>
      </c>
      <c r="V7" s="8">
        <v>4.0449236514522786</v>
      </c>
      <c r="W7" s="8">
        <v>4.0449236514522786</v>
      </c>
      <c r="X7" s="8">
        <v>4.0449236514522786</v>
      </c>
      <c r="Y7" s="8">
        <v>4.0449236514522786</v>
      </c>
      <c r="Z7" s="8">
        <v>4.0449236514522786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  <c r="Y10" s="8">
        <v>4.2286679999999999</v>
      </c>
      <c r="Z10" s="8">
        <v>4.2286679999999999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  <c r="Y13" s="8">
        <v>4.4826671999999999</v>
      </c>
      <c r="Z13" s="8">
        <v>4.4826671999999999</v>
      </c>
    </row>
    <row r="14" spans="1:26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  <c r="Y14" s="8">
        <v>4.4826671999999999</v>
      </c>
      <c r="Z14" s="8">
        <v>4.4826671999999999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4.4361898132855027</v>
      </c>
      <c r="D23" s="8">
        <v>4.4365731737638034</v>
      </c>
      <c r="E23" s="8">
        <v>4.440507582089551</v>
      </c>
      <c r="F23" s="8">
        <v>4.440507582089551</v>
      </c>
      <c r="G23" s="8">
        <v>4.440507582089551</v>
      </c>
      <c r="H23" s="8">
        <v>4.440507582089551</v>
      </c>
      <c r="I23" s="8">
        <v>4.440507582089551</v>
      </c>
      <c r="J23" s="8">
        <v>4.4392892135499968</v>
      </c>
      <c r="K23" s="8">
        <v>4.4324553569296361</v>
      </c>
      <c r="L23" s="8">
        <v>4.4244634480630545</v>
      </c>
      <c r="M23" s="8">
        <v>4.4279818985074622</v>
      </c>
      <c r="N23" s="8">
        <v>4.4330184495981628</v>
      </c>
      <c r="O23" s="8">
        <v>4.4356506843740471</v>
      </c>
      <c r="P23" s="8">
        <v>4.4320080110874196</v>
      </c>
      <c r="Q23" s="8">
        <v>4.3895101560767582</v>
      </c>
      <c r="R23" s="8">
        <v>4.3215135880597009</v>
      </c>
      <c r="S23" s="8">
        <v>4.440507582089551</v>
      </c>
      <c r="T23" s="8">
        <v>4.3827604967515361</v>
      </c>
      <c r="U23" s="8">
        <v>4.3620953548097656</v>
      </c>
      <c r="V23" s="8">
        <v>4.2802299574779168</v>
      </c>
      <c r="W23" s="8">
        <v>4.3057286704843136</v>
      </c>
      <c r="X23" s="8">
        <v>4.331161749737797</v>
      </c>
      <c r="Y23" s="8">
        <v>4.3695688548794482</v>
      </c>
      <c r="Z23" s="8">
        <v>4.3035619079258876</v>
      </c>
    </row>
    <row r="24" spans="1:26" ht="11.25" customHeight="1" x14ac:dyDescent="0.2">
      <c r="A24" s="29" t="s">
        <v>38</v>
      </c>
      <c r="B24" s="7" t="s">
        <v>39</v>
      </c>
      <c r="C24" s="8">
        <v>4.4361898132855027</v>
      </c>
      <c r="D24" s="8">
        <v>4.4365731737638034</v>
      </c>
      <c r="E24" s="8">
        <v>4.440507582089551</v>
      </c>
      <c r="F24" s="8">
        <v>4.440507582089551</v>
      </c>
      <c r="G24" s="8">
        <v>4.440507582089551</v>
      </c>
      <c r="H24" s="8">
        <v>4.440507582089551</v>
      </c>
      <c r="I24" s="8">
        <v>4.440507582089551</v>
      </c>
      <c r="J24" s="8">
        <v>4.4392892135499968</v>
      </c>
      <c r="K24" s="8">
        <v>4.4324553569296361</v>
      </c>
      <c r="L24" s="8">
        <v>4.4244634480630545</v>
      </c>
      <c r="M24" s="8">
        <v>4.4279818985074622</v>
      </c>
      <c r="N24" s="8">
        <v>4.4330184495981628</v>
      </c>
      <c r="O24" s="8">
        <v>4.4356506843740471</v>
      </c>
      <c r="P24" s="8">
        <v>4.4320080110874196</v>
      </c>
      <c r="Q24" s="8">
        <v>4.3895101560767582</v>
      </c>
      <c r="R24" s="8">
        <v>4.3215135880597009</v>
      </c>
      <c r="S24" s="8">
        <v>4.440507582089551</v>
      </c>
      <c r="T24" s="8">
        <v>4.3827604967515361</v>
      </c>
      <c r="U24" s="8">
        <v>4.3620953548097656</v>
      </c>
      <c r="V24" s="8">
        <v>4.2802299574779168</v>
      </c>
      <c r="W24" s="8">
        <v>4.3057286704843136</v>
      </c>
      <c r="X24" s="8">
        <v>4.331161749737797</v>
      </c>
      <c r="Y24" s="8">
        <v>4.3695688548794482</v>
      </c>
      <c r="Z24" s="8">
        <v>4.3035619079258876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  <c r="Y54" s="45">
        <v>3.8392956000000003</v>
      </c>
      <c r="Z54" s="45">
        <v>3.8392956000000003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6848.6556438189946</v>
      </c>
      <c r="D2" s="21">
        <f t="shared" ref="D2:X2" si="0">SUM(D3,D17,D22,D25,D26,D51,D52)</f>
        <v>7943.3210507115318</v>
      </c>
      <c r="E2" s="21">
        <f t="shared" si="0"/>
        <v>7971.0753031916429</v>
      </c>
      <c r="F2" s="21">
        <f t="shared" si="0"/>
        <v>8175.1146221711379</v>
      </c>
      <c r="G2" s="21">
        <f t="shared" si="0"/>
        <v>8258.294207892026</v>
      </c>
      <c r="H2" s="21">
        <f t="shared" si="0"/>
        <v>8560.2042645468482</v>
      </c>
      <c r="I2" s="21">
        <f t="shared" si="0"/>
        <v>8847.9858288798805</v>
      </c>
      <c r="J2" s="21">
        <f t="shared" si="0"/>
        <v>9158.4588579824504</v>
      </c>
      <c r="K2" s="21">
        <f t="shared" si="0"/>
        <v>8875.4955343236852</v>
      </c>
      <c r="L2" s="21">
        <f t="shared" si="0"/>
        <v>8361.7494343906674</v>
      </c>
      <c r="M2" s="21">
        <f t="shared" si="0"/>
        <v>9239.0877489947106</v>
      </c>
      <c r="N2" s="21">
        <f t="shared" si="0"/>
        <v>8366.2657528559994</v>
      </c>
      <c r="O2" s="21">
        <f t="shared" si="0"/>
        <v>8108.2491679279738</v>
      </c>
      <c r="P2" s="21">
        <f t="shared" si="0"/>
        <v>8043.6619449699338</v>
      </c>
      <c r="Q2" s="21">
        <f t="shared" si="0"/>
        <v>7788.8736339903617</v>
      </c>
      <c r="R2" s="21">
        <f t="shared" si="0"/>
        <v>7968.5139927808732</v>
      </c>
      <c r="S2" s="21">
        <f t="shared" si="0"/>
        <v>8156.8448536376764</v>
      </c>
      <c r="T2" s="21">
        <f t="shared" si="0"/>
        <v>7916.3913235851205</v>
      </c>
      <c r="U2" s="21">
        <f t="shared" si="0"/>
        <v>7806.1685854727739</v>
      </c>
      <c r="V2" s="21">
        <f t="shared" si="0"/>
        <v>8385.0613917034316</v>
      </c>
      <c r="W2" s="21">
        <f t="shared" si="0"/>
        <v>7186.3926355374479</v>
      </c>
      <c r="X2" s="21">
        <f t="shared" si="0"/>
        <v>7455.1207730373935</v>
      </c>
      <c r="Y2" s="21">
        <f t="shared" ref="Y2:Z2" si="1">SUM(Y3,Y17,Y22,Y25,Y26,Y51,Y52)</f>
        <v>6632.9436887032498</v>
      </c>
      <c r="Z2" s="21">
        <f t="shared" si="1"/>
        <v>6523.8609238610488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284.11402800000002</v>
      </c>
      <c r="D3" s="24">
        <f t="shared" ref="D3:X3" si="3">SUM(D4,D8,D11)</f>
        <v>362.37913800000001</v>
      </c>
      <c r="E3" s="24">
        <f t="shared" si="3"/>
        <v>294.78538848000005</v>
      </c>
      <c r="F3" s="24">
        <f t="shared" si="3"/>
        <v>266.51807005949672</v>
      </c>
      <c r="G3" s="24">
        <f t="shared" si="3"/>
        <v>261.98097562874159</v>
      </c>
      <c r="H3" s="24">
        <f t="shared" si="3"/>
        <v>316.28566265848974</v>
      </c>
      <c r="I3" s="24">
        <f t="shared" si="3"/>
        <v>338.10110520823821</v>
      </c>
      <c r="J3" s="24">
        <f t="shared" si="3"/>
        <v>411.3535146584901</v>
      </c>
      <c r="K3" s="24">
        <f t="shared" si="3"/>
        <v>411.75396449025197</v>
      </c>
      <c r="L3" s="24">
        <f t="shared" si="3"/>
        <v>335.23299963899331</v>
      </c>
      <c r="M3" s="24">
        <f t="shared" si="3"/>
        <v>420.8271831487416</v>
      </c>
      <c r="N3" s="24">
        <f t="shared" si="3"/>
        <v>433.16895720823823</v>
      </c>
      <c r="O3" s="24">
        <f t="shared" si="3"/>
        <v>360.99915147899338</v>
      </c>
      <c r="P3" s="24">
        <f t="shared" si="3"/>
        <v>287.36772467850591</v>
      </c>
      <c r="Q3" s="24">
        <f t="shared" si="3"/>
        <v>238.10166572614079</v>
      </c>
      <c r="R3" s="24">
        <f t="shared" si="3"/>
        <v>187.10849925311186</v>
      </c>
      <c r="S3" s="24">
        <f t="shared" si="3"/>
        <v>163.10939335767623</v>
      </c>
      <c r="T3" s="24">
        <f t="shared" si="3"/>
        <v>163.40275331253099</v>
      </c>
      <c r="U3" s="24">
        <f t="shared" si="3"/>
        <v>182.97584653941894</v>
      </c>
      <c r="V3" s="24">
        <f t="shared" si="3"/>
        <v>158.89746118107871</v>
      </c>
      <c r="W3" s="24">
        <f t="shared" si="3"/>
        <v>92.89447145228209</v>
      </c>
      <c r="X3" s="24">
        <f t="shared" si="3"/>
        <v>69.434131060580881</v>
      </c>
      <c r="Y3" s="24">
        <f t="shared" ref="Y3:Z3" si="4">SUM(Y4,Y8,Y11)</f>
        <v>45.414441161825678</v>
      </c>
      <c r="Z3" s="24">
        <f t="shared" si="4"/>
        <v>45.599205713526921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253.05720000000002</v>
      </c>
      <c r="D4" s="19">
        <f t="shared" ref="D4:X4" si="6">SUM(D5:D7)</f>
        <v>331.32231000000002</v>
      </c>
      <c r="E4" s="19">
        <f t="shared" si="6"/>
        <v>266.10210000000006</v>
      </c>
      <c r="F4" s="19">
        <f t="shared" si="6"/>
        <v>249.30817405949674</v>
      </c>
      <c r="G4" s="19">
        <f t="shared" si="6"/>
        <v>241.90263514874161</v>
      </c>
      <c r="H4" s="19">
        <f t="shared" si="6"/>
        <v>296.20732217848973</v>
      </c>
      <c r="I4" s="19">
        <f t="shared" si="6"/>
        <v>320.89120920823819</v>
      </c>
      <c r="J4" s="19">
        <f t="shared" si="6"/>
        <v>399.88012217849007</v>
      </c>
      <c r="K4" s="19">
        <f t="shared" si="6"/>
        <v>397.41251297025195</v>
      </c>
      <c r="L4" s="19">
        <f t="shared" si="6"/>
        <v>320.89154811899328</v>
      </c>
      <c r="M4" s="19">
        <f t="shared" si="6"/>
        <v>412.22223514874162</v>
      </c>
      <c r="N4" s="19">
        <f t="shared" si="6"/>
        <v>424.56400920823825</v>
      </c>
      <c r="O4" s="19">
        <f t="shared" si="6"/>
        <v>343.78925547899337</v>
      </c>
      <c r="P4" s="19">
        <f t="shared" si="6"/>
        <v>281.63122115850592</v>
      </c>
      <c r="Q4" s="19">
        <f t="shared" si="6"/>
        <v>238.10166572614079</v>
      </c>
      <c r="R4" s="19">
        <f t="shared" si="6"/>
        <v>187.10849925311186</v>
      </c>
      <c r="S4" s="19">
        <f t="shared" si="6"/>
        <v>163.10939335767623</v>
      </c>
      <c r="T4" s="19">
        <f t="shared" si="6"/>
        <v>163.035428992531</v>
      </c>
      <c r="U4" s="19">
        <f t="shared" si="6"/>
        <v>182.86985053941893</v>
      </c>
      <c r="V4" s="19">
        <f t="shared" si="6"/>
        <v>158.8142061410787</v>
      </c>
      <c r="W4" s="19">
        <f t="shared" si="6"/>
        <v>92.89447145228209</v>
      </c>
      <c r="X4" s="19">
        <f t="shared" si="6"/>
        <v>69.428349460580876</v>
      </c>
      <c r="Y4" s="19">
        <f t="shared" ref="Y4:Z4" si="7">SUM(Y5:Y7)</f>
        <v>45.414441161825678</v>
      </c>
      <c r="Z4" s="19">
        <f t="shared" si="7"/>
        <v>45.599205713526921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8.0873073599999987</v>
      </c>
      <c r="P5" s="8">
        <f>INTMARB!P5+GIC!P5</f>
        <v>2.6956511999999999</v>
      </c>
      <c r="Q5" s="8">
        <f>INTMARB!Q5+GIC!Q5</f>
        <v>0</v>
      </c>
      <c r="R5" s="8">
        <f>INTMARB!R5+GIC!R5</f>
        <v>0</v>
      </c>
      <c r="S5" s="8">
        <f>INTMARB!S5+GIC!S5</f>
        <v>2.6956512000000017</v>
      </c>
      <c r="T5" s="8">
        <f>INTMARB!T5+GIC!T5</f>
        <v>0.67921920000000047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  <c r="Y5" s="8">
        <f>INTMARB!Y5+GIC!Y5</f>
        <v>0</v>
      </c>
      <c r="Z5" s="8">
        <f>INTMARB!Z5+GIC!Z5</f>
        <v>0.3558825599999999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253.05720000000002</v>
      </c>
      <c r="D7" s="8">
        <f>INTMARB!D7+GIC!D7</f>
        <v>331.32231000000002</v>
      </c>
      <c r="E7" s="8">
        <f>INTMARB!E7+GIC!E7</f>
        <v>266.10210000000006</v>
      </c>
      <c r="F7" s="8">
        <f>INTMARB!F7+GIC!F7</f>
        <v>249.30817405949674</v>
      </c>
      <c r="G7" s="8">
        <f>INTMARB!G7+GIC!G7</f>
        <v>241.90263514874161</v>
      </c>
      <c r="H7" s="8">
        <f>INTMARB!H7+GIC!H7</f>
        <v>296.20732217848973</v>
      </c>
      <c r="I7" s="8">
        <f>INTMARB!I7+GIC!I7</f>
        <v>320.89120920823819</v>
      </c>
      <c r="J7" s="8">
        <f>INTMARB!J7+GIC!J7</f>
        <v>399.88012217849007</v>
      </c>
      <c r="K7" s="8">
        <f>INTMARB!K7+GIC!K7</f>
        <v>397.41251297025195</v>
      </c>
      <c r="L7" s="8">
        <f>INTMARB!L7+GIC!L7</f>
        <v>320.89154811899328</v>
      </c>
      <c r="M7" s="8">
        <f>INTMARB!M7+GIC!M7</f>
        <v>412.22223514874162</v>
      </c>
      <c r="N7" s="8">
        <f>INTMARB!N7+GIC!N7</f>
        <v>424.56400920823825</v>
      </c>
      <c r="O7" s="8">
        <f>INTMARB!O7+GIC!O7</f>
        <v>335.70194811899336</v>
      </c>
      <c r="P7" s="8">
        <f>INTMARB!P7+GIC!P7</f>
        <v>278.93556995850594</v>
      </c>
      <c r="Q7" s="8">
        <f>INTMARB!Q7+GIC!Q7</f>
        <v>238.10166572614079</v>
      </c>
      <c r="R7" s="8">
        <f>INTMARB!R7+GIC!R7</f>
        <v>187.10849925311186</v>
      </c>
      <c r="S7" s="8">
        <f>INTMARB!S7+GIC!S7</f>
        <v>160.41374215767621</v>
      </c>
      <c r="T7" s="8">
        <f>INTMARB!T7+GIC!T7</f>
        <v>162.35620979253099</v>
      </c>
      <c r="U7" s="8">
        <f>INTMARB!U7+GIC!U7</f>
        <v>182.86985053941893</v>
      </c>
      <c r="V7" s="8">
        <f>INTMARB!V7+GIC!V7</f>
        <v>158.8142061410787</v>
      </c>
      <c r="W7" s="8">
        <f>INTMARB!W7+GIC!W7</f>
        <v>92.89447145228209</v>
      </c>
      <c r="X7" s="8">
        <f>INTMARB!X7+GIC!X7</f>
        <v>69.428349460580876</v>
      </c>
      <c r="Y7" s="8">
        <f>INTMARB!Y7+GIC!Y7</f>
        <v>45.414441161825678</v>
      </c>
      <c r="Z7" s="8">
        <f>INTMARB!Z7+GIC!Z7</f>
        <v>45.243323153526923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31.056827999999996</v>
      </c>
      <c r="D11" s="19">
        <f t="shared" ref="D11:X11" si="12">SUM(D12:D16)</f>
        <v>31.056827999999996</v>
      </c>
      <c r="E11" s="19">
        <f t="shared" si="12"/>
        <v>28.683288479999995</v>
      </c>
      <c r="F11" s="19">
        <f t="shared" si="12"/>
        <v>17.209895999999997</v>
      </c>
      <c r="G11" s="19">
        <f t="shared" si="12"/>
        <v>20.078340479999994</v>
      </c>
      <c r="H11" s="19">
        <f t="shared" si="12"/>
        <v>20.078340479999998</v>
      </c>
      <c r="I11" s="19">
        <f t="shared" si="12"/>
        <v>17.209895999999997</v>
      </c>
      <c r="J11" s="19">
        <f t="shared" si="12"/>
        <v>11.473392480000001</v>
      </c>
      <c r="K11" s="19">
        <f t="shared" si="12"/>
        <v>14.341451519999996</v>
      </c>
      <c r="L11" s="19">
        <f t="shared" si="12"/>
        <v>14.341451519999996</v>
      </c>
      <c r="M11" s="19">
        <f t="shared" si="12"/>
        <v>8.6049480000000003</v>
      </c>
      <c r="N11" s="19">
        <f t="shared" si="12"/>
        <v>8.6049480000000003</v>
      </c>
      <c r="O11" s="19">
        <f t="shared" si="12"/>
        <v>17.209895999999997</v>
      </c>
      <c r="P11" s="19">
        <f t="shared" si="12"/>
        <v>5.7365035199999994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0.36732431999999993</v>
      </c>
      <c r="U11" s="19">
        <f t="shared" si="12"/>
        <v>0.10599600000000001</v>
      </c>
      <c r="V11" s="19">
        <f t="shared" si="12"/>
        <v>8.3255039999999975E-2</v>
      </c>
      <c r="W11" s="19">
        <f t="shared" si="12"/>
        <v>0</v>
      </c>
      <c r="X11" s="19">
        <f t="shared" si="12"/>
        <v>5.7815999999999996E-3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31.056827999999996</v>
      </c>
      <c r="D13" s="8">
        <f>INTMARB!D13+GIC!D13</f>
        <v>31.056827999999996</v>
      </c>
      <c r="E13" s="8">
        <f>INTMARB!E13+GIC!E13</f>
        <v>28.683288479999995</v>
      </c>
      <c r="F13" s="8">
        <f>INTMARB!F13+GIC!F13</f>
        <v>17.209895999999997</v>
      </c>
      <c r="G13" s="8">
        <f>INTMARB!G13+GIC!G13</f>
        <v>20.078340479999994</v>
      </c>
      <c r="H13" s="8">
        <f>INTMARB!H13+GIC!H13</f>
        <v>20.078340479999998</v>
      </c>
      <c r="I13" s="8">
        <f>INTMARB!I13+GIC!I13</f>
        <v>17.209895999999997</v>
      </c>
      <c r="J13" s="8">
        <f>INTMARB!J13+GIC!J13</f>
        <v>11.473392480000001</v>
      </c>
      <c r="K13" s="8">
        <f>INTMARB!K13+GIC!K13</f>
        <v>14.341451519999996</v>
      </c>
      <c r="L13" s="8">
        <f>INTMARB!L13+GIC!L13</f>
        <v>14.341451519999996</v>
      </c>
      <c r="M13" s="8">
        <f>INTMARB!M13+GIC!M13</f>
        <v>8.6049480000000003</v>
      </c>
      <c r="N13" s="8">
        <f>INTMARB!N13+GIC!N13</f>
        <v>8.6049480000000003</v>
      </c>
      <c r="O13" s="8">
        <f>INTMARB!O13+GIC!O13</f>
        <v>17.209895999999997</v>
      </c>
      <c r="P13" s="8">
        <f>INTMARB!P13+GIC!P13</f>
        <v>5.7365035199999994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0.36732431999999993</v>
      </c>
      <c r="U13" s="8">
        <f>INTMARB!U13+GIC!U13</f>
        <v>0.10599600000000001</v>
      </c>
      <c r="V13" s="8">
        <f>INTMARB!V13+GIC!V13</f>
        <v>8.3255039999999975E-2</v>
      </c>
      <c r="W13" s="8">
        <f>INTMARB!W13+GIC!W13</f>
        <v>0</v>
      </c>
      <c r="X13" s="8">
        <f>INTMARB!X13+GIC!X13</f>
        <v>5.7815999999999996E-3</v>
      </c>
      <c r="Y13" s="8">
        <f>INTMARB!Y13+GIC!Y13</f>
        <v>0</v>
      </c>
      <c r="Z13" s="8">
        <f>INTMARB!Z13+GIC!Z13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252.46115917899425</v>
      </c>
      <c r="D22" s="27">
        <f t="shared" ref="D22:X22" si="18">SUM(D23:D24)</f>
        <v>131.56594803153075</v>
      </c>
      <c r="E22" s="27">
        <f t="shared" si="18"/>
        <v>106.59012727164173</v>
      </c>
      <c r="F22" s="27">
        <f t="shared" si="18"/>
        <v>71.415427271641747</v>
      </c>
      <c r="G22" s="27">
        <f t="shared" si="18"/>
        <v>8.5274545432835769</v>
      </c>
      <c r="H22" s="27">
        <f t="shared" si="18"/>
        <v>8.5270727283582062</v>
      </c>
      <c r="I22" s="27">
        <f t="shared" si="18"/>
        <v>7.4614272716417878</v>
      </c>
      <c r="J22" s="27">
        <f t="shared" si="18"/>
        <v>9.5904678839590449</v>
      </c>
      <c r="K22" s="27">
        <f t="shared" si="18"/>
        <v>5.3197086734328334</v>
      </c>
      <c r="L22" s="27">
        <f t="shared" si="18"/>
        <v>2.12435115167533</v>
      </c>
      <c r="M22" s="27">
        <f t="shared" si="18"/>
        <v>4.251700245970147</v>
      </c>
      <c r="N22" s="27">
        <f t="shared" si="18"/>
        <v>4.2565362877611923</v>
      </c>
      <c r="O22" s="27">
        <f t="shared" si="18"/>
        <v>3.1942024489795915</v>
      </c>
      <c r="P22" s="27">
        <f t="shared" si="18"/>
        <v>6.3831585714285701</v>
      </c>
      <c r="Q22" s="27">
        <f t="shared" si="18"/>
        <v>3.1613531442217466</v>
      </c>
      <c r="R22" s="27">
        <f t="shared" si="18"/>
        <v>1.0374605277611937</v>
      </c>
      <c r="S22" s="27">
        <f t="shared" si="18"/>
        <v>3.1976999999999989</v>
      </c>
      <c r="T22" s="27">
        <f t="shared" si="18"/>
        <v>1.2503868725899916</v>
      </c>
      <c r="U22" s="27">
        <f t="shared" si="18"/>
        <v>12.163607253351739</v>
      </c>
      <c r="V22" s="27">
        <f t="shared" si="18"/>
        <v>3.8658242023515093</v>
      </c>
      <c r="W22" s="27">
        <f t="shared" si="18"/>
        <v>2.9818004051660076</v>
      </c>
      <c r="X22" s="27">
        <f t="shared" si="18"/>
        <v>4.91733961681323</v>
      </c>
      <c r="Y22" s="27">
        <f t="shared" ref="Y22:Z22" si="19">SUM(Y23:Y24)</f>
        <v>4.5127163814236493</v>
      </c>
      <c r="Z22" s="27">
        <f t="shared" si="19"/>
        <v>5.9250759475244452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249.17845500589578</v>
      </c>
      <c r="D23" s="8">
        <f>INTMARB!D23+GIC!D23</f>
        <v>129.92445410490086</v>
      </c>
      <c r="E23" s="8">
        <f>INTMARB!E23+GIC!E23</f>
        <v>106.59012727164173</v>
      </c>
      <c r="F23" s="8">
        <f>INTMARB!F23+GIC!F23</f>
        <v>71.415427271641747</v>
      </c>
      <c r="G23" s="8">
        <f>INTMARB!G23+GIC!G23</f>
        <v>8.5274545432835769</v>
      </c>
      <c r="H23" s="8">
        <f>INTMARB!H23+GIC!H23</f>
        <v>8.5270727283582062</v>
      </c>
      <c r="I23" s="8">
        <f>INTMARB!I23+GIC!I23</f>
        <v>7.4614272716417878</v>
      </c>
      <c r="J23" s="8">
        <f>INTMARB!J23+GIC!J23</f>
        <v>9.5904678839590449</v>
      </c>
      <c r="K23" s="8">
        <f>INTMARB!K23+GIC!K23</f>
        <v>5.3197086734328334</v>
      </c>
      <c r="L23" s="8">
        <f>INTMARB!L23+GIC!L23</f>
        <v>2.12435115167533</v>
      </c>
      <c r="M23" s="8">
        <f>INTMARB!M23+GIC!M23</f>
        <v>4.251700245970147</v>
      </c>
      <c r="N23" s="8">
        <f>INTMARB!N23+GIC!N23</f>
        <v>4.2565362877611923</v>
      </c>
      <c r="O23" s="8">
        <f>INTMARB!O23+GIC!O23</f>
        <v>3.1942024489795915</v>
      </c>
      <c r="P23" s="8">
        <f>INTMARB!P23+GIC!P23</f>
        <v>6.3831585714285701</v>
      </c>
      <c r="Q23" s="8">
        <f>INTMARB!Q23+GIC!Q23</f>
        <v>3.1613531442217466</v>
      </c>
      <c r="R23" s="8">
        <f>INTMARB!R23+GIC!R23</f>
        <v>1.0374605277611937</v>
      </c>
      <c r="S23" s="8">
        <f>INTMARB!S23+GIC!S23</f>
        <v>3.1976999999999989</v>
      </c>
      <c r="T23" s="8">
        <f>INTMARB!T23+GIC!T23</f>
        <v>0.11041692395083408</v>
      </c>
      <c r="U23" s="8">
        <f>INTMARB!U23+GIC!U23</f>
        <v>10.575549494773531</v>
      </c>
      <c r="V23" s="8">
        <f>INTMARB!V23+GIC!V23</f>
        <v>1.9686113536155969</v>
      </c>
      <c r="W23" s="8">
        <f>INTMARB!W23+GIC!W23</f>
        <v>1.2454403480231497</v>
      </c>
      <c r="X23" s="8">
        <f>INTMARB!X23+GIC!X23</f>
        <v>2.8839653129810396</v>
      </c>
      <c r="Y23" s="8">
        <f>INTMARB!Y23+GIC!Y23</f>
        <v>3.7706786782089536</v>
      </c>
      <c r="Z23" s="8">
        <f>INTMARB!Z23+GIC!Z23</f>
        <v>4.2151224155790006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3.282704173098455</v>
      </c>
      <c r="D24" s="8">
        <f>INTMARB!D24+GIC!D24</f>
        <v>1.6414939266298925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1.1399699486391575</v>
      </c>
      <c r="U24" s="8">
        <f>INTMARB!U24+GIC!U24</f>
        <v>1.5880577585782072</v>
      </c>
      <c r="V24" s="8">
        <f>INTMARB!V24+GIC!V24</f>
        <v>1.8972128487359123</v>
      </c>
      <c r="W24" s="8">
        <f>INTMARB!W24+GIC!W24</f>
        <v>1.7363600571428579</v>
      </c>
      <c r="X24" s="8">
        <f>INTMARB!X24+GIC!X24</f>
        <v>2.0333743038321899</v>
      </c>
      <c r="Y24" s="8">
        <f>INTMARB!Y24+GIC!Y24</f>
        <v>0.74203770321469553</v>
      </c>
      <c r="Z24" s="8">
        <f>INTMARB!Z24+GIC!Z24</f>
        <v>1.7099535319454449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3789.70103664</v>
      </c>
      <c r="D26" s="27">
        <f t="shared" ref="D26:X26" si="21">SUM(D27,D33)</f>
        <v>4518.0780346800002</v>
      </c>
      <c r="E26" s="27">
        <f t="shared" si="21"/>
        <v>4568.321737440001</v>
      </c>
      <c r="F26" s="27">
        <f t="shared" si="21"/>
        <v>4672.610326439999</v>
      </c>
      <c r="G26" s="27">
        <f t="shared" si="21"/>
        <v>4843.4542621200007</v>
      </c>
      <c r="H26" s="27">
        <f t="shared" si="21"/>
        <v>5029.2110307600005</v>
      </c>
      <c r="I26" s="27">
        <f t="shared" si="21"/>
        <v>5194.8726192000013</v>
      </c>
      <c r="J26" s="27">
        <f t="shared" si="21"/>
        <v>5532.9262970400005</v>
      </c>
      <c r="K26" s="27">
        <f t="shared" si="21"/>
        <v>5316.0874527599999</v>
      </c>
      <c r="L26" s="27">
        <f t="shared" si="21"/>
        <v>5168.4131613599993</v>
      </c>
      <c r="M26" s="27">
        <f t="shared" si="21"/>
        <v>5281.7475373199995</v>
      </c>
      <c r="N26" s="27">
        <f t="shared" si="21"/>
        <v>4699.7746660800003</v>
      </c>
      <c r="O26" s="27">
        <f t="shared" si="21"/>
        <v>4696.5827055600002</v>
      </c>
      <c r="P26" s="27">
        <f t="shared" si="21"/>
        <v>4727.832414479999</v>
      </c>
      <c r="Q26" s="27">
        <f t="shared" si="21"/>
        <v>4770.5934423599992</v>
      </c>
      <c r="R26" s="27">
        <f t="shared" si="21"/>
        <v>4992.4284141599992</v>
      </c>
      <c r="S26" s="27">
        <f t="shared" si="21"/>
        <v>5250.2225097600003</v>
      </c>
      <c r="T26" s="27">
        <f t="shared" si="21"/>
        <v>5338.7919172799993</v>
      </c>
      <c r="U26" s="27">
        <f t="shared" si="21"/>
        <v>4702.6830276000019</v>
      </c>
      <c r="V26" s="27">
        <f t="shared" si="21"/>
        <v>5483.4460621200005</v>
      </c>
      <c r="W26" s="27">
        <f t="shared" si="21"/>
        <v>4754.3949068399997</v>
      </c>
      <c r="X26" s="27">
        <f t="shared" si="21"/>
        <v>4939.4585822399995</v>
      </c>
      <c r="Y26" s="27">
        <f t="shared" ref="Y26:Z26" si="22">SUM(Y27,Y33)</f>
        <v>4769.1122832000001</v>
      </c>
      <c r="Z26" s="27">
        <f t="shared" si="22"/>
        <v>4665.3725750399981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3789.70103664</v>
      </c>
      <c r="D33" s="19">
        <f t="shared" ref="D33:X33" si="27">SUM(D34:D50)</f>
        <v>4518.0780346800002</v>
      </c>
      <c r="E33" s="19">
        <f t="shared" si="27"/>
        <v>4568.321737440001</v>
      </c>
      <c r="F33" s="19">
        <f t="shared" si="27"/>
        <v>4672.610326439999</v>
      </c>
      <c r="G33" s="19">
        <f t="shared" si="27"/>
        <v>4843.4542621200007</v>
      </c>
      <c r="H33" s="19">
        <f t="shared" si="27"/>
        <v>5029.2110307600005</v>
      </c>
      <c r="I33" s="19">
        <f t="shared" si="27"/>
        <v>5194.8726192000013</v>
      </c>
      <c r="J33" s="19">
        <f t="shared" si="27"/>
        <v>5532.9262970400005</v>
      </c>
      <c r="K33" s="19">
        <f t="shared" si="27"/>
        <v>5316.0874527599999</v>
      </c>
      <c r="L33" s="19">
        <f t="shared" si="27"/>
        <v>5168.4131613599993</v>
      </c>
      <c r="M33" s="19">
        <f t="shared" si="27"/>
        <v>5281.7475373199995</v>
      </c>
      <c r="N33" s="19">
        <f t="shared" si="27"/>
        <v>4699.7746660800003</v>
      </c>
      <c r="O33" s="19">
        <f t="shared" si="27"/>
        <v>4696.5827055600002</v>
      </c>
      <c r="P33" s="19">
        <f t="shared" si="27"/>
        <v>4727.832414479999</v>
      </c>
      <c r="Q33" s="19">
        <f t="shared" si="27"/>
        <v>4770.5934423599992</v>
      </c>
      <c r="R33" s="19">
        <f t="shared" si="27"/>
        <v>4992.4284141599992</v>
      </c>
      <c r="S33" s="19">
        <f t="shared" si="27"/>
        <v>5250.2225097600003</v>
      </c>
      <c r="T33" s="19">
        <f t="shared" si="27"/>
        <v>5338.7919172799993</v>
      </c>
      <c r="U33" s="19">
        <f t="shared" si="27"/>
        <v>4702.6830276000019</v>
      </c>
      <c r="V33" s="19">
        <f t="shared" si="27"/>
        <v>5483.4460621200005</v>
      </c>
      <c r="W33" s="19">
        <f t="shared" si="27"/>
        <v>4754.3949068399997</v>
      </c>
      <c r="X33" s="19">
        <f t="shared" si="27"/>
        <v>4939.4585822399995</v>
      </c>
      <c r="Y33" s="19">
        <f t="shared" ref="Y33:Z33" si="28">SUM(Y34:Y50)</f>
        <v>4769.1122832000001</v>
      </c>
      <c r="Z33" s="19">
        <f t="shared" si="28"/>
        <v>4665.3725750399981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  <c r="Y34" s="8">
        <f>INTMARB!Y34+GIC!Y34</f>
        <v>0</v>
      </c>
      <c r="Z34" s="8">
        <f>INTMARB!Z34+GIC!Z34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132.18440400000003</v>
      </c>
      <c r="D36" s="8">
        <f>INTMARB!D36+GIC!D36</f>
        <v>135.05797799999999</v>
      </c>
      <c r="E36" s="8">
        <f>INTMARB!E36+GIC!E36</f>
        <v>132.18440400000003</v>
      </c>
      <c r="F36" s="8">
        <f>INTMARB!F36+GIC!F36</f>
        <v>146.55227399999998</v>
      </c>
      <c r="G36" s="8">
        <f>INTMARB!G36+GIC!G36</f>
        <v>155.17299600000001</v>
      </c>
      <c r="H36" s="8">
        <f>INTMARB!H36+GIC!H36</f>
        <v>160.92014400000005</v>
      </c>
      <c r="I36" s="8">
        <f>INTMARB!I36+GIC!I36</f>
        <v>169.54086600000005</v>
      </c>
      <c r="J36" s="8">
        <f>INTMARB!J36+GIC!J36</f>
        <v>152.29942200000005</v>
      </c>
      <c r="K36" s="8">
        <f>INTMARB!K36+GIC!K36</f>
        <v>137.93155200000001</v>
      </c>
      <c r="L36" s="8">
        <f>INTMARB!L36+GIC!L36</f>
        <v>126.43725600000002</v>
      </c>
      <c r="M36" s="8">
        <f>INTMARB!M36+GIC!M36</f>
        <v>132.18440400000003</v>
      </c>
      <c r="N36" s="8">
        <f>INTMARB!N36+GIC!N36</f>
        <v>152.29942200000002</v>
      </c>
      <c r="O36" s="8">
        <f>INTMARB!O36+GIC!O36</f>
        <v>206.89732800000004</v>
      </c>
      <c r="P36" s="8">
        <f>INTMARB!P36+GIC!P36</f>
        <v>241.38021600000005</v>
      </c>
      <c r="Q36" s="8">
        <f>INTMARB!Q36+GIC!Q36</f>
        <v>267.24238200000002</v>
      </c>
      <c r="R36" s="8">
        <f>INTMARB!R36+GIC!R36</f>
        <v>258.62166000000002</v>
      </c>
      <c r="S36" s="8">
        <f>INTMARB!S36+GIC!S36</f>
        <v>261.49523399999998</v>
      </c>
      <c r="T36" s="8">
        <f>INTMARB!T36+GIC!T36</f>
        <v>266.69038320000004</v>
      </c>
      <c r="U36" s="8">
        <f>INTMARB!U36+GIC!U36</f>
        <v>245.52429588000004</v>
      </c>
      <c r="V36" s="8">
        <f>INTMARB!V36+GIC!V36</f>
        <v>216.61273404000002</v>
      </c>
      <c r="W36" s="8">
        <f>INTMARB!W36+GIC!W36</f>
        <v>205.46644716</v>
      </c>
      <c r="X36" s="8">
        <f>INTMARB!X36+GIC!X36</f>
        <v>194.88283560000002</v>
      </c>
      <c r="Y36" s="8">
        <f>INTMARB!Y36+GIC!Y36</f>
        <v>208.13353272000003</v>
      </c>
      <c r="Z36" s="8">
        <f>INTMARB!Z36+GIC!Z36</f>
        <v>289.78574040000001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1027.5801782399999</v>
      </c>
      <c r="D37" s="8">
        <f>INTMARB!D37+GIC!D37</f>
        <v>1076.3674891200001</v>
      </c>
      <c r="E37" s="8">
        <f>INTMARB!E37+GIC!E37</f>
        <v>1055.02322772</v>
      </c>
      <c r="F37" s="8">
        <f>INTMARB!F37+GIC!F37</f>
        <v>1054.3039768799997</v>
      </c>
      <c r="G37" s="8">
        <f>INTMARB!G37+GIC!G37</f>
        <v>1063.4454230399997</v>
      </c>
      <c r="H37" s="8">
        <f>INTMARB!H37+GIC!H37</f>
        <v>1048.2096794400004</v>
      </c>
      <c r="I37" s="8">
        <f>INTMARB!I37+GIC!I37</f>
        <v>1160.9531841600003</v>
      </c>
      <c r="J37" s="8">
        <f>INTMARB!J37+GIC!J37</f>
        <v>1267.60239144</v>
      </c>
      <c r="K37" s="8">
        <f>INTMARB!K37+GIC!K37</f>
        <v>1154.8588867200001</v>
      </c>
      <c r="L37" s="8">
        <f>INTMARB!L37+GIC!L37</f>
        <v>965.93741243999989</v>
      </c>
      <c r="M37" s="8">
        <f>INTMARB!M37+GIC!M37</f>
        <v>877.57084799999973</v>
      </c>
      <c r="N37" s="8">
        <f>INTMARB!N37+GIC!N37</f>
        <v>825.7698187200001</v>
      </c>
      <c r="O37" s="8">
        <f>INTMARB!O37+GIC!O37</f>
        <v>703.88486783999986</v>
      </c>
      <c r="P37" s="8">
        <f>INTMARB!P37+GIC!P37</f>
        <v>642.94264187999966</v>
      </c>
      <c r="Q37" s="8">
        <f>INTMARB!Q37+GIC!Q37</f>
        <v>624.65974956000002</v>
      </c>
      <c r="R37" s="8">
        <f>INTMARB!R37+GIC!R37</f>
        <v>618.56545212000003</v>
      </c>
      <c r="S37" s="8">
        <f>INTMARB!S37+GIC!S37</f>
        <v>606.37710672000003</v>
      </c>
      <c r="T37" s="8">
        <f>INTMARB!T37+GIC!T37</f>
        <v>579.08998223999993</v>
      </c>
      <c r="U37" s="8">
        <f>INTMARB!U37+GIC!U37</f>
        <v>556.0896726000002</v>
      </c>
      <c r="V37" s="8">
        <f>INTMARB!V37+GIC!V37</f>
        <v>528.95223612000018</v>
      </c>
      <c r="W37" s="8">
        <f>INTMARB!W37+GIC!W37</f>
        <v>506.52223775999994</v>
      </c>
      <c r="X37" s="8">
        <f>INTMARB!X37+GIC!X37</f>
        <v>500.20265987999983</v>
      </c>
      <c r="Y37" s="8">
        <f>INTMARB!Y37+GIC!Y37</f>
        <v>430.82950679999988</v>
      </c>
      <c r="Z37" s="8">
        <f>INTMARB!Z37+GIC!Z37</f>
        <v>448.87065299999989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0</v>
      </c>
      <c r="F38" s="8">
        <f>INTMARB!F38+GIC!F38</f>
        <v>0</v>
      </c>
      <c r="G38" s="8">
        <f>INTMARB!G38+GIC!G38</f>
        <v>0</v>
      </c>
      <c r="H38" s="8">
        <f>INTMARB!H38+GIC!H38</f>
        <v>0</v>
      </c>
      <c r="I38" s="8">
        <f>INTMARB!I38+GIC!I38</f>
        <v>0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0.43394399999999989</v>
      </c>
      <c r="U38" s="8">
        <f>INTMARB!U38+GIC!U38</f>
        <v>0.41252400000000006</v>
      </c>
      <c r="V38" s="8">
        <f>INTMARB!V38+GIC!V38</f>
        <v>0.30769199999999985</v>
      </c>
      <c r="W38" s="8">
        <f>INTMARB!W38+GIC!W38</f>
        <v>0.56019600000000003</v>
      </c>
      <c r="X38" s="8">
        <f>INTMARB!X38+GIC!X38</f>
        <v>0.96944399999999897</v>
      </c>
      <c r="Y38" s="8">
        <f>INTMARB!Y38+GIC!Y38</f>
        <v>1.1387879999999997</v>
      </c>
      <c r="Z38" s="8">
        <f>INTMARB!Z38+GIC!Z38</f>
        <v>0.82479599999999953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80.758079999999993</v>
      </c>
      <c r="D40" s="8">
        <f>INTMARB!D40+GIC!D40</f>
        <v>80.758079999999993</v>
      </c>
      <c r="E40" s="8">
        <f>INTMARB!E40+GIC!E40</f>
        <v>83.864160000000027</v>
      </c>
      <c r="F40" s="8">
        <f>INTMARB!F40+GIC!F40</f>
        <v>121.16507472000002</v>
      </c>
      <c r="G40" s="8">
        <f>INTMARB!G40+GIC!G40</f>
        <v>149.12652456000001</v>
      </c>
      <c r="H40" s="8">
        <f>INTMARB!H40+GIC!H40</f>
        <v>177.08745672000003</v>
      </c>
      <c r="I40" s="8">
        <f>INTMARB!I40+GIC!I40</f>
        <v>205.04890656000001</v>
      </c>
      <c r="J40" s="8">
        <f>INTMARB!J40+GIC!J40</f>
        <v>245.43726479999998</v>
      </c>
      <c r="K40" s="8">
        <f>INTMARB!K40+GIC!K40</f>
        <v>295.14593375999999</v>
      </c>
      <c r="L40" s="8">
        <f>INTMARB!L40+GIC!L40</f>
        <v>307.57310100000007</v>
      </c>
      <c r="M40" s="8">
        <f>INTMARB!M40+GIC!M40</f>
        <v>354.17517227999997</v>
      </c>
      <c r="N40" s="8">
        <f>INTMARB!N40+GIC!N40</f>
        <v>354.17517227999997</v>
      </c>
      <c r="O40" s="8">
        <f>INTMARB!O40+GIC!O40</f>
        <v>360.38862648000008</v>
      </c>
      <c r="P40" s="8">
        <f>INTMARB!P40+GIC!P40</f>
        <v>372.81605255999983</v>
      </c>
      <c r="Q40" s="8">
        <f>INTMARB!Q40+GIC!Q40</f>
        <v>332.4274354800001</v>
      </c>
      <c r="R40" s="8">
        <f>INTMARB!R40+GIC!R40</f>
        <v>323.10712476000009</v>
      </c>
      <c r="S40" s="8">
        <f>INTMARB!S40+GIC!S40</f>
        <v>372.81605256</v>
      </c>
      <c r="T40" s="8">
        <f>INTMARB!T40+GIC!T40</f>
        <v>425.93933879999986</v>
      </c>
      <c r="U40" s="8">
        <f>INTMARB!U40+GIC!U40</f>
        <v>464.64057792000023</v>
      </c>
      <c r="V40" s="8">
        <f>INTMARB!V40+GIC!V40</f>
        <v>476.73202968000021</v>
      </c>
      <c r="W40" s="8">
        <f>INTMARB!W40+GIC!W40</f>
        <v>176.58427176000001</v>
      </c>
      <c r="X40" s="8">
        <f>INTMARB!X40+GIC!X40</f>
        <v>238.84460999999999</v>
      </c>
      <c r="Y40" s="8">
        <f>INTMARB!Y40+GIC!Y40</f>
        <v>329.75258292000007</v>
      </c>
      <c r="Z40" s="8">
        <f>INTMARB!Z40+GIC!Z40</f>
        <v>408.19611564000002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3.1060799999999991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0.27954720000000016</v>
      </c>
      <c r="U41" s="8">
        <f>INTMARB!U41+GIC!U41</f>
        <v>0.31371408000000006</v>
      </c>
      <c r="V41" s="8">
        <f>INTMARB!V41+GIC!V41</f>
        <v>2.1742559999999987E-2</v>
      </c>
      <c r="W41" s="8">
        <f>INTMARB!W41+GIC!W41</f>
        <v>3.4166879999999997E-2</v>
      </c>
      <c r="X41" s="8">
        <f>INTMARB!X41+GIC!X41</f>
        <v>2.4848639999999984E-2</v>
      </c>
      <c r="Y41" s="8">
        <f>INTMARB!Y41+GIC!Y41</f>
        <v>1.2424319999999999E-2</v>
      </c>
      <c r="Z41" s="8">
        <f>INTMARB!Z41+GIC!Z41</f>
        <v>4.9697279999999983E-2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1549.0667836799998</v>
      </c>
      <c r="D43" s="8">
        <f>INTMARB!D43+GIC!D43</f>
        <v>2200.8081466799995</v>
      </c>
      <c r="E43" s="8">
        <f>INTMARB!E43+GIC!E43</f>
        <v>2232.2927624400004</v>
      </c>
      <c r="F43" s="8">
        <f>INTMARB!F43+GIC!F43</f>
        <v>2383.4216390400002</v>
      </c>
      <c r="G43" s="8">
        <f>INTMARB!G43+GIC!G43</f>
        <v>2547.1434549600003</v>
      </c>
      <c r="H43" s="8">
        <f>INTMARB!H43+GIC!H43</f>
        <v>2720.311776</v>
      </c>
      <c r="I43" s="8">
        <f>INTMARB!I43+GIC!I43</f>
        <v>2899.7772335999998</v>
      </c>
      <c r="J43" s="8">
        <f>INTMARB!J43+GIC!J43</f>
        <v>3249.2613769199997</v>
      </c>
      <c r="K43" s="8">
        <f>INTMARB!K43+GIC!K43</f>
        <v>3041.4601385999999</v>
      </c>
      <c r="L43" s="8">
        <f>INTMARB!L43+GIC!L43</f>
        <v>2896.6283985599998</v>
      </c>
      <c r="M43" s="8">
        <f>INTMARB!M43+GIC!M43</f>
        <v>3104.4301704</v>
      </c>
      <c r="N43" s="8">
        <f>INTMARB!N43+GIC!N43</f>
        <v>2849.4009413999997</v>
      </c>
      <c r="O43" s="8">
        <f>INTMARB!O43+GIC!O43</f>
        <v>2880.8850236399999</v>
      </c>
      <c r="P43" s="8">
        <f>INTMARB!P43+GIC!P43</f>
        <v>2934.4101508799995</v>
      </c>
      <c r="Q43" s="8">
        <f>INTMARB!Q43+GIC!Q43</f>
        <v>3013.1230240800001</v>
      </c>
      <c r="R43" s="8">
        <f>INTMARB!R43+GIC!R43</f>
        <v>3368.9048374799991</v>
      </c>
      <c r="S43" s="8">
        <f>INTMARB!S43+GIC!S43</f>
        <v>3513.7363107600004</v>
      </c>
      <c r="T43" s="8">
        <f>INTMARB!T43+GIC!T43</f>
        <v>3661.0259774400001</v>
      </c>
      <c r="U43" s="8">
        <f>INTMARB!U43+GIC!U43</f>
        <v>3416.2083212400003</v>
      </c>
      <c r="V43" s="8">
        <f>INTMARB!V43+GIC!V43</f>
        <v>4118.2118031600003</v>
      </c>
      <c r="W43" s="8">
        <f>INTMARB!W43+GIC!W43</f>
        <v>3842.3899659600002</v>
      </c>
      <c r="X43" s="8">
        <f>INTMARB!X43+GIC!X43</f>
        <v>3961.2961018799997</v>
      </c>
      <c r="Y43" s="8">
        <f>INTMARB!Y43+GIC!Y43</f>
        <v>3711.2104691999998</v>
      </c>
      <c r="Z43" s="8">
        <f>INTMARB!Z43+GIC!Z43</f>
        <v>3500.4524630399987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732.18873672000007</v>
      </c>
      <c r="D44" s="8">
        <f>INTMARB!D44+GIC!D44</f>
        <v>832.74684768000009</v>
      </c>
      <c r="E44" s="8">
        <f>INTMARB!E44+GIC!E44</f>
        <v>864.17158824000012</v>
      </c>
      <c r="F44" s="8">
        <f>INTMARB!F44+GIC!F44</f>
        <v>719.61872904000006</v>
      </c>
      <c r="G44" s="8">
        <f>INTMARB!G44+GIC!G44</f>
        <v>697.62205152000024</v>
      </c>
      <c r="H44" s="8">
        <f>INTMARB!H44+GIC!H44</f>
        <v>791.89515863999986</v>
      </c>
      <c r="I44" s="8">
        <f>INTMARB!I44+GIC!I44</f>
        <v>590.77893672000005</v>
      </c>
      <c r="J44" s="8">
        <f>INTMARB!J44+GIC!J44</f>
        <v>509.07555863999988</v>
      </c>
      <c r="K44" s="8">
        <f>INTMARB!K44+GIC!K44</f>
        <v>603.34866576000002</v>
      </c>
      <c r="L44" s="8">
        <f>INTMARB!L44+GIC!L44</f>
        <v>795.03766055999995</v>
      </c>
      <c r="M44" s="8">
        <f>INTMARB!M44+GIC!M44</f>
        <v>669.33953424000015</v>
      </c>
      <c r="N44" s="8">
        <f>INTMARB!N44+GIC!N44</f>
        <v>505.93277808000016</v>
      </c>
      <c r="O44" s="8">
        <f>INTMARB!O44+GIC!O44</f>
        <v>537.35724000000016</v>
      </c>
      <c r="P44" s="8">
        <f>INTMARB!P44+GIC!P44</f>
        <v>531.07251480000014</v>
      </c>
      <c r="Q44" s="8">
        <f>INTMARB!Q44+GIC!Q44</f>
        <v>527.93001287999994</v>
      </c>
      <c r="R44" s="8">
        <f>INTMARB!R44+GIC!R44</f>
        <v>421.0868980800002</v>
      </c>
      <c r="S44" s="8">
        <f>INTMARB!S44+GIC!S44</f>
        <v>480.79331999999999</v>
      </c>
      <c r="T44" s="8">
        <f>INTMARB!T44+GIC!T44</f>
        <v>398.92944527999998</v>
      </c>
      <c r="U44" s="8">
        <f>INTMARB!U44+GIC!U44</f>
        <v>15.998115600000002</v>
      </c>
      <c r="V44" s="8">
        <f>INTMARB!V44+GIC!V44</f>
        <v>140.96676239999999</v>
      </c>
      <c r="W44" s="8">
        <f>INTMARB!W44+GIC!W44</f>
        <v>15.614706959999998</v>
      </c>
      <c r="X44" s="8">
        <f>INTMARB!X44+GIC!X44</f>
        <v>41.775659279999992</v>
      </c>
      <c r="Y44" s="8">
        <f>INTMARB!Y44+GIC!Y44</f>
        <v>86.008644720000021</v>
      </c>
      <c r="Z44" s="8">
        <f>INTMARB!Z44+GIC!Z44</f>
        <v>16.85270448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19.293417000000002</v>
      </c>
      <c r="F48" s="8">
        <f>INTMARB!F48+GIC!F48</f>
        <v>93.250872000000015</v>
      </c>
      <c r="G48" s="8">
        <f>INTMARB!G48+GIC!G48</f>
        <v>106.11326700000001</v>
      </c>
      <c r="H48" s="8">
        <f>INTMARB!H48+GIC!H48</f>
        <v>41.801993999999993</v>
      </c>
      <c r="I48" s="8">
        <f>INTMARB!I48+GIC!I48</f>
        <v>61.09541100000002</v>
      </c>
      <c r="J48" s="8">
        <f>INTMARB!J48+GIC!J48</f>
        <v>12.862044000000001</v>
      </c>
      <c r="K48" s="8">
        <f>INTMARB!K48+GIC!K48</f>
        <v>0</v>
      </c>
      <c r="L48" s="8">
        <f>INTMARB!L48+GIC!L48</f>
        <v>16.077906000000002</v>
      </c>
      <c r="M48" s="8">
        <f>INTMARB!M48+GIC!M48</f>
        <v>61.095411000000027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0</v>
      </c>
      <c r="S48" s="8">
        <f>INTMARB!S48+GIC!S48</f>
        <v>12.862044000000003</v>
      </c>
      <c r="T48" s="8">
        <f>INTMARB!T48+GIC!T48</f>
        <v>4.3057169999999987</v>
      </c>
      <c r="U48" s="8">
        <f>INTMARB!U48+GIC!U48</f>
        <v>0.47279699999999991</v>
      </c>
      <c r="V48" s="8">
        <f>INTMARB!V48+GIC!V48</f>
        <v>3.1589999999999973E-3</v>
      </c>
      <c r="W48" s="8">
        <f>INTMARB!W48+GIC!W48</f>
        <v>5.8845150000000004</v>
      </c>
      <c r="X48" s="8">
        <f>INTMARB!X48+GIC!X48</f>
        <v>0</v>
      </c>
      <c r="Y48" s="8">
        <f>INTMARB!Y48+GIC!Y48</f>
        <v>0</v>
      </c>
      <c r="Z48" s="8">
        <f>INTMARB!Z48+GIC!Z48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264.81677400000007</v>
      </c>
      <c r="D50" s="8">
        <f>INTMARB!D50+GIC!D50</f>
        <v>192.33949319999996</v>
      </c>
      <c r="E50" s="8">
        <f>INTMARB!E50+GIC!E50</f>
        <v>181.49217804</v>
      </c>
      <c r="F50" s="8">
        <f>INTMARB!F50+GIC!F50</f>
        <v>154.29776076000002</v>
      </c>
      <c r="G50" s="8">
        <f>INTMARB!G50+GIC!G50</f>
        <v>124.83054503999998</v>
      </c>
      <c r="H50" s="8">
        <f>INTMARB!H50+GIC!H50</f>
        <v>88.984821960000005</v>
      </c>
      <c r="I50" s="8">
        <f>INTMARB!I50+GIC!I50</f>
        <v>107.67808116</v>
      </c>
      <c r="J50" s="8">
        <f>INTMARB!J50+GIC!J50</f>
        <v>96.388239240000004</v>
      </c>
      <c r="K50" s="8">
        <f>INTMARB!K50+GIC!K50</f>
        <v>83.342275920000006</v>
      </c>
      <c r="L50" s="8">
        <f>INTMARB!L50+GIC!L50</f>
        <v>60.721426800000017</v>
      </c>
      <c r="M50" s="8">
        <f>INTMARB!M50+GIC!M50</f>
        <v>82.951997399999982</v>
      </c>
      <c r="N50" s="8">
        <f>INTMARB!N50+GIC!N50</f>
        <v>12.196533600000002</v>
      </c>
      <c r="O50" s="8">
        <f>INTMARB!O50+GIC!O50</f>
        <v>7.169619599999999</v>
      </c>
      <c r="P50" s="8">
        <f>INTMARB!P50+GIC!P50</f>
        <v>5.2108383599999986</v>
      </c>
      <c r="Q50" s="8">
        <f>INTMARB!Q50+GIC!Q50</f>
        <v>5.2108383599999986</v>
      </c>
      <c r="R50" s="8">
        <f>INTMARB!R50+GIC!R50</f>
        <v>2.1424417199999999</v>
      </c>
      <c r="S50" s="8">
        <f>INTMARB!S50+GIC!S50</f>
        <v>2.1424417199999999</v>
      </c>
      <c r="T50" s="8">
        <f>INTMARB!T50+GIC!T50</f>
        <v>2.0975821199999998</v>
      </c>
      <c r="U50" s="8">
        <f>INTMARB!U50+GIC!U50</f>
        <v>3.0230092799999997</v>
      </c>
      <c r="V50" s="8">
        <f>INTMARB!V50+GIC!V50</f>
        <v>1.6379031600000002</v>
      </c>
      <c r="W50" s="8">
        <f>INTMARB!W50+GIC!W50</f>
        <v>1.3383993599999995</v>
      </c>
      <c r="X50" s="8">
        <f>INTMARB!X50+GIC!X50</f>
        <v>1.4624229599999994</v>
      </c>
      <c r="Y50" s="8">
        <f>INTMARB!Y50+GIC!Y50</f>
        <v>2.0263345199999998</v>
      </c>
      <c r="Z50" s="8">
        <f>INTMARB!Z50+GIC!Z50</f>
        <v>0.34040519999999969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2522.3794199999998</v>
      </c>
      <c r="D51" s="27">
        <f>INTMARB!D51+GIC!D51</f>
        <v>2931.2979300000006</v>
      </c>
      <c r="E51" s="27">
        <f>INTMARB!E51+GIC!E51</f>
        <v>3001.3780500000003</v>
      </c>
      <c r="F51" s="27">
        <f>INTMARB!F51+GIC!F51</f>
        <v>3122.9579699999999</v>
      </c>
      <c r="G51" s="27">
        <f>INTMARB!G51+GIC!G51</f>
        <v>3099.4296300000001</v>
      </c>
      <c r="H51" s="27">
        <f>INTMARB!H51+GIC!H51</f>
        <v>3180.0116700000003</v>
      </c>
      <c r="I51" s="27">
        <f>INTMARB!I51+GIC!I51</f>
        <v>3288.8176200000003</v>
      </c>
      <c r="J51" s="27">
        <f>INTMARB!J51+GIC!J51</f>
        <v>3174.5587500000006</v>
      </c>
      <c r="K51" s="27">
        <f>INTMARB!K51+GIC!K51</f>
        <v>3112.30458</v>
      </c>
      <c r="L51" s="27">
        <f>INTMARB!L51+GIC!L51</f>
        <v>2846.5757100000001</v>
      </c>
      <c r="M51" s="27">
        <f>INTMARB!M51+GIC!M51</f>
        <v>3418.57692</v>
      </c>
      <c r="N51" s="27">
        <f>INTMARB!N51+GIC!N51</f>
        <v>2997.8942400000001</v>
      </c>
      <c r="O51" s="27">
        <f>INTMARB!O51+GIC!O51</f>
        <v>2816.4836700000005</v>
      </c>
      <c r="P51" s="27">
        <f>INTMARB!P51+GIC!P51</f>
        <v>2798.7616800000005</v>
      </c>
      <c r="Q51" s="27">
        <f>INTMARB!Q51+GIC!Q51</f>
        <v>2507.63634</v>
      </c>
      <c r="R51" s="27">
        <f>INTMARB!R51+GIC!R51</f>
        <v>2560.9537800000003</v>
      </c>
      <c r="S51" s="27">
        <f>INTMARB!S51+GIC!S51</f>
        <v>2589.30654048</v>
      </c>
      <c r="T51" s="27">
        <f>INTMARB!T51+GIC!T51</f>
        <v>2305.5204268800003</v>
      </c>
      <c r="U51" s="27">
        <f>INTMARB!U51+GIC!U51</f>
        <v>2716.1404498800007</v>
      </c>
      <c r="V51" s="27">
        <f>INTMARB!V51+GIC!V51</f>
        <v>2556.5730656400006</v>
      </c>
      <c r="W51" s="27">
        <f>INTMARB!W51+GIC!W51</f>
        <v>2112.6573111600001</v>
      </c>
      <c r="X51" s="27">
        <f>INTMARB!X51+GIC!X51</f>
        <v>2239.6992393600003</v>
      </c>
      <c r="Y51" s="27">
        <f>INTMARB!Y51+GIC!Y51</f>
        <v>1602.4251632399998</v>
      </c>
      <c r="Z51" s="27">
        <f>INTMARB!Z51+GIC!Z51</f>
        <v>1591.1210581199996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41.612828399999998</v>
      </c>
      <c r="G52" s="27">
        <f t="shared" si="30"/>
        <v>44.9018856</v>
      </c>
      <c r="H52" s="27">
        <f t="shared" si="30"/>
        <v>26.168828399999995</v>
      </c>
      <c r="I52" s="27">
        <f t="shared" si="30"/>
        <v>18.733057200000005</v>
      </c>
      <c r="J52" s="27">
        <f t="shared" si="30"/>
        <v>30.0298284</v>
      </c>
      <c r="K52" s="27">
        <f t="shared" si="30"/>
        <v>30.0298284</v>
      </c>
      <c r="L52" s="27">
        <f t="shared" si="30"/>
        <v>9.403212240000002</v>
      </c>
      <c r="M52" s="27">
        <f t="shared" si="30"/>
        <v>113.68440828000001</v>
      </c>
      <c r="N52" s="27">
        <f t="shared" si="30"/>
        <v>231.17135328000006</v>
      </c>
      <c r="O52" s="27">
        <f t="shared" si="30"/>
        <v>230.98943844000001</v>
      </c>
      <c r="P52" s="27">
        <f t="shared" si="30"/>
        <v>223.31696723999997</v>
      </c>
      <c r="Q52" s="27">
        <f t="shared" si="30"/>
        <v>269.38083275999998</v>
      </c>
      <c r="R52" s="27">
        <f t="shared" si="30"/>
        <v>226.98583883999999</v>
      </c>
      <c r="S52" s="27">
        <f t="shared" si="30"/>
        <v>151.00871003999998</v>
      </c>
      <c r="T52" s="27">
        <f t="shared" si="30"/>
        <v>107.42583924</v>
      </c>
      <c r="U52" s="27">
        <f t="shared" si="30"/>
        <v>192.2056542</v>
      </c>
      <c r="V52" s="27">
        <f t="shared" si="30"/>
        <v>182.27897856000004</v>
      </c>
      <c r="W52" s="27">
        <f t="shared" si="30"/>
        <v>223.46414568000003</v>
      </c>
      <c r="X52" s="27">
        <f t="shared" si="30"/>
        <v>201.61148075999998</v>
      </c>
      <c r="Y52" s="27">
        <f t="shared" ref="Y52:Z52" si="31">SUM(Y53:Y54)</f>
        <v>211.47908472</v>
      </c>
      <c r="Z52" s="27">
        <f t="shared" si="31"/>
        <v>215.84300903999997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41.612828399999998</v>
      </c>
      <c r="G53" s="8">
        <f>INTMARB!G53+GIC!G53</f>
        <v>44.9018856</v>
      </c>
      <c r="H53" s="8">
        <f>INTMARB!H53+GIC!H53</f>
        <v>26.168828399999995</v>
      </c>
      <c r="I53" s="8">
        <f>INTMARB!I53+GIC!I53</f>
        <v>18.733057200000005</v>
      </c>
      <c r="J53" s="8">
        <f>INTMARB!J53+GIC!J53</f>
        <v>30.0298284</v>
      </c>
      <c r="K53" s="8">
        <f>INTMARB!K53+GIC!K53</f>
        <v>30.0298284</v>
      </c>
      <c r="L53" s="8">
        <f>INTMARB!L53+GIC!L53</f>
        <v>3.7178856000000007</v>
      </c>
      <c r="M53" s="8">
        <f>INTMARB!M53+GIC!M53</f>
        <v>15.015171600000002</v>
      </c>
      <c r="N53" s="8">
        <f>INTMARB!N53+GIC!N53</f>
        <v>72.072000000000045</v>
      </c>
      <c r="O53" s="8">
        <f>INTMARB!O53+GIC!O53</f>
        <v>48.0478284</v>
      </c>
      <c r="P53" s="8">
        <f>INTMARB!P53+GIC!P53</f>
        <v>56.056057199999998</v>
      </c>
      <c r="Q53" s="8">
        <f>INTMARB!Q53+GIC!Q53</f>
        <v>52.051942799999992</v>
      </c>
      <c r="R53" s="8">
        <f>INTMARB!R53+GIC!R53</f>
        <v>44.044228799999985</v>
      </c>
      <c r="S53" s="8">
        <f>INTMARB!S53+GIC!S53</f>
        <v>28.314</v>
      </c>
      <c r="T53" s="8">
        <f>INTMARB!T53+GIC!T53</f>
        <v>20.0869812</v>
      </c>
      <c r="U53" s="8">
        <f>INTMARB!U53+GIC!U53</f>
        <v>51.513462000000004</v>
      </c>
      <c r="V53" s="8">
        <f>INTMARB!V53+GIC!V53</f>
        <v>51.895443600000007</v>
      </c>
      <c r="W53" s="8">
        <f>INTMARB!W53+GIC!W53</f>
        <v>59.766220800000006</v>
      </c>
      <c r="X53" s="8">
        <f>INTMARB!X53+GIC!X53</f>
        <v>55.486173600000008</v>
      </c>
      <c r="Y53" s="8">
        <f>INTMARB!Y53+GIC!Y53</f>
        <v>53.887719600000011</v>
      </c>
      <c r="Z53" s="8">
        <f>INTMARB!Z53+GIC!Z53</f>
        <v>50.359795200000008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5.6853266400000022</v>
      </c>
      <c r="M54" s="45">
        <f>INTMARB!M54+GIC!M54</f>
        <v>98.669236680000012</v>
      </c>
      <c r="N54" s="45">
        <f>INTMARB!N54+GIC!N54</f>
        <v>159.09935328</v>
      </c>
      <c r="O54" s="45">
        <f>INTMARB!O54+GIC!O54</f>
        <v>182.94161004</v>
      </c>
      <c r="P54" s="45">
        <f>INTMARB!P54+GIC!P54</f>
        <v>167.26091003999997</v>
      </c>
      <c r="Q54" s="45">
        <f>INTMARB!Q54+GIC!Q54</f>
        <v>217.32888995999997</v>
      </c>
      <c r="R54" s="45">
        <f>INTMARB!R54+GIC!R54</f>
        <v>182.94161004</v>
      </c>
      <c r="S54" s="45">
        <f>INTMARB!S54+GIC!S54</f>
        <v>122.69471003999999</v>
      </c>
      <c r="T54" s="45">
        <f>INTMARB!T54+GIC!T54</f>
        <v>87.338858040000005</v>
      </c>
      <c r="U54" s="45">
        <f>INTMARB!U54+GIC!U54</f>
        <v>140.69219219999999</v>
      </c>
      <c r="V54" s="45">
        <f>INTMARB!V54+GIC!V54</f>
        <v>130.38353496000002</v>
      </c>
      <c r="W54" s="45">
        <f>INTMARB!W54+GIC!W54</f>
        <v>163.69792488000002</v>
      </c>
      <c r="X54" s="45">
        <f>INTMARB!X54+GIC!X54</f>
        <v>146.12530715999998</v>
      </c>
      <c r="Y54" s="45">
        <f>INTMARB!Y54+GIC!Y54</f>
        <v>157.59136511999998</v>
      </c>
      <c r="Z54" s="45">
        <f>INTMARB!Z54+GIC!Z54</f>
        <v>165.48321383999996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4445.9517311999989</v>
      </c>
      <c r="D61" s="49">
        <f t="shared" si="32"/>
        <v>4931.9198207999989</v>
      </c>
      <c r="E61" s="49">
        <f t="shared" si="32"/>
        <v>4901.7701476799984</v>
      </c>
      <c r="F61" s="49">
        <f t="shared" si="32"/>
        <v>5173.2253137599992</v>
      </c>
      <c r="G61" s="49">
        <f t="shared" si="32"/>
        <v>5460.2024198400004</v>
      </c>
      <c r="H61" s="49">
        <f t="shared" si="32"/>
        <v>5507.5762843199973</v>
      </c>
      <c r="I61" s="49">
        <f t="shared" si="32"/>
        <v>5546.8497340800013</v>
      </c>
      <c r="J61" s="49">
        <f t="shared" si="32"/>
        <v>5416.9912036800015</v>
      </c>
      <c r="K61" s="49">
        <f t="shared" si="32"/>
        <v>5126.9970139199995</v>
      </c>
      <c r="L61" s="49">
        <f t="shared" si="32"/>
        <v>5851.0764237599988</v>
      </c>
      <c r="M61" s="49">
        <f t="shared" si="32"/>
        <v>5181.4074571200008</v>
      </c>
      <c r="N61" s="49">
        <f t="shared" si="32"/>
        <v>5319.8973619199987</v>
      </c>
      <c r="O61" s="49">
        <f t="shared" si="32"/>
        <v>6013.5400080000009</v>
      </c>
      <c r="P61" s="49">
        <f t="shared" si="32"/>
        <v>6108.5911219199998</v>
      </c>
      <c r="Q61" s="49">
        <f t="shared" si="32"/>
        <v>6439.3874186399989</v>
      </c>
      <c r="R61" s="49">
        <f t="shared" si="32"/>
        <v>6103.23493392</v>
      </c>
      <c r="S61" s="49">
        <f t="shared" si="32"/>
        <v>6264.1353384000022</v>
      </c>
      <c r="T61" s="49">
        <f t="shared" si="32"/>
        <v>6927.5694232799997</v>
      </c>
      <c r="U61" s="49">
        <f t="shared" si="32"/>
        <v>7367.6227428000002</v>
      </c>
      <c r="V61" s="49">
        <f t="shared" si="32"/>
        <v>7307.4020515200009</v>
      </c>
      <c r="W61" s="49">
        <f t="shared" si="32"/>
        <v>7019.9849109600009</v>
      </c>
      <c r="X61" s="49">
        <f t="shared" si="32"/>
        <v>7454.11527432</v>
      </c>
      <c r="Y61" s="49">
        <f t="shared" ref="Y61:Z61" si="33">SUM(Y62:Y72)</f>
        <v>7515.2801008799979</v>
      </c>
      <c r="Z61" s="49">
        <f t="shared" si="33"/>
        <v>7339.71632976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4445.9517311999989</v>
      </c>
      <c r="D62" s="52">
        <f>INTMARB!D62+GIC!D62</f>
        <v>4931.9198207999989</v>
      </c>
      <c r="E62" s="52">
        <f>INTMARB!E62+GIC!E62</f>
        <v>4898.7671039999987</v>
      </c>
      <c r="F62" s="52">
        <f>INTMARB!F62+GIC!F62</f>
        <v>5164.544044799999</v>
      </c>
      <c r="G62" s="52">
        <f>INTMARB!G62+GIC!G62</f>
        <v>5440.7356416000002</v>
      </c>
      <c r="H62" s="52">
        <f>INTMARB!H62+GIC!H62</f>
        <v>5474.336313599998</v>
      </c>
      <c r="I62" s="52">
        <f>INTMARB!I62+GIC!I62</f>
        <v>5516.8952832000004</v>
      </c>
      <c r="J62" s="52">
        <f>INTMARB!J62+GIC!J62</f>
        <v>5391.0073728000007</v>
      </c>
      <c r="K62" s="52">
        <f>INTMARB!K62+GIC!K62</f>
        <v>5094.7670591999995</v>
      </c>
      <c r="L62" s="52">
        <f>INTMARB!L62+GIC!L62</f>
        <v>5808.6560447999982</v>
      </c>
      <c r="M62" s="52">
        <f>INTMARB!M62+GIC!M62</f>
        <v>5062.7356416000011</v>
      </c>
      <c r="N62" s="52">
        <f>INTMARB!N62+GIC!N62</f>
        <v>5186.3837759999988</v>
      </c>
      <c r="O62" s="52">
        <f>INTMARB!O62+GIC!O62</f>
        <v>5821.5354624000011</v>
      </c>
      <c r="P62" s="52">
        <f>INTMARB!P62+GIC!P62</f>
        <v>5887.6159103999989</v>
      </c>
      <c r="Q62" s="52">
        <f>INTMARB!Q62+GIC!Q62</f>
        <v>6186.4322687999993</v>
      </c>
      <c r="R62" s="52">
        <f>INTMARB!R62+GIC!R62</f>
        <v>5823.1035071999995</v>
      </c>
      <c r="S62" s="52">
        <f>INTMARB!S62+GIC!S62</f>
        <v>6014.1743424000024</v>
      </c>
      <c r="T62" s="52">
        <f>INTMARB!T62+GIC!T62</f>
        <v>6590.6479295999998</v>
      </c>
      <c r="U62" s="52">
        <f>INTMARB!U62+GIC!U62</f>
        <v>6937.7579711999997</v>
      </c>
      <c r="V62" s="52">
        <f>INTMARB!V62+GIC!V62</f>
        <v>6910.2754560000021</v>
      </c>
      <c r="W62" s="52">
        <f>INTMARB!W62+GIC!W62</f>
        <v>6531.8899968000005</v>
      </c>
      <c r="X62" s="52">
        <f>INTMARB!X62+GIC!X62</f>
        <v>6982.0091711999994</v>
      </c>
      <c r="Y62" s="52">
        <f>INTMARB!Y62+GIC!Y62</f>
        <v>7141.9348223999987</v>
      </c>
      <c r="Z62" s="52">
        <f>INTMARB!Z62+GIC!Z62</f>
        <v>7026.1317503999999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3.3598656000000018</v>
      </c>
      <c r="H63" s="52">
        <f>INTMARB!H63+GIC!H63</f>
        <v>6.7201344000000001</v>
      </c>
      <c r="I63" s="52">
        <f>INTMARB!I63+GIC!I63</f>
        <v>3.3598656000000009</v>
      </c>
      <c r="J63" s="52">
        <f>INTMARB!J63+GIC!J63</f>
        <v>3.3598656000000005</v>
      </c>
      <c r="K63" s="52">
        <f>INTMARB!K63+GIC!K63</f>
        <v>6.7201343999999992</v>
      </c>
      <c r="L63" s="52">
        <f>INTMARB!L63+GIC!L63</f>
        <v>6.7201343999999974</v>
      </c>
      <c r="M63" s="52">
        <f>INTMARB!M63+GIC!M63</f>
        <v>6.7201344000000018</v>
      </c>
      <c r="N63" s="52">
        <f>INTMARB!N63+GIC!N63</f>
        <v>6.7201344000000001</v>
      </c>
      <c r="O63" s="52">
        <f>INTMARB!O63+GIC!O63</f>
        <v>6.7201344000000045</v>
      </c>
      <c r="P63" s="52">
        <f>INTMARB!P63+GIC!P63</f>
        <v>10.079999999999998</v>
      </c>
      <c r="Q63" s="52">
        <f>INTMARB!Q63+GIC!Q63</f>
        <v>10.079999999999998</v>
      </c>
      <c r="R63" s="52">
        <f>INTMARB!R63+GIC!R63</f>
        <v>6.7201343999999992</v>
      </c>
      <c r="S63" s="52">
        <f>INTMARB!S63+GIC!S63</f>
        <v>6.7201344000000081</v>
      </c>
      <c r="T63" s="52">
        <f>INTMARB!T63+GIC!T63</f>
        <v>7.3350143999999968</v>
      </c>
      <c r="U63" s="52">
        <f>INTMARB!U63+GIC!U63</f>
        <v>7.6708799999999977</v>
      </c>
      <c r="V63" s="52">
        <f>INTMARB!V63+GIC!V63</f>
        <v>9.744134400000009</v>
      </c>
      <c r="W63" s="52">
        <f>INTMARB!W63+GIC!W63</f>
        <v>10.079999999999995</v>
      </c>
      <c r="X63" s="52">
        <f>INTMARB!X63+GIC!X63</f>
        <v>10.083225600000002</v>
      </c>
      <c r="Y63" s="52">
        <f>INTMARB!Y63+GIC!Y63</f>
        <v>7.5632255999999991</v>
      </c>
      <c r="Z63" s="52">
        <f>INTMARB!Z63+GIC!Z63</f>
        <v>7.5229056000000014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3.0030436800000007</v>
      </c>
      <c r="F64" s="52">
        <f>INTMARB!F64+GIC!F64</f>
        <v>8.6812689599999988</v>
      </c>
      <c r="G64" s="52">
        <f>INTMARB!G64+GIC!G64</f>
        <v>16.106912640000001</v>
      </c>
      <c r="H64" s="52">
        <f>INTMARB!H64+GIC!H64</f>
        <v>18.61855632</v>
      </c>
      <c r="I64" s="52">
        <f>INTMARB!I64+GIC!I64</f>
        <v>17.308287360000001</v>
      </c>
      <c r="J64" s="52">
        <f>INTMARB!J64+GIC!J64</f>
        <v>17.253643680000003</v>
      </c>
      <c r="K64" s="52">
        <f>INTMARB!K64+GIC!K64</f>
        <v>20.147400000000001</v>
      </c>
      <c r="L64" s="52">
        <f>INTMARB!L64+GIC!L64</f>
        <v>22.276734480000002</v>
      </c>
      <c r="M64" s="52">
        <f>INTMARB!M64+GIC!M64</f>
        <v>30.466799999999992</v>
      </c>
      <c r="N64" s="52">
        <f>INTMARB!N64+GIC!N64</f>
        <v>50.232087359999987</v>
      </c>
      <c r="O64" s="52">
        <f>INTMARB!O64+GIC!O64</f>
        <v>118.75486896000002</v>
      </c>
      <c r="P64" s="52">
        <f>INTMARB!P64+GIC!P64</f>
        <v>147.14717471999998</v>
      </c>
      <c r="Q64" s="52">
        <f>INTMARB!Q64+GIC!Q64</f>
        <v>171.22557815999997</v>
      </c>
      <c r="R64" s="52">
        <f>INTMARB!R64+GIC!R64</f>
        <v>200.60048736000002</v>
      </c>
      <c r="S64" s="52">
        <f>INTMARB!S64+GIC!S64</f>
        <v>205.40520000000001</v>
      </c>
      <c r="T64" s="52">
        <f>INTMARB!T64+GIC!T64</f>
        <v>213.05000808000003</v>
      </c>
      <c r="U64" s="52">
        <f>INTMARB!U64+GIC!U64</f>
        <v>198.92166840000002</v>
      </c>
      <c r="V64" s="52">
        <f>INTMARB!V64+GIC!V64</f>
        <v>184.33160928000001</v>
      </c>
      <c r="W64" s="52">
        <f>INTMARB!W64+GIC!W64</f>
        <v>183.39460776000001</v>
      </c>
      <c r="X64" s="52">
        <f>INTMARB!X64+GIC!X64</f>
        <v>150.88279752</v>
      </c>
      <c r="Y64" s="52">
        <f>INTMARB!Y64+GIC!Y64</f>
        <v>126.82778472</v>
      </c>
      <c r="Z64" s="52">
        <f>INTMARB!Z64+GIC!Z64</f>
        <v>98.147911680000007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84.456000000000003</v>
      </c>
      <c r="U65" s="52">
        <f>INTMARB!U65+GIC!U65</f>
        <v>105.25895999999999</v>
      </c>
      <c r="V65" s="52">
        <f>INTMARB!V65+GIC!V65</f>
        <v>93.371399999999994</v>
      </c>
      <c r="W65" s="52">
        <f>INTMARB!W65+GIC!W65</f>
        <v>148.78943999999996</v>
      </c>
      <c r="X65" s="52">
        <f>INTMARB!X65+GIC!X65</f>
        <v>164.45663999999999</v>
      </c>
      <c r="Y65" s="52">
        <f>INTMARB!Y65+GIC!Y65</f>
        <v>182.64312000000001</v>
      </c>
      <c r="Z65" s="52">
        <f>INTMARB!Z65+GIC!Z65</f>
        <v>165.87359999999998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3.7949083199999998</v>
      </c>
      <c r="J67" s="52">
        <f>INTMARB!J67+GIC!J67</f>
        <v>0</v>
      </c>
      <c r="K67" s="52">
        <f>INTMARB!K67+GIC!K67</f>
        <v>0</v>
      </c>
      <c r="L67" s="52">
        <f>INTMARB!L67+GIC!L67</f>
        <v>7.5898166400000022</v>
      </c>
      <c r="M67" s="52">
        <f>INTMARB!M67+GIC!M67</f>
        <v>24.666776639999995</v>
      </c>
      <c r="N67" s="52">
        <f>INTMARB!N67+GIC!N67</f>
        <v>22.76919504</v>
      </c>
      <c r="O67" s="52">
        <f>INTMARB!O67+GIC!O67</f>
        <v>18.974286720000002</v>
      </c>
      <c r="P67" s="52">
        <f>INTMARB!P67+GIC!P67</f>
        <v>18.974286719999998</v>
      </c>
      <c r="Q67" s="52">
        <f>INTMARB!Q67+GIC!Q67</f>
        <v>18.974286719999998</v>
      </c>
      <c r="R67" s="52">
        <f>INTMARB!R67+GIC!R67</f>
        <v>22.769195039999996</v>
      </c>
      <c r="S67" s="52">
        <f>INTMARB!S67+GIC!S67</f>
        <v>24.666776640000005</v>
      </c>
      <c r="T67" s="52">
        <f>INTMARB!T67+GIC!T67</f>
        <v>23.452273439999999</v>
      </c>
      <c r="U67" s="52">
        <f>INTMARB!U67+GIC!U67</f>
        <v>25.078407840000004</v>
      </c>
      <c r="V67" s="52">
        <f>INTMARB!V67+GIC!V67</f>
        <v>21.659192639999997</v>
      </c>
      <c r="W67" s="52">
        <f>INTMARB!W67+GIC!W67</f>
        <v>37.795135680000001</v>
      </c>
      <c r="X67" s="52">
        <f>INTMARB!X67+GIC!X67</f>
        <v>34.753397759999999</v>
      </c>
      <c r="Y67" s="52">
        <f>INTMARB!Y67+GIC!Y67</f>
        <v>29.970064799999999</v>
      </c>
      <c r="Z67" s="52">
        <f>INTMARB!Z67+GIC!Z67</f>
        <v>25.787993759999999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0.22378463999999998</v>
      </c>
      <c r="J68" s="52">
        <f>INTMARB!J68+GIC!J68</f>
        <v>0.10271664</v>
      </c>
      <c r="K68" s="52">
        <f>INTMARB!K68+GIC!K68</f>
        <v>9.4815359999999987E-2</v>
      </c>
      <c r="L68" s="52">
        <f>INTMARB!L68+GIC!L68</f>
        <v>0.56608848</v>
      </c>
      <c r="M68" s="52">
        <f>INTMARB!M68+GIC!M68</f>
        <v>1.50914448</v>
      </c>
      <c r="N68" s="52">
        <f>INTMARB!N68+GIC!N68</f>
        <v>3.7505591999999992</v>
      </c>
      <c r="O68" s="52">
        <f>INTMARB!O68+GIC!O68</f>
        <v>2.7812505600000001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6.1426080000000008E-2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7.9012800000000016</v>
      </c>
      <c r="I69" s="52">
        <f>INTMARB!I69+GIC!I69</f>
        <v>5.2676049600000008</v>
      </c>
      <c r="J69" s="52">
        <f>INTMARB!J69+GIC!J69</f>
        <v>5.2676049599999999</v>
      </c>
      <c r="K69" s="52">
        <f>INTMARB!K69+GIC!K69</f>
        <v>5.2676049599999999</v>
      </c>
      <c r="L69" s="52">
        <f>INTMARB!L69+GIC!L69</f>
        <v>5.2676049599999999</v>
      </c>
      <c r="M69" s="52">
        <f>INTMARB!M69+GIC!M69</f>
        <v>55.308959999999992</v>
      </c>
      <c r="N69" s="52">
        <f>INTMARB!N69+GIC!N69</f>
        <v>50.041609920000013</v>
      </c>
      <c r="O69" s="52">
        <f>INTMARB!O69+GIC!O69</f>
        <v>44.774004960000006</v>
      </c>
      <c r="P69" s="52">
        <f>INTMARB!P69+GIC!P69</f>
        <v>44.773750080000013</v>
      </c>
      <c r="Q69" s="52">
        <f>INTMARB!Q69+GIC!Q69</f>
        <v>52.675284959999992</v>
      </c>
      <c r="R69" s="52">
        <f>INTMARB!R69+GIC!R69</f>
        <v>50.041609919999992</v>
      </c>
      <c r="S69" s="52">
        <f>INTMARB!S69+GIC!S69</f>
        <v>13.16888496</v>
      </c>
      <c r="T69" s="52">
        <f>INTMARB!T69+GIC!T69</f>
        <v>8.6281977599999991</v>
      </c>
      <c r="U69" s="52">
        <f>INTMARB!U69+GIC!U69</f>
        <v>92.873429279999968</v>
      </c>
      <c r="V69" s="52">
        <f>INTMARB!V69+GIC!V69</f>
        <v>88.020259200000012</v>
      </c>
      <c r="W69" s="52">
        <f>INTMARB!W69+GIC!W69</f>
        <v>108.03573072</v>
      </c>
      <c r="X69" s="52">
        <f>INTMARB!X69+GIC!X69</f>
        <v>111.93004223999999</v>
      </c>
      <c r="Y69" s="52">
        <f>INTMARB!Y69+GIC!Y69</f>
        <v>26.341083359999999</v>
      </c>
      <c r="Z69" s="52">
        <f>INTMARB!Z69+GIC!Z69</f>
        <v>16.252168319999999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25.18801272</v>
      </c>
      <c r="D2" s="21">
        <f t="shared" ref="D2:X2" si="0">SUM(D3,D17,D22,D25,D26,D51,D52)</f>
        <v>619.66751543999987</v>
      </c>
      <c r="E2" s="21">
        <f t="shared" si="0"/>
        <v>654.14344824</v>
      </c>
      <c r="F2" s="21">
        <f t="shared" si="0"/>
        <v>597.50669627999991</v>
      </c>
      <c r="G2" s="21">
        <f t="shared" si="0"/>
        <v>644.65525512000022</v>
      </c>
      <c r="H2" s="21">
        <f t="shared" si="0"/>
        <v>830.15027711999983</v>
      </c>
      <c r="I2" s="21">
        <f t="shared" si="0"/>
        <v>628.88260356000001</v>
      </c>
      <c r="J2" s="21">
        <f t="shared" si="0"/>
        <v>569.1397715999999</v>
      </c>
      <c r="K2" s="21">
        <f t="shared" si="0"/>
        <v>660.18541212000002</v>
      </c>
      <c r="L2" s="21">
        <f t="shared" si="0"/>
        <v>877.11097427999994</v>
      </c>
      <c r="M2" s="21">
        <f t="shared" si="0"/>
        <v>804.8833660800002</v>
      </c>
      <c r="N2" s="21">
        <f t="shared" si="0"/>
        <v>685.5069441600001</v>
      </c>
      <c r="O2" s="21">
        <f t="shared" si="0"/>
        <v>767.28342096000029</v>
      </c>
      <c r="P2" s="21">
        <f t="shared" si="0"/>
        <v>767.24094456000012</v>
      </c>
      <c r="Q2" s="21">
        <f t="shared" si="0"/>
        <v>742.03472088000001</v>
      </c>
      <c r="R2" s="21">
        <f t="shared" si="0"/>
        <v>808.35359400000016</v>
      </c>
      <c r="S2" s="21">
        <f t="shared" si="0"/>
        <v>997.14891455999998</v>
      </c>
      <c r="T2" s="21">
        <f t="shared" si="0"/>
        <v>824.14472327999988</v>
      </c>
      <c r="U2" s="21">
        <f t="shared" si="0"/>
        <v>119.01523644000002</v>
      </c>
      <c r="V2" s="21">
        <f t="shared" si="0"/>
        <v>913.41402407999999</v>
      </c>
      <c r="W2" s="21">
        <f t="shared" si="0"/>
        <v>642.80252700000017</v>
      </c>
      <c r="X2" s="21">
        <f t="shared" si="0"/>
        <v>644.6923250399999</v>
      </c>
      <c r="Y2" s="21">
        <f t="shared" ref="Y2:Z2" si="1">SUM(Y3,Y17,Y22,Y25,Y26,Y51,Y52)</f>
        <v>345.09429324000001</v>
      </c>
      <c r="Z2" s="21">
        <f t="shared" si="1"/>
        <v>115.67437523999996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25.18801272</v>
      </c>
      <c r="D26" s="27">
        <f t="shared" si="20"/>
        <v>619.66751543999987</v>
      </c>
      <c r="E26" s="27">
        <f t="shared" si="20"/>
        <v>654.14344824</v>
      </c>
      <c r="F26" s="27">
        <f t="shared" si="20"/>
        <v>597.50669627999991</v>
      </c>
      <c r="G26" s="27">
        <f t="shared" si="20"/>
        <v>644.65525512000022</v>
      </c>
      <c r="H26" s="27">
        <f t="shared" si="20"/>
        <v>830.15027711999983</v>
      </c>
      <c r="I26" s="27">
        <f t="shared" si="20"/>
        <v>628.88260356000001</v>
      </c>
      <c r="J26" s="27">
        <f t="shared" si="20"/>
        <v>569.1397715999999</v>
      </c>
      <c r="K26" s="27">
        <f t="shared" si="20"/>
        <v>660.18541212000002</v>
      </c>
      <c r="L26" s="27">
        <f t="shared" si="20"/>
        <v>877.11097427999994</v>
      </c>
      <c r="M26" s="27">
        <f t="shared" si="20"/>
        <v>804.8833660800002</v>
      </c>
      <c r="N26" s="27">
        <f t="shared" si="20"/>
        <v>685.5069441600001</v>
      </c>
      <c r="O26" s="27">
        <f t="shared" si="20"/>
        <v>767.28342096000029</v>
      </c>
      <c r="P26" s="27">
        <f t="shared" si="20"/>
        <v>767.24094456000012</v>
      </c>
      <c r="Q26" s="27">
        <f t="shared" si="20"/>
        <v>742.03472088000001</v>
      </c>
      <c r="R26" s="27">
        <f t="shared" si="20"/>
        <v>808.35359400000016</v>
      </c>
      <c r="S26" s="27">
        <f t="shared" si="20"/>
        <v>997.14891455999998</v>
      </c>
      <c r="T26" s="27">
        <f t="shared" si="20"/>
        <v>824.14472327999988</v>
      </c>
      <c r="U26" s="27">
        <f t="shared" si="20"/>
        <v>119.01523644000002</v>
      </c>
      <c r="V26" s="27">
        <f t="shared" si="20"/>
        <v>913.41402407999999</v>
      </c>
      <c r="W26" s="27">
        <f t="shared" ref="W26:X26" si="21">SUM(W27,W33)</f>
        <v>642.80252700000017</v>
      </c>
      <c r="X26" s="27">
        <f t="shared" si="21"/>
        <v>644.6923250399999</v>
      </c>
      <c r="Y26" s="27">
        <f t="shared" ref="Y26:Z26" si="22">SUM(Y27,Y33)</f>
        <v>345.09429324000001</v>
      </c>
      <c r="Z26" s="27">
        <f t="shared" si="22"/>
        <v>115.67437523999996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25.18801272</v>
      </c>
      <c r="D33" s="19">
        <f t="shared" si="26"/>
        <v>619.66751543999987</v>
      </c>
      <c r="E33" s="19">
        <f t="shared" si="26"/>
        <v>654.14344824</v>
      </c>
      <c r="F33" s="19">
        <f t="shared" si="26"/>
        <v>597.50669627999991</v>
      </c>
      <c r="G33" s="19">
        <f t="shared" si="26"/>
        <v>644.65525512000022</v>
      </c>
      <c r="H33" s="19">
        <f t="shared" si="26"/>
        <v>830.15027711999983</v>
      </c>
      <c r="I33" s="19">
        <f t="shared" si="26"/>
        <v>628.88260356000001</v>
      </c>
      <c r="J33" s="19">
        <f t="shared" si="26"/>
        <v>569.1397715999999</v>
      </c>
      <c r="K33" s="19">
        <f t="shared" si="26"/>
        <v>660.18541212000002</v>
      </c>
      <c r="L33" s="19">
        <f t="shared" si="26"/>
        <v>877.11097427999994</v>
      </c>
      <c r="M33" s="19">
        <f t="shared" si="26"/>
        <v>804.8833660800002</v>
      </c>
      <c r="N33" s="19">
        <f t="shared" si="26"/>
        <v>685.5069441600001</v>
      </c>
      <c r="O33" s="19">
        <f t="shared" si="26"/>
        <v>767.28342096000029</v>
      </c>
      <c r="P33" s="19">
        <f t="shared" si="26"/>
        <v>767.24094456000012</v>
      </c>
      <c r="Q33" s="19">
        <f t="shared" si="26"/>
        <v>742.03472088000001</v>
      </c>
      <c r="R33" s="19">
        <f t="shared" si="26"/>
        <v>808.35359400000016</v>
      </c>
      <c r="S33" s="19">
        <f t="shared" si="26"/>
        <v>997.14891455999998</v>
      </c>
      <c r="T33" s="19">
        <f t="shared" si="26"/>
        <v>824.14472327999988</v>
      </c>
      <c r="U33" s="19">
        <f t="shared" si="26"/>
        <v>119.01523644000002</v>
      </c>
      <c r="V33" s="19">
        <f t="shared" si="26"/>
        <v>913.41402407999999</v>
      </c>
      <c r="W33" s="19">
        <f t="shared" ref="W33:X33" si="27">SUM(W34:W50)</f>
        <v>642.80252700000017</v>
      </c>
      <c r="X33" s="19">
        <f t="shared" si="27"/>
        <v>644.6923250399999</v>
      </c>
      <c r="Y33" s="19">
        <f t="shared" ref="Y33:Z33" si="28">SUM(Y34:Y50)</f>
        <v>345.09429324000001</v>
      </c>
      <c r="Z33" s="19">
        <f t="shared" si="28"/>
        <v>115.67437523999996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25.18801272</v>
      </c>
      <c r="D43" s="8">
        <f>INTMARB_IN!D43+INTMARB_EX!D43</f>
        <v>314.85095927999987</v>
      </c>
      <c r="E43" s="8">
        <f>INTMARB_IN!E43+INTMARB_EX!E43</f>
        <v>267.62323536000002</v>
      </c>
      <c r="F43" s="8">
        <f>INTMARB_IN!F43+INTMARB_EX!F43</f>
        <v>229.84121627999997</v>
      </c>
      <c r="G43" s="8">
        <f>INTMARB_IN!G43+INTMARB_EX!G43</f>
        <v>236.13808607999999</v>
      </c>
      <c r="H43" s="8">
        <f>INTMARB_IN!H43+INTMARB_EX!H43</f>
        <v>283.36580999999995</v>
      </c>
      <c r="I43" s="8">
        <f>INTMARB_IN!I43+INTMARB_EX!I43</f>
        <v>204.65320356000001</v>
      </c>
      <c r="J43" s="8">
        <f>INTMARB_IN!J43+INTMARB_EX!J43</f>
        <v>185.76206064000002</v>
      </c>
      <c r="K43" s="8">
        <f>INTMARB_IN!K43+INTMARB_EX!K43</f>
        <v>141.68290499999998</v>
      </c>
      <c r="L43" s="8">
        <f>INTMARB_IN!L43+INTMARB_EX!L43</f>
        <v>192.05893043999998</v>
      </c>
      <c r="M43" s="8">
        <f>INTMARB_IN!M43+INTMARB_EX!M43</f>
        <v>217.24720992000005</v>
      </c>
      <c r="N43" s="8">
        <f>INTMARB_IN!N43+INTMARB_EX!N43</f>
        <v>236.13808607999999</v>
      </c>
      <c r="O43" s="8">
        <f>INTMARB_IN!O43+INTMARB_EX!O43</f>
        <v>273.92037192000004</v>
      </c>
      <c r="P43" s="8">
        <f>INTMARB_IN!P43+INTMARB_EX!P43</f>
        <v>251.88066071999998</v>
      </c>
      <c r="Q43" s="8">
        <f>INTMARB_IN!Q43+INTMARB_EX!Q43</f>
        <v>217.24720992000005</v>
      </c>
      <c r="R43" s="8">
        <f>INTMARB_IN!R43+INTMARB_EX!R43</f>
        <v>387.26669591999996</v>
      </c>
      <c r="S43" s="8">
        <f>INTMARB_IN!S43+INTMARB_EX!S43</f>
        <v>516.35559455999999</v>
      </c>
      <c r="T43" s="8">
        <f>INTMARB_IN!T43+INTMARB_EX!T43</f>
        <v>428.19728327999985</v>
      </c>
      <c r="U43" s="8">
        <f>INTMARB_IN!U43+INTMARB_EX!U43</f>
        <v>113.42181708000003</v>
      </c>
      <c r="V43" s="8">
        <f>INTMARB_IN!V43+INTMARB_EX!V43</f>
        <v>779.76295488000005</v>
      </c>
      <c r="W43" s="8">
        <f>INTMARB_IN!W43+INTMARB_EX!W43</f>
        <v>632.87876340000014</v>
      </c>
      <c r="X43" s="8">
        <f>INTMARB_IN!X43+INTMARB_EX!X43</f>
        <v>610.69100039999989</v>
      </c>
      <c r="Y43" s="8">
        <f>INTMARB_IN!Y43+INTMARB_EX!Y43</f>
        <v>267.80596595999998</v>
      </c>
      <c r="Z43" s="8">
        <f>INTMARB_IN!Z43+INTMARB_EX!Z43</f>
        <v>104.99326811999997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304.81655616</v>
      </c>
      <c r="E44" s="8">
        <f>INTMARB_IN!E44+INTMARB_EX!E44</f>
        <v>386.52021288000003</v>
      </c>
      <c r="F44" s="8">
        <f>INTMARB_IN!F44+INTMARB_EX!F44</f>
        <v>367.66548</v>
      </c>
      <c r="G44" s="8">
        <f>INTMARB_IN!G44+INTMARB_EX!G44</f>
        <v>408.51716904000017</v>
      </c>
      <c r="H44" s="8">
        <f>INTMARB_IN!H44+INTMARB_EX!H44</f>
        <v>546.78446711999993</v>
      </c>
      <c r="I44" s="8">
        <f>INTMARB_IN!I44+INTMARB_EX!I44</f>
        <v>424.22940000000006</v>
      </c>
      <c r="J44" s="8">
        <f>INTMARB_IN!J44+INTMARB_EX!J44</f>
        <v>383.37771095999989</v>
      </c>
      <c r="K44" s="8">
        <f>INTMARB_IN!K44+INTMARB_EX!K44</f>
        <v>518.50250712000002</v>
      </c>
      <c r="L44" s="8">
        <f>INTMARB_IN!L44+INTMARB_EX!L44</f>
        <v>685.0520438399999</v>
      </c>
      <c r="M44" s="8">
        <f>INTMARB_IN!M44+INTMARB_EX!M44</f>
        <v>587.63615616000016</v>
      </c>
      <c r="N44" s="8">
        <f>INTMARB_IN!N44+INTMARB_EX!N44</f>
        <v>449.36885808000017</v>
      </c>
      <c r="O44" s="8">
        <f>INTMARB_IN!O44+INTMARB_EX!O44</f>
        <v>493.36304904000019</v>
      </c>
      <c r="P44" s="8">
        <f>INTMARB_IN!P44+INTMARB_EX!P44</f>
        <v>515.36028384000019</v>
      </c>
      <c r="Q44" s="8">
        <f>INTMARB_IN!Q44+INTMARB_EX!Q44</f>
        <v>524.78751095999996</v>
      </c>
      <c r="R44" s="8">
        <f>INTMARB_IN!R44+INTMARB_EX!R44</f>
        <v>421.0868980800002</v>
      </c>
      <c r="S44" s="8">
        <f>INTMARB_IN!S44+INTMARB_EX!S44</f>
        <v>480.79331999999999</v>
      </c>
      <c r="T44" s="8">
        <f>INTMARB_IN!T44+INTMARB_EX!T44</f>
        <v>395.94743999999997</v>
      </c>
      <c r="U44" s="8">
        <f>INTMARB_IN!U44+INTMARB_EX!U44</f>
        <v>5.5934193600000004</v>
      </c>
      <c r="V44" s="8">
        <f>INTMARB_IN!V44+INTMARB_EX!V44</f>
        <v>133.65106919999999</v>
      </c>
      <c r="W44" s="8">
        <f>INTMARB_IN!W44+INTMARB_EX!W44</f>
        <v>9.9237635999999991</v>
      </c>
      <c r="X44" s="8">
        <f>INTMARB_IN!X44+INTMARB_EX!X44</f>
        <v>34.001324639999993</v>
      </c>
      <c r="Y44" s="8">
        <f>INTMARB_IN!Y44+INTMARB_EX!Y44</f>
        <v>77.288327280000019</v>
      </c>
      <c r="Z44" s="8">
        <f>INTMARB_IN!Z44+INTMARB_EX!Z44</f>
        <v>10.68110712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12.749110234050917</v>
      </c>
      <c r="D2" s="21">
        <f t="shared" ref="D2:X2" si="0">SUM(D3,D17,D22,D25,D26,D51,D52)</f>
        <v>308.12249295173706</v>
      </c>
      <c r="E2" s="21">
        <f t="shared" si="0"/>
        <v>325.10229400090509</v>
      </c>
      <c r="F2" s="21">
        <f t="shared" si="0"/>
        <v>297.30422447614046</v>
      </c>
      <c r="G2" s="21">
        <f t="shared" si="0"/>
        <v>321.05522866389748</v>
      </c>
      <c r="H2" s="21">
        <f t="shared" si="0"/>
        <v>388.73344214108408</v>
      </c>
      <c r="I2" s="21">
        <f t="shared" si="0"/>
        <v>288.10682099489657</v>
      </c>
      <c r="J2" s="21">
        <f t="shared" si="0"/>
        <v>270.41871089800998</v>
      </c>
      <c r="K2" s="21">
        <f t="shared" si="0"/>
        <v>316.63098768126179</v>
      </c>
      <c r="L2" s="21">
        <f t="shared" si="0"/>
        <v>435.32762093458246</v>
      </c>
      <c r="M2" s="21">
        <f t="shared" si="0"/>
        <v>426.86620256350125</v>
      </c>
      <c r="N2" s="21">
        <f t="shared" si="0"/>
        <v>340.84847086315915</v>
      </c>
      <c r="O2" s="21">
        <f t="shared" si="0"/>
        <v>404.05845437279493</v>
      </c>
      <c r="P2" s="21">
        <f t="shared" si="0"/>
        <v>415.38862834337823</v>
      </c>
      <c r="Q2" s="21">
        <f t="shared" si="0"/>
        <v>396.11205652814533</v>
      </c>
      <c r="R2" s="21">
        <f t="shared" si="0"/>
        <v>449.30927243570829</v>
      </c>
      <c r="S2" s="21">
        <f t="shared" si="0"/>
        <v>556.05230862322514</v>
      </c>
      <c r="T2" s="21">
        <f t="shared" si="0"/>
        <v>449.13729544376429</v>
      </c>
      <c r="U2" s="21">
        <f t="shared" si="0"/>
        <v>62.268588604814823</v>
      </c>
      <c r="V2" s="21">
        <f t="shared" si="0"/>
        <v>441.79800673914718</v>
      </c>
      <c r="W2" s="21">
        <f t="shared" si="0"/>
        <v>276.32352738281384</v>
      </c>
      <c r="X2" s="21">
        <f t="shared" si="0"/>
        <v>260.36823482646952</v>
      </c>
      <c r="Y2" s="21">
        <f t="shared" ref="Y2:Z2" si="1">SUM(Y3,Y17,Y22,Y25,Y26,Y51,Y52)</f>
        <v>158.34217969315665</v>
      </c>
      <c r="Z2" s="21">
        <f t="shared" si="1"/>
        <v>52.569688791396921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12.749110234050917</v>
      </c>
      <c r="D26" s="27">
        <f t="shared" ref="D26:X26" si="21">SUM(D27,D33)</f>
        <v>308.12249295173706</v>
      </c>
      <c r="E26" s="27">
        <f t="shared" si="21"/>
        <v>325.10229400090509</v>
      </c>
      <c r="F26" s="27">
        <f t="shared" si="21"/>
        <v>297.30422447614046</v>
      </c>
      <c r="G26" s="27">
        <f t="shared" si="21"/>
        <v>321.05522866389748</v>
      </c>
      <c r="H26" s="27">
        <f t="shared" si="21"/>
        <v>388.73344214108408</v>
      </c>
      <c r="I26" s="27">
        <f t="shared" si="21"/>
        <v>288.10682099489657</v>
      </c>
      <c r="J26" s="27">
        <f t="shared" si="21"/>
        <v>270.41871089800998</v>
      </c>
      <c r="K26" s="27">
        <f t="shared" si="21"/>
        <v>316.63098768126179</v>
      </c>
      <c r="L26" s="27">
        <f t="shared" si="21"/>
        <v>435.32762093458246</v>
      </c>
      <c r="M26" s="27">
        <f t="shared" si="21"/>
        <v>426.86620256350125</v>
      </c>
      <c r="N26" s="27">
        <f t="shared" si="21"/>
        <v>340.84847086315915</v>
      </c>
      <c r="O26" s="27">
        <f t="shared" si="21"/>
        <v>404.05845437279493</v>
      </c>
      <c r="P26" s="27">
        <f t="shared" si="21"/>
        <v>415.38862834337823</v>
      </c>
      <c r="Q26" s="27">
        <f t="shared" si="21"/>
        <v>396.11205652814533</v>
      </c>
      <c r="R26" s="27">
        <f t="shared" si="21"/>
        <v>449.30927243570829</v>
      </c>
      <c r="S26" s="27">
        <f t="shared" si="21"/>
        <v>556.05230862322514</v>
      </c>
      <c r="T26" s="27">
        <f t="shared" si="21"/>
        <v>449.13729544376429</v>
      </c>
      <c r="U26" s="27">
        <f t="shared" si="21"/>
        <v>62.268588604814823</v>
      </c>
      <c r="V26" s="27">
        <f t="shared" si="21"/>
        <v>441.79800673914718</v>
      </c>
      <c r="W26" s="27">
        <f t="shared" si="21"/>
        <v>276.32352738281384</v>
      </c>
      <c r="X26" s="27">
        <f t="shared" si="21"/>
        <v>260.36823482646952</v>
      </c>
      <c r="Y26" s="27">
        <f t="shared" ref="Y26:Z26" si="22">SUM(Y27,Y33)</f>
        <v>158.34217969315665</v>
      </c>
      <c r="Z26" s="27">
        <f t="shared" si="22"/>
        <v>52.569688791396921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12.749110234050917</v>
      </c>
      <c r="D33" s="19">
        <f t="shared" ref="D33:X33" si="27">SUM(D34:D50)</f>
        <v>308.12249295173706</v>
      </c>
      <c r="E33" s="19">
        <f t="shared" si="27"/>
        <v>325.10229400090509</v>
      </c>
      <c r="F33" s="19">
        <f t="shared" si="27"/>
        <v>297.30422447614046</v>
      </c>
      <c r="G33" s="19">
        <f t="shared" si="27"/>
        <v>321.05522866389748</v>
      </c>
      <c r="H33" s="19">
        <f t="shared" si="27"/>
        <v>388.73344214108408</v>
      </c>
      <c r="I33" s="19">
        <f t="shared" si="27"/>
        <v>288.10682099489657</v>
      </c>
      <c r="J33" s="19">
        <f t="shared" si="27"/>
        <v>270.41871089800998</v>
      </c>
      <c r="K33" s="19">
        <f t="shared" si="27"/>
        <v>316.63098768126179</v>
      </c>
      <c r="L33" s="19">
        <f t="shared" si="27"/>
        <v>435.32762093458246</v>
      </c>
      <c r="M33" s="19">
        <f t="shared" si="27"/>
        <v>426.86620256350125</v>
      </c>
      <c r="N33" s="19">
        <f t="shared" si="27"/>
        <v>340.84847086315915</v>
      </c>
      <c r="O33" s="19">
        <f t="shared" si="27"/>
        <v>404.05845437279493</v>
      </c>
      <c r="P33" s="19">
        <f t="shared" si="27"/>
        <v>415.38862834337823</v>
      </c>
      <c r="Q33" s="19">
        <f t="shared" si="27"/>
        <v>396.11205652814533</v>
      </c>
      <c r="R33" s="19">
        <f t="shared" si="27"/>
        <v>449.30927243570829</v>
      </c>
      <c r="S33" s="19">
        <f t="shared" si="27"/>
        <v>556.05230862322514</v>
      </c>
      <c r="T33" s="19">
        <f t="shared" si="27"/>
        <v>449.13729544376429</v>
      </c>
      <c r="U33" s="19">
        <f t="shared" si="27"/>
        <v>62.268588604814823</v>
      </c>
      <c r="V33" s="19">
        <f t="shared" si="27"/>
        <v>441.79800673914718</v>
      </c>
      <c r="W33" s="19">
        <f t="shared" si="27"/>
        <v>276.32352738281384</v>
      </c>
      <c r="X33" s="19">
        <f t="shared" si="27"/>
        <v>260.36823482646952</v>
      </c>
      <c r="Y33" s="19">
        <f t="shared" ref="Y33:Z33" si="28">SUM(Y34:Y50)</f>
        <v>158.34217969315665</v>
      </c>
      <c r="Z33" s="19">
        <f t="shared" si="28"/>
        <v>52.569688791396921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12.749110234050917</v>
      </c>
      <c r="D43" s="8">
        <v>263.57206070836844</v>
      </c>
      <c r="E43" s="8">
        <v>223.77525809214879</v>
      </c>
      <c r="F43" s="8">
        <v>192.21084862937428</v>
      </c>
      <c r="G43" s="8">
        <v>197.50088649299312</v>
      </c>
      <c r="H43" s="8">
        <v>232.12773291377721</v>
      </c>
      <c r="I43" s="8">
        <v>166.33520783621057</v>
      </c>
      <c r="J43" s="8">
        <v>153.00614868056383</v>
      </c>
      <c r="K43" s="8">
        <v>116.89123063440736</v>
      </c>
      <c r="L43" s="8">
        <v>160.37790225928961</v>
      </c>
      <c r="M43" s="8">
        <v>185.59557825206033</v>
      </c>
      <c r="N43" s="8">
        <v>197.71157862629818</v>
      </c>
      <c r="O43" s="8">
        <v>233.61088506077371</v>
      </c>
      <c r="P43" s="8">
        <v>216.44995847465938</v>
      </c>
      <c r="Q43" s="8">
        <v>185.98658082394007</v>
      </c>
      <c r="R43" s="8">
        <v>336.21505154753925</v>
      </c>
      <c r="S43" s="8">
        <v>448.40018949185259</v>
      </c>
      <c r="T43" s="8">
        <v>369.55156110424531</v>
      </c>
      <c r="U43" s="8">
        <v>62.268588604814823</v>
      </c>
      <c r="V43" s="8">
        <v>441.79800673914718</v>
      </c>
      <c r="W43" s="8">
        <v>276.32352738281384</v>
      </c>
      <c r="X43" s="8">
        <v>260.36823482646952</v>
      </c>
      <c r="Y43" s="8">
        <v>158.34217969315665</v>
      </c>
      <c r="Z43" s="8">
        <v>52.569688791396921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44.550432243368633</v>
      </c>
      <c r="E44" s="8">
        <v>101.3270359087563</v>
      </c>
      <c r="F44" s="8">
        <v>105.09337584676621</v>
      </c>
      <c r="G44" s="8">
        <v>123.55434217090436</v>
      </c>
      <c r="H44" s="8">
        <v>156.60570922730685</v>
      </c>
      <c r="I44" s="8">
        <v>121.77161315868602</v>
      </c>
      <c r="J44" s="8">
        <v>117.41256221744612</v>
      </c>
      <c r="K44" s="8">
        <v>199.73975704685444</v>
      </c>
      <c r="L44" s="8">
        <v>274.94971867529284</v>
      </c>
      <c r="M44" s="8">
        <v>241.27062431144094</v>
      </c>
      <c r="N44" s="8">
        <v>143.13689223686094</v>
      </c>
      <c r="O44" s="8">
        <v>170.44756931202122</v>
      </c>
      <c r="P44" s="8">
        <v>198.93866986871885</v>
      </c>
      <c r="Q44" s="8">
        <v>210.12547570420526</v>
      </c>
      <c r="R44" s="8">
        <v>113.09422088816903</v>
      </c>
      <c r="S44" s="8">
        <v>107.6521191313726</v>
      </c>
      <c r="T44" s="8">
        <v>79.585734339518979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12.438902485949082</v>
      </c>
      <c r="D2" s="21">
        <f t="shared" ref="D2:X2" si="0">SUM(D3,D17,D22,D25,D26,D51,D52)</f>
        <v>311.54502248826282</v>
      </c>
      <c r="E2" s="21">
        <f t="shared" si="0"/>
        <v>329.04115423909491</v>
      </c>
      <c r="F2" s="21">
        <f t="shared" si="0"/>
        <v>300.20247180385945</v>
      </c>
      <c r="G2" s="21">
        <f t="shared" si="0"/>
        <v>323.60002645610268</v>
      </c>
      <c r="H2" s="21">
        <f t="shared" si="0"/>
        <v>441.41683497891586</v>
      </c>
      <c r="I2" s="21">
        <f t="shared" si="0"/>
        <v>340.77578256510344</v>
      </c>
      <c r="J2" s="21">
        <f t="shared" si="0"/>
        <v>298.72106070198998</v>
      </c>
      <c r="K2" s="21">
        <f t="shared" si="0"/>
        <v>343.55442443873818</v>
      </c>
      <c r="L2" s="21">
        <f t="shared" si="0"/>
        <v>441.78335334541737</v>
      </c>
      <c r="M2" s="21">
        <f t="shared" si="0"/>
        <v>378.0171635164989</v>
      </c>
      <c r="N2" s="21">
        <f t="shared" si="0"/>
        <v>344.65847329684101</v>
      </c>
      <c r="O2" s="21">
        <f t="shared" si="0"/>
        <v>363.2249665872053</v>
      </c>
      <c r="P2" s="21">
        <f t="shared" si="0"/>
        <v>351.85231621662194</v>
      </c>
      <c r="Q2" s="21">
        <f t="shared" si="0"/>
        <v>345.92266435185462</v>
      </c>
      <c r="R2" s="21">
        <f t="shared" si="0"/>
        <v>359.04432156429186</v>
      </c>
      <c r="S2" s="21">
        <f t="shared" si="0"/>
        <v>441.09660593677478</v>
      </c>
      <c r="T2" s="21">
        <f t="shared" si="0"/>
        <v>375.00742783623554</v>
      </c>
      <c r="U2" s="21">
        <f t="shared" si="0"/>
        <v>56.7466478351852</v>
      </c>
      <c r="V2" s="21">
        <f t="shared" si="0"/>
        <v>471.61601734085292</v>
      </c>
      <c r="W2" s="21">
        <f t="shared" si="0"/>
        <v>366.47899961718628</v>
      </c>
      <c r="X2" s="21">
        <f t="shared" si="0"/>
        <v>384.32409021353038</v>
      </c>
      <c r="Y2" s="21">
        <f t="shared" ref="Y2:Z2" si="1">SUM(Y3,Y17,Y22,Y25,Y26,Y51,Y52)</f>
        <v>186.75211354684336</v>
      </c>
      <c r="Z2" s="21">
        <f t="shared" si="1"/>
        <v>63.104686448603047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12.438902485949082</v>
      </c>
      <c r="D26" s="27">
        <f t="shared" si="14"/>
        <v>311.54502248826282</v>
      </c>
      <c r="E26" s="27">
        <f t="shared" si="14"/>
        <v>329.04115423909491</v>
      </c>
      <c r="F26" s="27">
        <f t="shared" si="14"/>
        <v>300.20247180385945</v>
      </c>
      <c r="G26" s="27">
        <f t="shared" si="14"/>
        <v>323.60002645610268</v>
      </c>
      <c r="H26" s="27">
        <f t="shared" si="14"/>
        <v>441.41683497891586</v>
      </c>
      <c r="I26" s="27">
        <f t="shared" si="14"/>
        <v>340.77578256510344</v>
      </c>
      <c r="J26" s="27">
        <f t="shared" si="14"/>
        <v>298.72106070198998</v>
      </c>
      <c r="K26" s="27">
        <f t="shared" si="14"/>
        <v>343.55442443873818</v>
      </c>
      <c r="L26" s="27">
        <f t="shared" si="14"/>
        <v>441.78335334541737</v>
      </c>
      <c r="M26" s="27">
        <f t="shared" si="14"/>
        <v>378.0171635164989</v>
      </c>
      <c r="N26" s="27">
        <f t="shared" si="14"/>
        <v>344.65847329684101</v>
      </c>
      <c r="O26" s="27">
        <f t="shared" si="14"/>
        <v>363.2249665872053</v>
      </c>
      <c r="P26" s="27">
        <f t="shared" si="14"/>
        <v>351.85231621662194</v>
      </c>
      <c r="Q26" s="27">
        <f t="shared" si="14"/>
        <v>345.92266435185462</v>
      </c>
      <c r="R26" s="27">
        <f t="shared" si="14"/>
        <v>359.04432156429186</v>
      </c>
      <c r="S26" s="27">
        <f t="shared" si="14"/>
        <v>441.09660593677478</v>
      </c>
      <c r="T26" s="27">
        <f t="shared" si="14"/>
        <v>375.00742783623554</v>
      </c>
      <c r="U26" s="27">
        <f t="shared" si="14"/>
        <v>56.7466478351852</v>
      </c>
      <c r="V26" s="27">
        <f t="shared" si="14"/>
        <v>471.61601734085292</v>
      </c>
      <c r="W26" s="27">
        <f t="shared" si="14"/>
        <v>366.47899961718628</v>
      </c>
      <c r="X26" s="27">
        <f t="shared" si="14"/>
        <v>384.32409021353038</v>
      </c>
      <c r="Y26" s="27">
        <f t="shared" ref="Y26:Z26" si="15">SUM(Y27,Y33)</f>
        <v>186.75211354684336</v>
      </c>
      <c r="Z26" s="27">
        <f t="shared" si="15"/>
        <v>63.104686448603047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12.438902485949082</v>
      </c>
      <c r="D33" s="19">
        <f t="shared" si="18"/>
        <v>311.54502248826282</v>
      </c>
      <c r="E33" s="19">
        <f t="shared" si="18"/>
        <v>329.04115423909491</v>
      </c>
      <c r="F33" s="19">
        <f t="shared" si="18"/>
        <v>300.20247180385945</v>
      </c>
      <c r="G33" s="19">
        <f t="shared" si="18"/>
        <v>323.60002645610268</v>
      </c>
      <c r="H33" s="19">
        <f t="shared" si="18"/>
        <v>441.41683497891586</v>
      </c>
      <c r="I33" s="19">
        <f t="shared" si="18"/>
        <v>340.77578256510344</v>
      </c>
      <c r="J33" s="19">
        <f t="shared" si="18"/>
        <v>298.72106070198998</v>
      </c>
      <c r="K33" s="19">
        <f t="shared" si="18"/>
        <v>343.55442443873818</v>
      </c>
      <c r="L33" s="19">
        <f t="shared" si="18"/>
        <v>441.78335334541737</v>
      </c>
      <c r="M33" s="19">
        <f t="shared" si="18"/>
        <v>378.0171635164989</v>
      </c>
      <c r="N33" s="19">
        <f t="shared" si="18"/>
        <v>344.65847329684101</v>
      </c>
      <c r="O33" s="19">
        <f t="shared" si="18"/>
        <v>363.2249665872053</v>
      </c>
      <c r="P33" s="19">
        <f t="shared" si="18"/>
        <v>351.85231621662194</v>
      </c>
      <c r="Q33" s="19">
        <f t="shared" si="18"/>
        <v>345.92266435185462</v>
      </c>
      <c r="R33" s="19">
        <f t="shared" si="18"/>
        <v>359.04432156429186</v>
      </c>
      <c r="S33" s="19">
        <f t="shared" si="18"/>
        <v>441.09660593677478</v>
      </c>
      <c r="T33" s="19">
        <f t="shared" si="18"/>
        <v>375.00742783623554</v>
      </c>
      <c r="U33" s="19">
        <f t="shared" si="18"/>
        <v>56.7466478351852</v>
      </c>
      <c r="V33" s="19">
        <f t="shared" si="18"/>
        <v>471.61601734085292</v>
      </c>
      <c r="W33" s="19">
        <f t="shared" si="18"/>
        <v>366.47899961718628</v>
      </c>
      <c r="X33" s="19">
        <f t="shared" si="18"/>
        <v>384.32409021353038</v>
      </c>
      <c r="Y33" s="19">
        <f t="shared" ref="Y33:Z33" si="19">SUM(Y34:Y50)</f>
        <v>186.75211354684336</v>
      </c>
      <c r="Z33" s="19">
        <f t="shared" si="19"/>
        <v>63.104686448603047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12.438902485949082</v>
      </c>
      <c r="D43" s="8">
        <v>51.278898571631423</v>
      </c>
      <c r="E43" s="8">
        <v>43.847977267851213</v>
      </c>
      <c r="F43" s="8">
        <v>37.630367650625679</v>
      </c>
      <c r="G43" s="8">
        <v>38.637199587006869</v>
      </c>
      <c r="H43" s="8">
        <v>51.238077086222759</v>
      </c>
      <c r="I43" s="8">
        <v>38.317995723789423</v>
      </c>
      <c r="J43" s="8">
        <v>32.755911959436197</v>
      </c>
      <c r="K43" s="8">
        <v>24.791674365592602</v>
      </c>
      <c r="L43" s="8">
        <v>31.681028180710371</v>
      </c>
      <c r="M43" s="8">
        <v>31.651631667939718</v>
      </c>
      <c r="N43" s="8">
        <v>38.426507453701802</v>
      </c>
      <c r="O43" s="8">
        <v>40.309486859226347</v>
      </c>
      <c r="P43" s="8">
        <v>35.430702245340612</v>
      </c>
      <c r="Q43" s="8">
        <v>31.260629096059965</v>
      </c>
      <c r="R43" s="8">
        <v>51.051644372460736</v>
      </c>
      <c r="S43" s="8">
        <v>67.9554050681474</v>
      </c>
      <c r="T43" s="8">
        <v>58.645722175754521</v>
      </c>
      <c r="U43" s="8">
        <v>51.153228475185202</v>
      </c>
      <c r="V43" s="8">
        <v>337.96494814085293</v>
      </c>
      <c r="W43" s="8">
        <v>356.5552360171863</v>
      </c>
      <c r="X43" s="8">
        <v>350.32276557353038</v>
      </c>
      <c r="Y43" s="8">
        <v>109.46378626684334</v>
      </c>
      <c r="Z43" s="8">
        <v>52.423579328603047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260.26612391663139</v>
      </c>
      <c r="E44" s="8">
        <v>285.1931769712437</v>
      </c>
      <c r="F44" s="8">
        <v>262.57210415323379</v>
      </c>
      <c r="G44" s="8">
        <v>284.96282686909581</v>
      </c>
      <c r="H44" s="8">
        <v>390.17875789269311</v>
      </c>
      <c r="I44" s="8">
        <v>302.45778684131403</v>
      </c>
      <c r="J44" s="8">
        <v>265.96514874255377</v>
      </c>
      <c r="K44" s="8">
        <v>318.76275007314558</v>
      </c>
      <c r="L44" s="8">
        <v>410.102325164707</v>
      </c>
      <c r="M44" s="8">
        <v>346.36553184855916</v>
      </c>
      <c r="N44" s="8">
        <v>306.23196584313922</v>
      </c>
      <c r="O44" s="8">
        <v>322.91547972797895</v>
      </c>
      <c r="P44" s="8">
        <v>316.42161397128132</v>
      </c>
      <c r="Q44" s="8">
        <v>314.66203525579465</v>
      </c>
      <c r="R44" s="8">
        <v>307.99267719183115</v>
      </c>
      <c r="S44" s="8">
        <v>373.14120086862738</v>
      </c>
      <c r="T44" s="8">
        <v>316.36170566048099</v>
      </c>
      <c r="U44" s="8">
        <v>5.5934193600000004</v>
      </c>
      <c r="V44" s="8">
        <v>133.65106919999999</v>
      </c>
      <c r="W44" s="8">
        <v>9.9237635999999991</v>
      </c>
      <c r="X44" s="8">
        <v>34.001324639999993</v>
      </c>
      <c r="Y44" s="8">
        <v>77.288327280000019</v>
      </c>
      <c r="Z44" s="8">
        <v>10.68110712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6823.4676310989944</v>
      </c>
      <c r="D2" s="21">
        <f t="shared" ref="D2:X2" si="0">SUM(D3,D17,D22,D25,D26,D51,D52)</f>
        <v>7323.6535352715318</v>
      </c>
      <c r="E2" s="21">
        <f t="shared" si="0"/>
        <v>7316.9318549516429</v>
      </c>
      <c r="F2" s="21">
        <f t="shared" si="0"/>
        <v>7577.6079258911386</v>
      </c>
      <c r="G2" s="21">
        <f t="shared" si="0"/>
        <v>7613.6389527720257</v>
      </c>
      <c r="H2" s="21">
        <f t="shared" si="0"/>
        <v>7730.0539874268497</v>
      </c>
      <c r="I2" s="21">
        <f t="shared" si="0"/>
        <v>8219.1032253198809</v>
      </c>
      <c r="J2" s="21">
        <f t="shared" si="0"/>
        <v>8589.3190863824493</v>
      </c>
      <c r="K2" s="21">
        <f t="shared" si="0"/>
        <v>8215.3101222036858</v>
      </c>
      <c r="L2" s="21">
        <f t="shared" si="0"/>
        <v>7484.6384601106683</v>
      </c>
      <c r="M2" s="21">
        <f t="shared" si="0"/>
        <v>8434.2043829147115</v>
      </c>
      <c r="N2" s="21">
        <f t="shared" si="0"/>
        <v>7680.7588086959986</v>
      </c>
      <c r="O2" s="21">
        <f t="shared" si="0"/>
        <v>7340.9657469679732</v>
      </c>
      <c r="P2" s="21">
        <f t="shared" si="0"/>
        <v>7276.4210004099341</v>
      </c>
      <c r="Q2" s="21">
        <f t="shared" si="0"/>
        <v>7046.8389131103631</v>
      </c>
      <c r="R2" s="21">
        <f t="shared" si="0"/>
        <v>7160.160398780873</v>
      </c>
      <c r="S2" s="21">
        <f t="shared" si="0"/>
        <v>7159.6959390776765</v>
      </c>
      <c r="T2" s="21">
        <f t="shared" si="0"/>
        <v>7092.2466003051204</v>
      </c>
      <c r="U2" s="21">
        <f t="shared" si="0"/>
        <v>7687.153349032772</v>
      </c>
      <c r="V2" s="21">
        <f t="shared" si="0"/>
        <v>7471.6473676234309</v>
      </c>
      <c r="W2" s="21">
        <f t="shared" si="0"/>
        <v>6543.590108537448</v>
      </c>
      <c r="X2" s="21">
        <f t="shared" si="0"/>
        <v>6810.428447997394</v>
      </c>
      <c r="Y2" s="21">
        <f t="shared" ref="Y2:Z2" si="1">SUM(Y3,Y17,Y22,Y25,Y26,Y51,Y52)</f>
        <v>6287.8493954632504</v>
      </c>
      <c r="Z2" s="21">
        <f t="shared" si="1"/>
        <v>6408.186548621049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284.11402800000002</v>
      </c>
      <c r="D3" s="24">
        <f t="shared" ref="D3:X3" si="3">SUM(D4,D8,D11)</f>
        <v>362.37913800000001</v>
      </c>
      <c r="E3" s="24">
        <f t="shared" si="3"/>
        <v>294.78538848000005</v>
      </c>
      <c r="F3" s="24">
        <f t="shared" si="3"/>
        <v>266.51807005949672</v>
      </c>
      <c r="G3" s="24">
        <f t="shared" si="3"/>
        <v>261.98097562874159</v>
      </c>
      <c r="H3" s="24">
        <f t="shared" si="3"/>
        <v>316.28566265848974</v>
      </c>
      <c r="I3" s="24">
        <f t="shared" si="3"/>
        <v>338.10110520823821</v>
      </c>
      <c r="J3" s="24">
        <f t="shared" si="3"/>
        <v>411.3535146584901</v>
      </c>
      <c r="K3" s="24">
        <f t="shared" si="3"/>
        <v>411.75396449025197</v>
      </c>
      <c r="L3" s="24">
        <f t="shared" si="3"/>
        <v>335.23299963899331</v>
      </c>
      <c r="M3" s="24">
        <f t="shared" si="3"/>
        <v>420.8271831487416</v>
      </c>
      <c r="N3" s="24">
        <f t="shared" si="3"/>
        <v>433.16895720823823</v>
      </c>
      <c r="O3" s="24">
        <f t="shared" si="3"/>
        <v>360.99915147899338</v>
      </c>
      <c r="P3" s="24">
        <f t="shared" si="3"/>
        <v>287.36772467850591</v>
      </c>
      <c r="Q3" s="24">
        <f t="shared" si="3"/>
        <v>238.10166572614079</v>
      </c>
      <c r="R3" s="24">
        <f t="shared" si="3"/>
        <v>187.10849925311186</v>
      </c>
      <c r="S3" s="24">
        <f t="shared" si="3"/>
        <v>163.10939335767623</v>
      </c>
      <c r="T3" s="24">
        <f t="shared" si="3"/>
        <v>163.40275331253099</v>
      </c>
      <c r="U3" s="24">
        <f t="shared" si="3"/>
        <v>182.97584653941894</v>
      </c>
      <c r="V3" s="24">
        <f t="shared" si="3"/>
        <v>158.89746118107871</v>
      </c>
      <c r="W3" s="24">
        <f t="shared" si="3"/>
        <v>92.89447145228209</v>
      </c>
      <c r="X3" s="24">
        <f t="shared" si="3"/>
        <v>69.434131060580881</v>
      </c>
      <c r="Y3" s="24">
        <f t="shared" ref="Y3:Z3" si="4">SUM(Y4,Y8,Y11)</f>
        <v>45.414441161825678</v>
      </c>
      <c r="Z3" s="24">
        <f t="shared" si="4"/>
        <v>45.599205713526921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253.05720000000002</v>
      </c>
      <c r="D4" s="19">
        <f t="shared" ref="D4:X4" si="6">SUM(D5:D7)</f>
        <v>331.32231000000002</v>
      </c>
      <c r="E4" s="19">
        <f t="shared" si="6"/>
        <v>266.10210000000006</v>
      </c>
      <c r="F4" s="19">
        <f t="shared" si="6"/>
        <v>249.30817405949674</v>
      </c>
      <c r="G4" s="19">
        <f t="shared" si="6"/>
        <v>241.90263514874161</v>
      </c>
      <c r="H4" s="19">
        <f t="shared" si="6"/>
        <v>296.20732217848973</v>
      </c>
      <c r="I4" s="19">
        <f t="shared" si="6"/>
        <v>320.89120920823819</v>
      </c>
      <c r="J4" s="19">
        <f t="shared" si="6"/>
        <v>399.88012217849007</v>
      </c>
      <c r="K4" s="19">
        <f t="shared" si="6"/>
        <v>397.41251297025195</v>
      </c>
      <c r="L4" s="19">
        <f t="shared" si="6"/>
        <v>320.89154811899328</v>
      </c>
      <c r="M4" s="19">
        <f t="shared" si="6"/>
        <v>412.22223514874162</v>
      </c>
      <c r="N4" s="19">
        <f t="shared" si="6"/>
        <v>424.56400920823825</v>
      </c>
      <c r="O4" s="19">
        <f t="shared" si="6"/>
        <v>343.78925547899337</v>
      </c>
      <c r="P4" s="19">
        <f t="shared" si="6"/>
        <v>281.63122115850592</v>
      </c>
      <c r="Q4" s="19">
        <f t="shared" si="6"/>
        <v>238.10166572614079</v>
      </c>
      <c r="R4" s="19">
        <f t="shared" si="6"/>
        <v>187.10849925311186</v>
      </c>
      <c r="S4" s="19">
        <f t="shared" si="6"/>
        <v>163.10939335767623</v>
      </c>
      <c r="T4" s="19">
        <f t="shared" si="6"/>
        <v>163.035428992531</v>
      </c>
      <c r="U4" s="19">
        <f t="shared" si="6"/>
        <v>182.86985053941893</v>
      </c>
      <c r="V4" s="19">
        <f t="shared" si="6"/>
        <v>158.8142061410787</v>
      </c>
      <c r="W4" s="19">
        <f t="shared" si="6"/>
        <v>92.89447145228209</v>
      </c>
      <c r="X4" s="19">
        <f t="shared" si="6"/>
        <v>69.428349460580876</v>
      </c>
      <c r="Y4" s="19">
        <f t="shared" ref="Y4:Z4" si="7">SUM(Y5:Y7)</f>
        <v>45.414441161825678</v>
      </c>
      <c r="Z4" s="19">
        <f t="shared" si="7"/>
        <v>45.599205713526921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8.0873073599999987</v>
      </c>
      <c r="P5" s="8">
        <f>INTAVI!P5+NRGSUP!P5</f>
        <v>2.6956511999999999</v>
      </c>
      <c r="Q5" s="8">
        <f>INTAVI!Q5+NRGSUP!Q5</f>
        <v>0</v>
      </c>
      <c r="R5" s="8">
        <f>INTAVI!R5+NRGSUP!R5</f>
        <v>0</v>
      </c>
      <c r="S5" s="8">
        <f>INTAVI!S5+NRGSUP!S5</f>
        <v>2.6956512000000017</v>
      </c>
      <c r="T5" s="8">
        <f>INTAVI!T5+NRGSUP!T5</f>
        <v>0.67921920000000047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  <c r="Y5" s="8">
        <f>INTAVI!Y5+NRGSUP!Y5</f>
        <v>0</v>
      </c>
      <c r="Z5" s="8">
        <f>INTAVI!Z5+NRGSUP!Z5</f>
        <v>0.3558825599999999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253.05720000000002</v>
      </c>
      <c r="D7" s="8">
        <f>INTAVI!D7+NRGSUP!D7</f>
        <v>331.32231000000002</v>
      </c>
      <c r="E7" s="8">
        <f>INTAVI!E7+NRGSUP!E7</f>
        <v>266.10210000000006</v>
      </c>
      <c r="F7" s="8">
        <f>INTAVI!F7+NRGSUP!F7</f>
        <v>249.30817405949674</v>
      </c>
      <c r="G7" s="8">
        <f>INTAVI!G7+NRGSUP!G7</f>
        <v>241.90263514874161</v>
      </c>
      <c r="H7" s="8">
        <f>INTAVI!H7+NRGSUP!H7</f>
        <v>296.20732217848973</v>
      </c>
      <c r="I7" s="8">
        <f>INTAVI!I7+NRGSUP!I7</f>
        <v>320.89120920823819</v>
      </c>
      <c r="J7" s="8">
        <f>INTAVI!J7+NRGSUP!J7</f>
        <v>399.88012217849007</v>
      </c>
      <c r="K7" s="8">
        <f>INTAVI!K7+NRGSUP!K7</f>
        <v>397.41251297025195</v>
      </c>
      <c r="L7" s="8">
        <f>INTAVI!L7+NRGSUP!L7</f>
        <v>320.89154811899328</v>
      </c>
      <c r="M7" s="8">
        <f>INTAVI!M7+NRGSUP!M7</f>
        <v>412.22223514874162</v>
      </c>
      <c r="N7" s="8">
        <f>INTAVI!N7+NRGSUP!N7</f>
        <v>424.56400920823825</v>
      </c>
      <c r="O7" s="8">
        <f>INTAVI!O7+NRGSUP!O7</f>
        <v>335.70194811899336</v>
      </c>
      <c r="P7" s="8">
        <f>INTAVI!P7+NRGSUP!P7</f>
        <v>278.93556995850594</v>
      </c>
      <c r="Q7" s="8">
        <f>INTAVI!Q7+NRGSUP!Q7</f>
        <v>238.10166572614079</v>
      </c>
      <c r="R7" s="8">
        <f>INTAVI!R7+NRGSUP!R7</f>
        <v>187.10849925311186</v>
      </c>
      <c r="S7" s="8">
        <f>INTAVI!S7+NRGSUP!S7</f>
        <v>160.41374215767621</v>
      </c>
      <c r="T7" s="8">
        <f>INTAVI!T7+NRGSUP!T7</f>
        <v>162.35620979253099</v>
      </c>
      <c r="U7" s="8">
        <f>INTAVI!U7+NRGSUP!U7</f>
        <v>182.86985053941893</v>
      </c>
      <c r="V7" s="8">
        <f>INTAVI!V7+NRGSUP!V7</f>
        <v>158.8142061410787</v>
      </c>
      <c r="W7" s="8">
        <f>INTAVI!W7+NRGSUP!W7</f>
        <v>92.89447145228209</v>
      </c>
      <c r="X7" s="8">
        <f>INTAVI!X7+NRGSUP!X7</f>
        <v>69.428349460580876</v>
      </c>
      <c r="Y7" s="8">
        <f>INTAVI!Y7+NRGSUP!Y7</f>
        <v>45.414441161825678</v>
      </c>
      <c r="Z7" s="8">
        <f>INTAVI!Z7+NRGSUP!Z7</f>
        <v>45.243323153526923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31.056827999999996</v>
      </c>
      <c r="D11" s="19">
        <f t="shared" ref="D11:X11" si="12">SUM(D12:D16)</f>
        <v>31.056827999999996</v>
      </c>
      <c r="E11" s="19">
        <f t="shared" si="12"/>
        <v>28.683288479999995</v>
      </c>
      <c r="F11" s="19">
        <f t="shared" si="12"/>
        <v>17.209895999999997</v>
      </c>
      <c r="G11" s="19">
        <f t="shared" si="12"/>
        <v>20.078340479999994</v>
      </c>
      <c r="H11" s="19">
        <f t="shared" si="12"/>
        <v>20.078340479999998</v>
      </c>
      <c r="I11" s="19">
        <f t="shared" si="12"/>
        <v>17.209895999999997</v>
      </c>
      <c r="J11" s="19">
        <f t="shared" si="12"/>
        <v>11.473392480000001</v>
      </c>
      <c r="K11" s="19">
        <f t="shared" si="12"/>
        <v>14.341451519999996</v>
      </c>
      <c r="L11" s="19">
        <f t="shared" si="12"/>
        <v>14.341451519999996</v>
      </c>
      <c r="M11" s="19">
        <f t="shared" si="12"/>
        <v>8.6049480000000003</v>
      </c>
      <c r="N11" s="19">
        <f t="shared" si="12"/>
        <v>8.6049480000000003</v>
      </c>
      <c r="O11" s="19">
        <f t="shared" si="12"/>
        <v>17.209895999999997</v>
      </c>
      <c r="P11" s="19">
        <f t="shared" si="12"/>
        <v>5.7365035199999994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0.36732431999999993</v>
      </c>
      <c r="U11" s="19">
        <f t="shared" si="12"/>
        <v>0.10599600000000001</v>
      </c>
      <c r="V11" s="19">
        <f t="shared" si="12"/>
        <v>8.3255039999999975E-2</v>
      </c>
      <c r="W11" s="19">
        <f t="shared" si="12"/>
        <v>0</v>
      </c>
      <c r="X11" s="19">
        <f t="shared" si="12"/>
        <v>5.7815999999999996E-3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31.056827999999996</v>
      </c>
      <c r="D13" s="8">
        <f>INTAVI!D13+NRGSUP!D13</f>
        <v>31.056827999999996</v>
      </c>
      <c r="E13" s="8">
        <f>INTAVI!E13+NRGSUP!E13</f>
        <v>28.683288479999995</v>
      </c>
      <c r="F13" s="8">
        <f>INTAVI!F13+NRGSUP!F13</f>
        <v>17.209895999999997</v>
      </c>
      <c r="G13" s="8">
        <f>INTAVI!G13+NRGSUP!G13</f>
        <v>20.078340479999994</v>
      </c>
      <c r="H13" s="8">
        <f>INTAVI!H13+NRGSUP!H13</f>
        <v>20.078340479999998</v>
      </c>
      <c r="I13" s="8">
        <f>INTAVI!I13+NRGSUP!I13</f>
        <v>17.209895999999997</v>
      </c>
      <c r="J13" s="8">
        <f>INTAVI!J13+NRGSUP!J13</f>
        <v>11.473392480000001</v>
      </c>
      <c r="K13" s="8">
        <f>INTAVI!K13+NRGSUP!K13</f>
        <v>14.341451519999996</v>
      </c>
      <c r="L13" s="8">
        <f>INTAVI!L13+NRGSUP!L13</f>
        <v>14.341451519999996</v>
      </c>
      <c r="M13" s="8">
        <f>INTAVI!M13+NRGSUP!M13</f>
        <v>8.6049480000000003</v>
      </c>
      <c r="N13" s="8">
        <f>INTAVI!N13+NRGSUP!N13</f>
        <v>8.6049480000000003</v>
      </c>
      <c r="O13" s="8">
        <f>INTAVI!O13+NRGSUP!O13</f>
        <v>17.209895999999997</v>
      </c>
      <c r="P13" s="8">
        <f>INTAVI!P13+NRGSUP!P13</f>
        <v>5.7365035199999994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0.36732431999999993</v>
      </c>
      <c r="U13" s="8">
        <f>INTAVI!U13+NRGSUP!U13</f>
        <v>0.10599600000000001</v>
      </c>
      <c r="V13" s="8">
        <f>INTAVI!V13+NRGSUP!V13</f>
        <v>8.3255039999999975E-2</v>
      </c>
      <c r="W13" s="8">
        <f>INTAVI!W13+NRGSUP!W13</f>
        <v>0</v>
      </c>
      <c r="X13" s="8">
        <f>INTAVI!X13+NRGSUP!X13</f>
        <v>5.7815999999999996E-3</v>
      </c>
      <c r="Y13" s="8">
        <f>INTAVI!Y13+NRGSUP!Y13</f>
        <v>0</v>
      </c>
      <c r="Z13" s="8">
        <f>INTAVI!Z13+NRGSUP!Z13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252.46115917899425</v>
      </c>
      <c r="D22" s="27">
        <f t="shared" ref="D22:X22" si="18">SUM(D23:D24)</f>
        <v>131.56594803153075</v>
      </c>
      <c r="E22" s="27">
        <f t="shared" si="18"/>
        <v>106.59012727164173</v>
      </c>
      <c r="F22" s="27">
        <f t="shared" si="18"/>
        <v>71.415427271641747</v>
      </c>
      <c r="G22" s="27">
        <f t="shared" si="18"/>
        <v>8.5274545432835769</v>
      </c>
      <c r="H22" s="27">
        <f t="shared" si="18"/>
        <v>8.5270727283582062</v>
      </c>
      <c r="I22" s="27">
        <f t="shared" si="18"/>
        <v>7.4614272716417878</v>
      </c>
      <c r="J22" s="27">
        <f t="shared" si="18"/>
        <v>9.5904678839590449</v>
      </c>
      <c r="K22" s="27">
        <f t="shared" si="18"/>
        <v>5.3197086734328334</v>
      </c>
      <c r="L22" s="27">
        <f t="shared" si="18"/>
        <v>2.12435115167533</v>
      </c>
      <c r="M22" s="27">
        <f t="shared" si="18"/>
        <v>4.251700245970147</v>
      </c>
      <c r="N22" s="27">
        <f t="shared" si="18"/>
        <v>4.2565362877611923</v>
      </c>
      <c r="O22" s="27">
        <f t="shared" si="18"/>
        <v>3.1942024489795915</v>
      </c>
      <c r="P22" s="27">
        <f t="shared" si="18"/>
        <v>6.3831585714285701</v>
      </c>
      <c r="Q22" s="27">
        <f t="shared" si="18"/>
        <v>3.1613531442217466</v>
      </c>
      <c r="R22" s="27">
        <f t="shared" si="18"/>
        <v>1.0374605277611937</v>
      </c>
      <c r="S22" s="27">
        <f t="shared" si="18"/>
        <v>3.1976999999999989</v>
      </c>
      <c r="T22" s="27">
        <f t="shared" si="18"/>
        <v>1.2503868725899916</v>
      </c>
      <c r="U22" s="27">
        <f t="shared" si="18"/>
        <v>12.163607253351739</v>
      </c>
      <c r="V22" s="27">
        <f t="shared" si="18"/>
        <v>3.8658242023515093</v>
      </c>
      <c r="W22" s="27">
        <f t="shared" si="18"/>
        <v>2.9818004051660076</v>
      </c>
      <c r="X22" s="27">
        <f t="shared" si="18"/>
        <v>4.91733961681323</v>
      </c>
      <c r="Y22" s="27">
        <f t="shared" ref="Y22:Z22" si="19">SUM(Y23:Y24)</f>
        <v>4.5127163814236493</v>
      </c>
      <c r="Z22" s="27">
        <f t="shared" si="19"/>
        <v>5.9250759475244452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249.17845500589578</v>
      </c>
      <c r="D23" s="8">
        <f>INTAVI!D23+NRGSUP!D23</f>
        <v>129.92445410490086</v>
      </c>
      <c r="E23" s="8">
        <f>INTAVI!E23+NRGSUP!E23</f>
        <v>106.59012727164173</v>
      </c>
      <c r="F23" s="8">
        <f>INTAVI!F23+NRGSUP!F23</f>
        <v>71.415427271641747</v>
      </c>
      <c r="G23" s="8">
        <f>INTAVI!G23+NRGSUP!G23</f>
        <v>8.5274545432835769</v>
      </c>
      <c r="H23" s="8">
        <f>INTAVI!H23+NRGSUP!H23</f>
        <v>8.5270727283582062</v>
      </c>
      <c r="I23" s="8">
        <f>INTAVI!I23+NRGSUP!I23</f>
        <v>7.4614272716417878</v>
      </c>
      <c r="J23" s="8">
        <f>INTAVI!J23+NRGSUP!J23</f>
        <v>9.5904678839590449</v>
      </c>
      <c r="K23" s="8">
        <f>INTAVI!K23+NRGSUP!K23</f>
        <v>5.3197086734328334</v>
      </c>
      <c r="L23" s="8">
        <f>INTAVI!L23+NRGSUP!L23</f>
        <v>2.12435115167533</v>
      </c>
      <c r="M23" s="8">
        <f>INTAVI!M23+NRGSUP!M23</f>
        <v>4.251700245970147</v>
      </c>
      <c r="N23" s="8">
        <f>INTAVI!N23+NRGSUP!N23</f>
        <v>4.2565362877611923</v>
      </c>
      <c r="O23" s="8">
        <f>INTAVI!O23+NRGSUP!O23</f>
        <v>3.1942024489795915</v>
      </c>
      <c r="P23" s="8">
        <f>INTAVI!P23+NRGSUP!P23</f>
        <v>6.3831585714285701</v>
      </c>
      <c r="Q23" s="8">
        <f>INTAVI!Q23+NRGSUP!Q23</f>
        <v>3.1613531442217466</v>
      </c>
      <c r="R23" s="8">
        <f>INTAVI!R23+NRGSUP!R23</f>
        <v>1.0374605277611937</v>
      </c>
      <c r="S23" s="8">
        <f>INTAVI!S23+NRGSUP!S23</f>
        <v>3.1976999999999989</v>
      </c>
      <c r="T23" s="8">
        <f>INTAVI!T23+NRGSUP!T23</f>
        <v>0.11041692395083408</v>
      </c>
      <c r="U23" s="8">
        <f>INTAVI!U23+NRGSUP!U23</f>
        <v>10.575549494773531</v>
      </c>
      <c r="V23" s="8">
        <f>INTAVI!V23+NRGSUP!V23</f>
        <v>1.9686113536155969</v>
      </c>
      <c r="W23" s="8">
        <f>INTAVI!W23+NRGSUP!W23</f>
        <v>1.2454403480231497</v>
      </c>
      <c r="X23" s="8">
        <f>INTAVI!X23+NRGSUP!X23</f>
        <v>2.8839653129810396</v>
      </c>
      <c r="Y23" s="8">
        <f>INTAVI!Y23+NRGSUP!Y23</f>
        <v>3.7706786782089536</v>
      </c>
      <c r="Z23" s="8">
        <f>INTAVI!Z23+NRGSUP!Z23</f>
        <v>4.2151224155790006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3.282704173098455</v>
      </c>
      <c r="D24" s="8">
        <f>INTAVI!D24+NRGSUP!D24</f>
        <v>1.6414939266298925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1.1399699486391575</v>
      </c>
      <c r="U24" s="8">
        <f>INTAVI!U24+NRGSUP!U24</f>
        <v>1.5880577585782072</v>
      </c>
      <c r="V24" s="8">
        <f>INTAVI!V24+NRGSUP!V24</f>
        <v>1.8972128487359123</v>
      </c>
      <c r="W24" s="8">
        <f>INTAVI!W24+NRGSUP!W24</f>
        <v>1.7363600571428579</v>
      </c>
      <c r="X24" s="8">
        <f>INTAVI!X24+NRGSUP!X24</f>
        <v>2.0333743038321899</v>
      </c>
      <c r="Y24" s="8">
        <f>INTAVI!Y24+NRGSUP!Y24</f>
        <v>0.74203770321469553</v>
      </c>
      <c r="Z24" s="8">
        <f>INTAVI!Z24+NRGSUP!Z24</f>
        <v>1.7099535319454449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3764.5130239200003</v>
      </c>
      <c r="D26" s="27">
        <f t="shared" ref="D26:X26" si="21">SUM(D27,D33)</f>
        <v>3898.4105192400002</v>
      </c>
      <c r="E26" s="27">
        <f t="shared" si="21"/>
        <v>3914.1782892000006</v>
      </c>
      <c r="F26" s="27">
        <f t="shared" si="21"/>
        <v>4075.1036301600002</v>
      </c>
      <c r="G26" s="27">
        <f t="shared" si="21"/>
        <v>4198.7990070000005</v>
      </c>
      <c r="H26" s="27">
        <f t="shared" si="21"/>
        <v>4199.0607536400012</v>
      </c>
      <c r="I26" s="27">
        <f t="shared" si="21"/>
        <v>4565.9900156400008</v>
      </c>
      <c r="J26" s="27">
        <f t="shared" si="21"/>
        <v>4963.7865254400003</v>
      </c>
      <c r="K26" s="27">
        <f t="shared" si="21"/>
        <v>4655.9020406400005</v>
      </c>
      <c r="L26" s="27">
        <f t="shared" si="21"/>
        <v>4291.3021870799994</v>
      </c>
      <c r="M26" s="27">
        <f t="shared" si="21"/>
        <v>4476.8641712400004</v>
      </c>
      <c r="N26" s="27">
        <f t="shared" si="21"/>
        <v>4014.2677219199995</v>
      </c>
      <c r="O26" s="27">
        <f t="shared" si="21"/>
        <v>3929.2992845999997</v>
      </c>
      <c r="P26" s="27">
        <f t="shared" si="21"/>
        <v>3960.5914699199989</v>
      </c>
      <c r="Q26" s="27">
        <f t="shared" si="21"/>
        <v>4028.5587214800003</v>
      </c>
      <c r="R26" s="27">
        <f t="shared" si="21"/>
        <v>4184.074820159999</v>
      </c>
      <c r="S26" s="27">
        <f t="shared" si="21"/>
        <v>4253.0735952000005</v>
      </c>
      <c r="T26" s="27">
        <f t="shared" si="21"/>
        <v>4514.6471940000001</v>
      </c>
      <c r="U26" s="27">
        <f t="shared" si="21"/>
        <v>4583.6677911600009</v>
      </c>
      <c r="V26" s="27">
        <f t="shared" si="21"/>
        <v>4570.0320380400008</v>
      </c>
      <c r="W26" s="27">
        <f t="shared" si="21"/>
        <v>4111.5923798399999</v>
      </c>
      <c r="X26" s="27">
        <f t="shared" si="21"/>
        <v>4294.7662571999999</v>
      </c>
      <c r="Y26" s="27">
        <f t="shared" ref="Y26:Z26" si="22">SUM(Y27,Y33)</f>
        <v>4424.0179899600007</v>
      </c>
      <c r="Z26" s="27">
        <f t="shared" si="22"/>
        <v>4549.6981997999983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3764.5130239200003</v>
      </c>
      <c r="D33" s="19">
        <f t="shared" ref="D33:X33" si="27">SUM(D34:D50)</f>
        <v>3898.4105192400002</v>
      </c>
      <c r="E33" s="19">
        <f t="shared" si="27"/>
        <v>3914.1782892000006</v>
      </c>
      <c r="F33" s="19">
        <f t="shared" si="27"/>
        <v>4075.1036301600002</v>
      </c>
      <c r="G33" s="19">
        <f t="shared" si="27"/>
        <v>4198.7990070000005</v>
      </c>
      <c r="H33" s="19">
        <f t="shared" si="27"/>
        <v>4199.0607536400012</v>
      </c>
      <c r="I33" s="19">
        <f t="shared" si="27"/>
        <v>4565.9900156400008</v>
      </c>
      <c r="J33" s="19">
        <f t="shared" si="27"/>
        <v>4963.7865254400003</v>
      </c>
      <c r="K33" s="19">
        <f t="shared" si="27"/>
        <v>4655.9020406400005</v>
      </c>
      <c r="L33" s="19">
        <f t="shared" si="27"/>
        <v>4291.3021870799994</v>
      </c>
      <c r="M33" s="19">
        <f t="shared" si="27"/>
        <v>4476.8641712400004</v>
      </c>
      <c r="N33" s="19">
        <f t="shared" si="27"/>
        <v>4014.2677219199995</v>
      </c>
      <c r="O33" s="19">
        <f t="shared" si="27"/>
        <v>3929.2992845999997</v>
      </c>
      <c r="P33" s="19">
        <f t="shared" si="27"/>
        <v>3960.5914699199989</v>
      </c>
      <c r="Q33" s="19">
        <f t="shared" si="27"/>
        <v>4028.5587214800003</v>
      </c>
      <c r="R33" s="19">
        <f t="shared" si="27"/>
        <v>4184.074820159999</v>
      </c>
      <c r="S33" s="19">
        <f t="shared" si="27"/>
        <v>4253.0735952000005</v>
      </c>
      <c r="T33" s="19">
        <f t="shared" si="27"/>
        <v>4514.6471940000001</v>
      </c>
      <c r="U33" s="19">
        <f t="shared" si="27"/>
        <v>4583.6677911600009</v>
      </c>
      <c r="V33" s="19">
        <f t="shared" si="27"/>
        <v>4570.0320380400008</v>
      </c>
      <c r="W33" s="19">
        <f t="shared" si="27"/>
        <v>4111.5923798399999</v>
      </c>
      <c r="X33" s="19">
        <f t="shared" si="27"/>
        <v>4294.7662571999999</v>
      </c>
      <c r="Y33" s="19">
        <f t="shared" ref="Y33:Z33" si="28">SUM(Y34:Y50)</f>
        <v>4424.0179899600007</v>
      </c>
      <c r="Z33" s="19">
        <f t="shared" si="28"/>
        <v>4549.6981997999983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  <c r="Y34" s="8">
        <f>INTAVI!Y34+NRGSUP!Y34</f>
        <v>0</v>
      </c>
      <c r="Z34" s="8">
        <f>INTAVI!Z34+NRGSUP!Z34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132.18440400000003</v>
      </c>
      <c r="D36" s="8">
        <f>INTAVI!D36+NRGSUP!D36</f>
        <v>135.05797799999999</v>
      </c>
      <c r="E36" s="8">
        <f>INTAVI!E36+NRGSUP!E36</f>
        <v>132.18440400000003</v>
      </c>
      <c r="F36" s="8">
        <f>INTAVI!F36+NRGSUP!F36</f>
        <v>146.55227399999998</v>
      </c>
      <c r="G36" s="8">
        <f>INTAVI!G36+NRGSUP!G36</f>
        <v>155.17299600000001</v>
      </c>
      <c r="H36" s="8">
        <f>INTAVI!H36+NRGSUP!H36</f>
        <v>160.92014400000005</v>
      </c>
      <c r="I36" s="8">
        <f>INTAVI!I36+NRGSUP!I36</f>
        <v>169.54086600000005</v>
      </c>
      <c r="J36" s="8">
        <f>INTAVI!J36+NRGSUP!J36</f>
        <v>152.29942200000005</v>
      </c>
      <c r="K36" s="8">
        <f>INTAVI!K36+NRGSUP!K36</f>
        <v>137.93155200000001</v>
      </c>
      <c r="L36" s="8">
        <f>INTAVI!L36+NRGSUP!L36</f>
        <v>126.43725600000002</v>
      </c>
      <c r="M36" s="8">
        <f>INTAVI!M36+NRGSUP!M36</f>
        <v>132.18440400000003</v>
      </c>
      <c r="N36" s="8">
        <f>INTAVI!N36+NRGSUP!N36</f>
        <v>152.29942200000002</v>
      </c>
      <c r="O36" s="8">
        <f>INTAVI!O36+NRGSUP!O36</f>
        <v>206.89732800000004</v>
      </c>
      <c r="P36" s="8">
        <f>INTAVI!P36+NRGSUP!P36</f>
        <v>241.38021600000005</v>
      </c>
      <c r="Q36" s="8">
        <f>INTAVI!Q36+NRGSUP!Q36</f>
        <v>267.24238200000002</v>
      </c>
      <c r="R36" s="8">
        <f>INTAVI!R36+NRGSUP!R36</f>
        <v>258.62166000000002</v>
      </c>
      <c r="S36" s="8">
        <f>INTAVI!S36+NRGSUP!S36</f>
        <v>261.49523399999998</v>
      </c>
      <c r="T36" s="8">
        <f>INTAVI!T36+NRGSUP!T36</f>
        <v>266.69038320000004</v>
      </c>
      <c r="U36" s="8">
        <f>INTAVI!U36+NRGSUP!U36</f>
        <v>245.52429588000004</v>
      </c>
      <c r="V36" s="8">
        <f>INTAVI!V36+NRGSUP!V36</f>
        <v>216.61273404000002</v>
      </c>
      <c r="W36" s="8">
        <f>INTAVI!W36+NRGSUP!W36</f>
        <v>205.46644716</v>
      </c>
      <c r="X36" s="8">
        <f>INTAVI!X36+NRGSUP!X36</f>
        <v>194.88283560000002</v>
      </c>
      <c r="Y36" s="8">
        <f>INTAVI!Y36+NRGSUP!Y36</f>
        <v>208.13353272000003</v>
      </c>
      <c r="Z36" s="8">
        <f>INTAVI!Z36+NRGSUP!Z36</f>
        <v>289.78574040000001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1027.5801782399999</v>
      </c>
      <c r="D37" s="8">
        <f>INTAVI!D37+NRGSUP!D37</f>
        <v>1076.3674891200001</v>
      </c>
      <c r="E37" s="8">
        <f>INTAVI!E37+NRGSUP!E37</f>
        <v>1055.02322772</v>
      </c>
      <c r="F37" s="8">
        <f>INTAVI!F37+NRGSUP!F37</f>
        <v>1054.3039768799997</v>
      </c>
      <c r="G37" s="8">
        <f>INTAVI!G37+NRGSUP!G37</f>
        <v>1063.4454230399997</v>
      </c>
      <c r="H37" s="8">
        <f>INTAVI!H37+NRGSUP!H37</f>
        <v>1048.2096794400004</v>
      </c>
      <c r="I37" s="8">
        <f>INTAVI!I37+NRGSUP!I37</f>
        <v>1160.9531841600003</v>
      </c>
      <c r="J37" s="8">
        <f>INTAVI!J37+NRGSUP!J37</f>
        <v>1267.60239144</v>
      </c>
      <c r="K37" s="8">
        <f>INTAVI!K37+NRGSUP!K37</f>
        <v>1154.8588867200001</v>
      </c>
      <c r="L37" s="8">
        <f>INTAVI!L37+NRGSUP!L37</f>
        <v>965.93741243999989</v>
      </c>
      <c r="M37" s="8">
        <f>INTAVI!M37+NRGSUP!M37</f>
        <v>877.57084799999973</v>
      </c>
      <c r="N37" s="8">
        <f>INTAVI!N37+NRGSUP!N37</f>
        <v>825.7698187200001</v>
      </c>
      <c r="O37" s="8">
        <f>INTAVI!O37+NRGSUP!O37</f>
        <v>703.88486783999986</v>
      </c>
      <c r="P37" s="8">
        <f>INTAVI!P37+NRGSUP!P37</f>
        <v>642.94264187999966</v>
      </c>
      <c r="Q37" s="8">
        <f>INTAVI!Q37+NRGSUP!Q37</f>
        <v>624.65974956000002</v>
      </c>
      <c r="R37" s="8">
        <f>INTAVI!R37+NRGSUP!R37</f>
        <v>618.56545212000003</v>
      </c>
      <c r="S37" s="8">
        <f>INTAVI!S37+NRGSUP!S37</f>
        <v>606.37710672000003</v>
      </c>
      <c r="T37" s="8">
        <f>INTAVI!T37+NRGSUP!T37</f>
        <v>579.08998223999993</v>
      </c>
      <c r="U37" s="8">
        <f>INTAVI!U37+NRGSUP!U37</f>
        <v>556.0896726000002</v>
      </c>
      <c r="V37" s="8">
        <f>INTAVI!V37+NRGSUP!V37</f>
        <v>528.95223612000018</v>
      </c>
      <c r="W37" s="8">
        <f>INTAVI!W37+NRGSUP!W37</f>
        <v>506.52223775999994</v>
      </c>
      <c r="X37" s="8">
        <f>INTAVI!X37+NRGSUP!X37</f>
        <v>500.20265987999983</v>
      </c>
      <c r="Y37" s="8">
        <f>INTAVI!Y37+NRGSUP!Y37</f>
        <v>430.82950679999988</v>
      </c>
      <c r="Z37" s="8">
        <f>INTAVI!Z37+NRGSUP!Z37</f>
        <v>448.87065299999989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0</v>
      </c>
      <c r="F38" s="8">
        <f>INTAVI!F38+NRGSUP!F38</f>
        <v>0</v>
      </c>
      <c r="G38" s="8">
        <f>INTAVI!G38+NRGSUP!G38</f>
        <v>0</v>
      </c>
      <c r="H38" s="8">
        <f>INTAVI!H38+NRGSUP!H38</f>
        <v>0</v>
      </c>
      <c r="I38" s="8">
        <f>INTAVI!I38+NRGSUP!I38</f>
        <v>0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0.43394399999999989</v>
      </c>
      <c r="U38" s="8">
        <f>INTAVI!U38+NRGSUP!U38</f>
        <v>0.41252400000000006</v>
      </c>
      <c r="V38" s="8">
        <f>INTAVI!V38+NRGSUP!V38</f>
        <v>0.30769199999999985</v>
      </c>
      <c r="W38" s="8">
        <f>INTAVI!W38+NRGSUP!W38</f>
        <v>0.56019600000000003</v>
      </c>
      <c r="X38" s="8">
        <f>INTAVI!X38+NRGSUP!X38</f>
        <v>0.96944399999999897</v>
      </c>
      <c r="Y38" s="8">
        <f>INTAVI!Y38+NRGSUP!Y38</f>
        <v>1.1387879999999997</v>
      </c>
      <c r="Z38" s="8">
        <f>INTAVI!Z38+NRGSUP!Z38</f>
        <v>0.82479599999999953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80.758079999999993</v>
      </c>
      <c r="D40" s="8">
        <f>INTAVI!D40+NRGSUP!D40</f>
        <v>80.758079999999993</v>
      </c>
      <c r="E40" s="8">
        <f>INTAVI!E40+NRGSUP!E40</f>
        <v>83.864160000000027</v>
      </c>
      <c r="F40" s="8">
        <f>INTAVI!F40+NRGSUP!F40</f>
        <v>121.16507472000002</v>
      </c>
      <c r="G40" s="8">
        <f>INTAVI!G40+NRGSUP!G40</f>
        <v>149.12652456000001</v>
      </c>
      <c r="H40" s="8">
        <f>INTAVI!H40+NRGSUP!H40</f>
        <v>177.08745672000003</v>
      </c>
      <c r="I40" s="8">
        <f>INTAVI!I40+NRGSUP!I40</f>
        <v>205.04890656000001</v>
      </c>
      <c r="J40" s="8">
        <f>INTAVI!J40+NRGSUP!J40</f>
        <v>245.43726479999998</v>
      </c>
      <c r="K40" s="8">
        <f>INTAVI!K40+NRGSUP!K40</f>
        <v>295.14593375999999</v>
      </c>
      <c r="L40" s="8">
        <f>INTAVI!L40+NRGSUP!L40</f>
        <v>307.57310100000007</v>
      </c>
      <c r="M40" s="8">
        <f>INTAVI!M40+NRGSUP!M40</f>
        <v>354.17517227999997</v>
      </c>
      <c r="N40" s="8">
        <f>INTAVI!N40+NRGSUP!N40</f>
        <v>354.17517227999997</v>
      </c>
      <c r="O40" s="8">
        <f>INTAVI!O40+NRGSUP!O40</f>
        <v>360.38862648000008</v>
      </c>
      <c r="P40" s="8">
        <f>INTAVI!P40+NRGSUP!P40</f>
        <v>372.81605255999983</v>
      </c>
      <c r="Q40" s="8">
        <f>INTAVI!Q40+NRGSUP!Q40</f>
        <v>332.4274354800001</v>
      </c>
      <c r="R40" s="8">
        <f>INTAVI!R40+NRGSUP!R40</f>
        <v>323.10712476000009</v>
      </c>
      <c r="S40" s="8">
        <f>INTAVI!S40+NRGSUP!S40</f>
        <v>372.81605256</v>
      </c>
      <c r="T40" s="8">
        <f>INTAVI!T40+NRGSUP!T40</f>
        <v>425.93933879999986</v>
      </c>
      <c r="U40" s="8">
        <f>INTAVI!U40+NRGSUP!U40</f>
        <v>464.64057792000023</v>
      </c>
      <c r="V40" s="8">
        <f>INTAVI!V40+NRGSUP!V40</f>
        <v>476.73202968000021</v>
      </c>
      <c r="W40" s="8">
        <f>INTAVI!W40+NRGSUP!W40</f>
        <v>176.58427176000001</v>
      </c>
      <c r="X40" s="8">
        <f>INTAVI!X40+NRGSUP!X40</f>
        <v>238.84460999999999</v>
      </c>
      <c r="Y40" s="8">
        <f>INTAVI!Y40+NRGSUP!Y40</f>
        <v>329.75258292000007</v>
      </c>
      <c r="Z40" s="8">
        <f>INTAVI!Z40+NRGSUP!Z40</f>
        <v>408.19611564000002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3.1060799999999991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0.27954720000000016</v>
      </c>
      <c r="U41" s="8">
        <f>INTAVI!U41+NRGSUP!U41</f>
        <v>0.31371408000000006</v>
      </c>
      <c r="V41" s="8">
        <f>INTAVI!V41+NRGSUP!V41</f>
        <v>2.1742559999999987E-2</v>
      </c>
      <c r="W41" s="8">
        <f>INTAVI!W41+NRGSUP!W41</f>
        <v>3.4166879999999997E-2</v>
      </c>
      <c r="X41" s="8">
        <f>INTAVI!X41+NRGSUP!X41</f>
        <v>2.4848639999999984E-2</v>
      </c>
      <c r="Y41" s="8">
        <f>INTAVI!Y41+NRGSUP!Y41</f>
        <v>1.2424319999999999E-2</v>
      </c>
      <c r="Z41" s="8">
        <f>INTAVI!Z41+NRGSUP!Z41</f>
        <v>4.9697279999999983E-2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1523.8787709599999</v>
      </c>
      <c r="D43" s="8">
        <f>INTAVI!D43+NRGSUP!D43</f>
        <v>1885.9571873999998</v>
      </c>
      <c r="E43" s="8">
        <f>INTAVI!E43+NRGSUP!E43</f>
        <v>1964.6695270800003</v>
      </c>
      <c r="F43" s="8">
        <f>INTAVI!F43+NRGSUP!F43</f>
        <v>2153.5804227600001</v>
      </c>
      <c r="G43" s="8">
        <f>INTAVI!G43+NRGSUP!G43</f>
        <v>2311.0053688800003</v>
      </c>
      <c r="H43" s="8">
        <f>INTAVI!H43+NRGSUP!H43</f>
        <v>2436.9459660000002</v>
      </c>
      <c r="I43" s="8">
        <f>INTAVI!I43+NRGSUP!I43</f>
        <v>2695.12403004</v>
      </c>
      <c r="J43" s="8">
        <f>INTAVI!J43+NRGSUP!J43</f>
        <v>3063.4993162799997</v>
      </c>
      <c r="K43" s="8">
        <f>INTAVI!K43+NRGSUP!K43</f>
        <v>2899.7772335999998</v>
      </c>
      <c r="L43" s="8">
        <f>INTAVI!L43+NRGSUP!L43</f>
        <v>2704.5694681199998</v>
      </c>
      <c r="M43" s="8">
        <f>INTAVI!M43+NRGSUP!M43</f>
        <v>2887.18296048</v>
      </c>
      <c r="N43" s="8">
        <f>INTAVI!N43+NRGSUP!N43</f>
        <v>2613.2628553199997</v>
      </c>
      <c r="O43" s="8">
        <f>INTAVI!O43+NRGSUP!O43</f>
        <v>2606.9646517199999</v>
      </c>
      <c r="P43" s="8">
        <f>INTAVI!P43+NRGSUP!P43</f>
        <v>2682.5294901599996</v>
      </c>
      <c r="Q43" s="8">
        <f>INTAVI!Q43+NRGSUP!Q43</f>
        <v>2795.8758141600001</v>
      </c>
      <c r="R43" s="8">
        <f>INTAVI!R43+NRGSUP!R43</f>
        <v>2981.638141559999</v>
      </c>
      <c r="S43" s="8">
        <f>INTAVI!S43+NRGSUP!S43</f>
        <v>2997.3807162000003</v>
      </c>
      <c r="T43" s="8">
        <f>INTAVI!T43+NRGSUP!T43</f>
        <v>3232.8286941600004</v>
      </c>
      <c r="U43" s="8">
        <f>INTAVI!U43+NRGSUP!U43</f>
        <v>3302.7865041600003</v>
      </c>
      <c r="V43" s="8">
        <f>INTAVI!V43+NRGSUP!V43</f>
        <v>3338.4488482800007</v>
      </c>
      <c r="W43" s="8">
        <f>INTAVI!W43+NRGSUP!W43</f>
        <v>3209.5112025600001</v>
      </c>
      <c r="X43" s="8">
        <f>INTAVI!X43+NRGSUP!X43</f>
        <v>3350.6051014799996</v>
      </c>
      <c r="Y43" s="8">
        <f>INTAVI!Y43+NRGSUP!Y43</f>
        <v>3443.4045032399999</v>
      </c>
      <c r="Z43" s="8">
        <f>INTAVI!Z43+NRGSUP!Z43</f>
        <v>3395.4591949199989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732.18873672000007</v>
      </c>
      <c r="D44" s="8">
        <f>INTAVI!D44+NRGSUP!D44</f>
        <v>527.93029152000008</v>
      </c>
      <c r="E44" s="8">
        <f>INTAVI!E44+NRGSUP!E44</f>
        <v>477.65137536000003</v>
      </c>
      <c r="F44" s="8">
        <f>INTAVI!F44+NRGSUP!F44</f>
        <v>351.95324904000012</v>
      </c>
      <c r="G44" s="8">
        <f>INTAVI!G44+NRGSUP!G44</f>
        <v>289.10488248000001</v>
      </c>
      <c r="H44" s="8">
        <f>INTAVI!H44+NRGSUP!H44</f>
        <v>245.11069151999999</v>
      </c>
      <c r="I44" s="8">
        <f>INTAVI!I44+NRGSUP!I44</f>
        <v>166.54953671999999</v>
      </c>
      <c r="J44" s="8">
        <f>INTAVI!J44+NRGSUP!J44</f>
        <v>125.69784767999998</v>
      </c>
      <c r="K44" s="8">
        <f>INTAVI!K44+NRGSUP!K44</f>
        <v>84.846158639999999</v>
      </c>
      <c r="L44" s="8">
        <f>INTAVI!L44+NRGSUP!L44</f>
        <v>109.98561672000002</v>
      </c>
      <c r="M44" s="8">
        <f>INTAVI!M44+NRGSUP!M44</f>
        <v>81.703378080000022</v>
      </c>
      <c r="N44" s="8">
        <f>INTAVI!N44+NRGSUP!N44</f>
        <v>56.563920000000003</v>
      </c>
      <c r="O44" s="8">
        <f>INTAVI!O44+NRGSUP!O44</f>
        <v>43.994190959999997</v>
      </c>
      <c r="P44" s="8">
        <f>INTAVI!P44+NRGSUP!P44</f>
        <v>15.712230959999999</v>
      </c>
      <c r="Q44" s="8">
        <f>INTAVI!Q44+NRGSUP!Q44</f>
        <v>3.1425019200000004</v>
      </c>
      <c r="R44" s="8">
        <f>INTAVI!R44+NRGSUP!R44</f>
        <v>0</v>
      </c>
      <c r="S44" s="8">
        <f>INTAVI!S44+NRGSUP!S44</f>
        <v>0</v>
      </c>
      <c r="T44" s="8">
        <f>INTAVI!T44+NRGSUP!T44</f>
        <v>2.9820052800000001</v>
      </c>
      <c r="U44" s="8">
        <f>INTAVI!U44+NRGSUP!U44</f>
        <v>10.404696240000002</v>
      </c>
      <c r="V44" s="8">
        <f>INTAVI!V44+NRGSUP!V44</f>
        <v>7.3156931999999983</v>
      </c>
      <c r="W44" s="8">
        <f>INTAVI!W44+NRGSUP!W44</f>
        <v>5.6909433599999986</v>
      </c>
      <c r="X44" s="8">
        <f>INTAVI!X44+NRGSUP!X44</f>
        <v>7.7743346399999993</v>
      </c>
      <c r="Y44" s="8">
        <f>INTAVI!Y44+NRGSUP!Y44</f>
        <v>8.7203174400000023</v>
      </c>
      <c r="Z44" s="8">
        <f>INTAVI!Z44+NRGSUP!Z44</f>
        <v>6.1715973600000007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19.293417000000002</v>
      </c>
      <c r="F48" s="8">
        <f>INTAVI!F48+NRGSUP!F48</f>
        <v>93.250872000000015</v>
      </c>
      <c r="G48" s="8">
        <f>INTAVI!G48+NRGSUP!G48</f>
        <v>106.11326700000001</v>
      </c>
      <c r="H48" s="8">
        <f>INTAVI!H48+NRGSUP!H48</f>
        <v>41.801993999999993</v>
      </c>
      <c r="I48" s="8">
        <f>INTAVI!I48+NRGSUP!I48</f>
        <v>61.09541100000002</v>
      </c>
      <c r="J48" s="8">
        <f>INTAVI!J48+NRGSUP!J48</f>
        <v>12.862044000000001</v>
      </c>
      <c r="K48" s="8">
        <f>INTAVI!K48+NRGSUP!K48</f>
        <v>0</v>
      </c>
      <c r="L48" s="8">
        <f>INTAVI!L48+NRGSUP!L48</f>
        <v>16.077906000000002</v>
      </c>
      <c r="M48" s="8">
        <f>INTAVI!M48+NRGSUP!M48</f>
        <v>61.095411000000027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0</v>
      </c>
      <c r="S48" s="8">
        <f>INTAVI!S48+NRGSUP!S48</f>
        <v>12.862044000000003</v>
      </c>
      <c r="T48" s="8">
        <f>INTAVI!T48+NRGSUP!T48</f>
        <v>4.3057169999999987</v>
      </c>
      <c r="U48" s="8">
        <f>INTAVI!U48+NRGSUP!U48</f>
        <v>0.47279699999999991</v>
      </c>
      <c r="V48" s="8">
        <f>INTAVI!V48+NRGSUP!V48</f>
        <v>3.1589999999999973E-3</v>
      </c>
      <c r="W48" s="8">
        <f>INTAVI!W48+NRGSUP!W48</f>
        <v>5.8845150000000004</v>
      </c>
      <c r="X48" s="8">
        <f>INTAVI!X48+NRGSUP!X48</f>
        <v>0</v>
      </c>
      <c r="Y48" s="8">
        <f>INTAVI!Y48+NRGSUP!Y48</f>
        <v>0</v>
      </c>
      <c r="Z48" s="8">
        <f>INTAVI!Z48+NRGSUP!Z48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264.81677400000007</v>
      </c>
      <c r="D50" s="8">
        <f>INTAVI!D50+NRGSUP!D50</f>
        <v>192.33949319999996</v>
      </c>
      <c r="E50" s="8">
        <f>INTAVI!E50+NRGSUP!E50</f>
        <v>181.49217804</v>
      </c>
      <c r="F50" s="8">
        <f>INTAVI!F50+NRGSUP!F50</f>
        <v>154.29776076000002</v>
      </c>
      <c r="G50" s="8">
        <f>INTAVI!G50+NRGSUP!G50</f>
        <v>124.83054503999998</v>
      </c>
      <c r="H50" s="8">
        <f>INTAVI!H50+NRGSUP!H50</f>
        <v>88.984821960000005</v>
      </c>
      <c r="I50" s="8">
        <f>INTAVI!I50+NRGSUP!I50</f>
        <v>107.67808116</v>
      </c>
      <c r="J50" s="8">
        <f>INTAVI!J50+NRGSUP!J50</f>
        <v>96.388239240000004</v>
      </c>
      <c r="K50" s="8">
        <f>INTAVI!K50+NRGSUP!K50</f>
        <v>83.342275920000006</v>
      </c>
      <c r="L50" s="8">
        <f>INTAVI!L50+NRGSUP!L50</f>
        <v>60.721426800000017</v>
      </c>
      <c r="M50" s="8">
        <f>INTAVI!M50+NRGSUP!M50</f>
        <v>82.951997399999982</v>
      </c>
      <c r="N50" s="8">
        <f>INTAVI!N50+NRGSUP!N50</f>
        <v>12.196533600000002</v>
      </c>
      <c r="O50" s="8">
        <f>INTAVI!O50+NRGSUP!O50</f>
        <v>7.169619599999999</v>
      </c>
      <c r="P50" s="8">
        <f>INTAVI!P50+NRGSUP!P50</f>
        <v>5.2108383599999986</v>
      </c>
      <c r="Q50" s="8">
        <f>INTAVI!Q50+NRGSUP!Q50</f>
        <v>5.2108383599999986</v>
      </c>
      <c r="R50" s="8">
        <f>INTAVI!R50+NRGSUP!R50</f>
        <v>2.1424417199999999</v>
      </c>
      <c r="S50" s="8">
        <f>INTAVI!S50+NRGSUP!S50</f>
        <v>2.1424417199999999</v>
      </c>
      <c r="T50" s="8">
        <f>INTAVI!T50+NRGSUP!T50</f>
        <v>2.0975821199999998</v>
      </c>
      <c r="U50" s="8">
        <f>INTAVI!U50+NRGSUP!U50</f>
        <v>3.0230092799999997</v>
      </c>
      <c r="V50" s="8">
        <f>INTAVI!V50+NRGSUP!V50</f>
        <v>1.6379031600000002</v>
      </c>
      <c r="W50" s="8">
        <f>INTAVI!W50+NRGSUP!W50</f>
        <v>1.3383993599999995</v>
      </c>
      <c r="X50" s="8">
        <f>INTAVI!X50+NRGSUP!X50</f>
        <v>1.4624229599999994</v>
      </c>
      <c r="Y50" s="8">
        <f>INTAVI!Y50+NRGSUP!Y50</f>
        <v>2.0263345199999998</v>
      </c>
      <c r="Z50" s="8">
        <f>INTAVI!Z50+NRGSUP!Z50</f>
        <v>0.34040519999999969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2522.3794199999998</v>
      </c>
      <c r="D51" s="27">
        <f>INTAVI!D51+NRGSUP!D51</f>
        <v>2931.2979300000006</v>
      </c>
      <c r="E51" s="27">
        <f>INTAVI!E51+NRGSUP!E51</f>
        <v>3001.3780500000003</v>
      </c>
      <c r="F51" s="27">
        <f>INTAVI!F51+NRGSUP!F51</f>
        <v>3122.9579699999999</v>
      </c>
      <c r="G51" s="27">
        <f>INTAVI!G51+NRGSUP!G51</f>
        <v>3099.4296300000001</v>
      </c>
      <c r="H51" s="27">
        <f>INTAVI!H51+NRGSUP!H51</f>
        <v>3180.0116700000003</v>
      </c>
      <c r="I51" s="27">
        <f>INTAVI!I51+NRGSUP!I51</f>
        <v>3288.8176200000003</v>
      </c>
      <c r="J51" s="27">
        <f>INTAVI!J51+NRGSUP!J51</f>
        <v>3174.5587500000006</v>
      </c>
      <c r="K51" s="27">
        <f>INTAVI!K51+NRGSUP!K51</f>
        <v>3112.30458</v>
      </c>
      <c r="L51" s="27">
        <f>INTAVI!L51+NRGSUP!L51</f>
        <v>2846.5757100000001</v>
      </c>
      <c r="M51" s="27">
        <f>INTAVI!M51+NRGSUP!M51</f>
        <v>3418.57692</v>
      </c>
      <c r="N51" s="27">
        <f>INTAVI!N51+NRGSUP!N51</f>
        <v>2997.8942400000001</v>
      </c>
      <c r="O51" s="27">
        <f>INTAVI!O51+NRGSUP!O51</f>
        <v>2816.4836700000005</v>
      </c>
      <c r="P51" s="27">
        <f>INTAVI!P51+NRGSUP!P51</f>
        <v>2798.7616800000005</v>
      </c>
      <c r="Q51" s="27">
        <f>INTAVI!Q51+NRGSUP!Q51</f>
        <v>2507.63634</v>
      </c>
      <c r="R51" s="27">
        <f>INTAVI!R51+NRGSUP!R51</f>
        <v>2560.9537800000003</v>
      </c>
      <c r="S51" s="27">
        <f>INTAVI!S51+NRGSUP!S51</f>
        <v>2589.30654048</v>
      </c>
      <c r="T51" s="27">
        <f>INTAVI!T51+NRGSUP!T51</f>
        <v>2305.5204268800003</v>
      </c>
      <c r="U51" s="27">
        <f>INTAVI!U51+NRGSUP!U51</f>
        <v>2716.1404498800007</v>
      </c>
      <c r="V51" s="27">
        <f>INTAVI!V51+NRGSUP!V51</f>
        <v>2556.5730656400006</v>
      </c>
      <c r="W51" s="27">
        <f>INTAVI!W51+NRGSUP!W51</f>
        <v>2112.6573111600001</v>
      </c>
      <c r="X51" s="27">
        <f>INTAVI!X51+NRGSUP!X51</f>
        <v>2239.6992393600003</v>
      </c>
      <c r="Y51" s="27">
        <f>INTAVI!Y51+NRGSUP!Y51</f>
        <v>1602.4251632399998</v>
      </c>
      <c r="Z51" s="27">
        <f>INTAVI!Z51+NRGSUP!Z51</f>
        <v>1591.1210581199996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41.612828399999998</v>
      </c>
      <c r="G52" s="27">
        <f t="shared" si="30"/>
        <v>44.9018856</v>
      </c>
      <c r="H52" s="27">
        <f t="shared" si="30"/>
        <v>26.168828399999995</v>
      </c>
      <c r="I52" s="27">
        <f t="shared" si="30"/>
        <v>18.733057200000005</v>
      </c>
      <c r="J52" s="27">
        <f t="shared" si="30"/>
        <v>30.0298284</v>
      </c>
      <c r="K52" s="27">
        <f t="shared" si="30"/>
        <v>30.0298284</v>
      </c>
      <c r="L52" s="27">
        <f t="shared" si="30"/>
        <v>9.403212240000002</v>
      </c>
      <c r="M52" s="27">
        <f t="shared" si="30"/>
        <v>113.68440828000001</v>
      </c>
      <c r="N52" s="27">
        <f t="shared" si="30"/>
        <v>231.17135328000006</v>
      </c>
      <c r="O52" s="27">
        <f t="shared" si="30"/>
        <v>230.98943844000001</v>
      </c>
      <c r="P52" s="27">
        <f t="shared" si="30"/>
        <v>223.31696723999997</v>
      </c>
      <c r="Q52" s="27">
        <f t="shared" si="30"/>
        <v>269.38083275999998</v>
      </c>
      <c r="R52" s="27">
        <f t="shared" si="30"/>
        <v>226.98583883999999</v>
      </c>
      <c r="S52" s="27">
        <f t="shared" si="30"/>
        <v>151.00871003999998</v>
      </c>
      <c r="T52" s="27">
        <f t="shared" si="30"/>
        <v>107.42583924</v>
      </c>
      <c r="U52" s="27">
        <f t="shared" si="30"/>
        <v>192.2056542</v>
      </c>
      <c r="V52" s="27">
        <f t="shared" si="30"/>
        <v>182.27897856000004</v>
      </c>
      <c r="W52" s="27">
        <f t="shared" si="30"/>
        <v>223.46414568000003</v>
      </c>
      <c r="X52" s="27">
        <f t="shared" si="30"/>
        <v>201.61148075999998</v>
      </c>
      <c r="Y52" s="27">
        <f t="shared" ref="Y52:Z52" si="31">SUM(Y53:Y54)</f>
        <v>211.47908472</v>
      </c>
      <c r="Z52" s="27">
        <f t="shared" si="31"/>
        <v>215.84300903999997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41.612828399999998</v>
      </c>
      <c r="G53" s="8">
        <f>INTAVI!G53+NRGSUP!G53</f>
        <v>44.9018856</v>
      </c>
      <c r="H53" s="8">
        <f>INTAVI!H53+NRGSUP!H53</f>
        <v>26.168828399999995</v>
      </c>
      <c r="I53" s="8">
        <f>INTAVI!I53+NRGSUP!I53</f>
        <v>18.733057200000005</v>
      </c>
      <c r="J53" s="8">
        <f>INTAVI!J53+NRGSUP!J53</f>
        <v>30.0298284</v>
      </c>
      <c r="K53" s="8">
        <f>INTAVI!K53+NRGSUP!K53</f>
        <v>30.0298284</v>
      </c>
      <c r="L53" s="8">
        <f>INTAVI!L53+NRGSUP!L53</f>
        <v>3.7178856000000007</v>
      </c>
      <c r="M53" s="8">
        <f>INTAVI!M53+NRGSUP!M53</f>
        <v>15.015171600000002</v>
      </c>
      <c r="N53" s="8">
        <f>INTAVI!N53+NRGSUP!N53</f>
        <v>72.072000000000045</v>
      </c>
      <c r="O53" s="8">
        <f>INTAVI!O53+NRGSUP!O53</f>
        <v>48.0478284</v>
      </c>
      <c r="P53" s="8">
        <f>INTAVI!P53+NRGSUP!P53</f>
        <v>56.056057199999998</v>
      </c>
      <c r="Q53" s="8">
        <f>INTAVI!Q53+NRGSUP!Q53</f>
        <v>52.051942799999992</v>
      </c>
      <c r="R53" s="8">
        <f>INTAVI!R53+NRGSUP!R53</f>
        <v>44.044228799999985</v>
      </c>
      <c r="S53" s="8">
        <f>INTAVI!S53+NRGSUP!S53</f>
        <v>28.314</v>
      </c>
      <c r="T53" s="8">
        <f>INTAVI!T53+NRGSUP!T53</f>
        <v>20.0869812</v>
      </c>
      <c r="U53" s="8">
        <f>INTAVI!U53+NRGSUP!U53</f>
        <v>51.513462000000004</v>
      </c>
      <c r="V53" s="8">
        <f>INTAVI!V53+NRGSUP!V53</f>
        <v>51.895443600000007</v>
      </c>
      <c r="W53" s="8">
        <f>INTAVI!W53+NRGSUP!W53</f>
        <v>59.766220800000006</v>
      </c>
      <c r="X53" s="8">
        <f>INTAVI!X53+NRGSUP!X53</f>
        <v>55.486173600000008</v>
      </c>
      <c r="Y53" s="8">
        <f>INTAVI!Y53+NRGSUP!Y53</f>
        <v>53.887719600000011</v>
      </c>
      <c r="Z53" s="8">
        <f>INTAVI!Z53+NRGSUP!Z53</f>
        <v>50.359795200000008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5.6853266400000022</v>
      </c>
      <c r="M54" s="45">
        <f>INTAVI!M54+NRGSUP!M54</f>
        <v>98.669236680000012</v>
      </c>
      <c r="N54" s="45">
        <f>INTAVI!N54+NRGSUP!N54</f>
        <v>159.09935328</v>
      </c>
      <c r="O54" s="45">
        <f>INTAVI!O54+NRGSUP!O54</f>
        <v>182.94161004</v>
      </c>
      <c r="P54" s="45">
        <f>INTAVI!P54+NRGSUP!P54</f>
        <v>167.26091003999997</v>
      </c>
      <c r="Q54" s="45">
        <f>INTAVI!Q54+NRGSUP!Q54</f>
        <v>217.32888995999997</v>
      </c>
      <c r="R54" s="45">
        <f>INTAVI!R54+NRGSUP!R54</f>
        <v>182.94161004</v>
      </c>
      <c r="S54" s="45">
        <f>INTAVI!S54+NRGSUP!S54</f>
        <v>122.69471003999999</v>
      </c>
      <c r="T54" s="45">
        <f>INTAVI!T54+NRGSUP!T54</f>
        <v>87.338858040000005</v>
      </c>
      <c r="U54" s="45">
        <f>INTAVI!U54+NRGSUP!U54</f>
        <v>140.69219219999999</v>
      </c>
      <c r="V54" s="45">
        <f>INTAVI!V54+NRGSUP!V54</f>
        <v>130.38353496000002</v>
      </c>
      <c r="W54" s="45">
        <f>INTAVI!W54+NRGSUP!W54</f>
        <v>163.69792488000002</v>
      </c>
      <c r="X54" s="45">
        <f>INTAVI!X54+NRGSUP!X54</f>
        <v>146.12530715999998</v>
      </c>
      <c r="Y54" s="45">
        <f>INTAVI!Y54+NRGSUP!Y54</f>
        <v>157.59136511999998</v>
      </c>
      <c r="Z54" s="45">
        <f>INTAVI!Z54+NRGSUP!Z54</f>
        <v>165.48321383999996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4445.9517311999989</v>
      </c>
      <c r="D61" s="49">
        <f t="shared" si="32"/>
        <v>4931.9198207999989</v>
      </c>
      <c r="E61" s="49">
        <f t="shared" si="32"/>
        <v>4901.7701476799984</v>
      </c>
      <c r="F61" s="49">
        <f t="shared" si="32"/>
        <v>5173.2253137599992</v>
      </c>
      <c r="G61" s="49">
        <f t="shared" si="32"/>
        <v>5460.2024198400004</v>
      </c>
      <c r="H61" s="49">
        <f t="shared" si="32"/>
        <v>5507.5762843199973</v>
      </c>
      <c r="I61" s="49">
        <f t="shared" si="32"/>
        <v>5546.8497340800013</v>
      </c>
      <c r="J61" s="49">
        <f t="shared" si="32"/>
        <v>5416.9912036800015</v>
      </c>
      <c r="K61" s="49">
        <f t="shared" si="32"/>
        <v>5126.9970139199995</v>
      </c>
      <c r="L61" s="49">
        <f t="shared" si="32"/>
        <v>5851.0764237599988</v>
      </c>
      <c r="M61" s="49">
        <f t="shared" si="32"/>
        <v>5181.4074571200008</v>
      </c>
      <c r="N61" s="49">
        <f t="shared" si="32"/>
        <v>5319.8973619199987</v>
      </c>
      <c r="O61" s="49">
        <f t="shared" si="32"/>
        <v>6013.5400080000009</v>
      </c>
      <c r="P61" s="49">
        <f t="shared" si="32"/>
        <v>6108.5911219199998</v>
      </c>
      <c r="Q61" s="49">
        <f t="shared" si="32"/>
        <v>6439.3874186399989</v>
      </c>
      <c r="R61" s="49">
        <f t="shared" si="32"/>
        <v>6103.23493392</v>
      </c>
      <c r="S61" s="49">
        <f t="shared" si="32"/>
        <v>6264.1353384000022</v>
      </c>
      <c r="T61" s="49">
        <f t="shared" si="32"/>
        <v>6927.5694232799997</v>
      </c>
      <c r="U61" s="49">
        <f t="shared" si="32"/>
        <v>7367.6227428000002</v>
      </c>
      <c r="V61" s="49">
        <f t="shared" si="32"/>
        <v>7307.4020515200009</v>
      </c>
      <c r="W61" s="49">
        <f t="shared" si="32"/>
        <v>7019.9849109600009</v>
      </c>
      <c r="X61" s="49">
        <f t="shared" si="32"/>
        <v>7454.11527432</v>
      </c>
      <c r="Y61" s="49">
        <f t="shared" ref="Y61:Z61" si="33">SUM(Y62:Y72)</f>
        <v>7515.2801008799979</v>
      </c>
      <c r="Z61" s="49">
        <f t="shared" si="33"/>
        <v>7339.71632976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4445.9517311999989</v>
      </c>
      <c r="D62" s="52">
        <f>INTAVI!D62+NRGSUP!D62</f>
        <v>4931.9198207999989</v>
      </c>
      <c r="E62" s="52">
        <f>INTAVI!E62+NRGSUP!E62</f>
        <v>4898.7671039999987</v>
      </c>
      <c r="F62" s="52">
        <f>INTAVI!F62+NRGSUP!F62</f>
        <v>5164.544044799999</v>
      </c>
      <c r="G62" s="52">
        <f>INTAVI!G62+NRGSUP!G62</f>
        <v>5440.7356416000002</v>
      </c>
      <c r="H62" s="52">
        <f>INTAVI!H62+NRGSUP!H62</f>
        <v>5474.336313599998</v>
      </c>
      <c r="I62" s="52">
        <f>INTAVI!I62+NRGSUP!I62</f>
        <v>5516.8952832000004</v>
      </c>
      <c r="J62" s="52">
        <f>INTAVI!J62+NRGSUP!J62</f>
        <v>5391.0073728000007</v>
      </c>
      <c r="K62" s="52">
        <f>INTAVI!K62+NRGSUP!K62</f>
        <v>5094.7670591999995</v>
      </c>
      <c r="L62" s="52">
        <f>INTAVI!L62+NRGSUP!L62</f>
        <v>5808.6560447999982</v>
      </c>
      <c r="M62" s="52">
        <f>INTAVI!M62+NRGSUP!M62</f>
        <v>5062.7356416000011</v>
      </c>
      <c r="N62" s="52">
        <f>INTAVI!N62+NRGSUP!N62</f>
        <v>5186.3837759999988</v>
      </c>
      <c r="O62" s="52">
        <f>INTAVI!O62+NRGSUP!O62</f>
        <v>5821.5354624000011</v>
      </c>
      <c r="P62" s="52">
        <f>INTAVI!P62+NRGSUP!P62</f>
        <v>5887.6159103999989</v>
      </c>
      <c r="Q62" s="52">
        <f>INTAVI!Q62+NRGSUP!Q62</f>
        <v>6186.4322687999993</v>
      </c>
      <c r="R62" s="52">
        <f>INTAVI!R62+NRGSUP!R62</f>
        <v>5823.1035071999995</v>
      </c>
      <c r="S62" s="52">
        <f>INTAVI!S62+NRGSUP!S62</f>
        <v>6014.1743424000024</v>
      </c>
      <c r="T62" s="52">
        <f>INTAVI!T62+NRGSUP!T62</f>
        <v>6590.6479295999998</v>
      </c>
      <c r="U62" s="52">
        <f>INTAVI!U62+NRGSUP!U62</f>
        <v>6937.7579711999997</v>
      </c>
      <c r="V62" s="52">
        <f>INTAVI!V62+NRGSUP!V62</f>
        <v>6910.2754560000021</v>
      </c>
      <c r="W62" s="52">
        <f>INTAVI!W62+NRGSUP!W62</f>
        <v>6531.8899968000005</v>
      </c>
      <c r="X62" s="52">
        <f>INTAVI!X62+NRGSUP!X62</f>
        <v>6982.0091711999994</v>
      </c>
      <c r="Y62" s="52">
        <f>INTAVI!Y62+NRGSUP!Y62</f>
        <v>7141.9348223999987</v>
      </c>
      <c r="Z62" s="52">
        <f>INTAVI!Z62+NRGSUP!Z62</f>
        <v>7026.1317503999999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3.3598656000000018</v>
      </c>
      <c r="H63" s="52">
        <f>INTAVI!H63+NRGSUP!H63</f>
        <v>6.7201344000000001</v>
      </c>
      <c r="I63" s="52">
        <f>INTAVI!I63+NRGSUP!I63</f>
        <v>3.3598656000000009</v>
      </c>
      <c r="J63" s="52">
        <f>INTAVI!J63+NRGSUP!J63</f>
        <v>3.3598656000000005</v>
      </c>
      <c r="K63" s="52">
        <f>INTAVI!K63+NRGSUP!K63</f>
        <v>6.7201343999999992</v>
      </c>
      <c r="L63" s="52">
        <f>INTAVI!L63+NRGSUP!L63</f>
        <v>6.7201343999999974</v>
      </c>
      <c r="M63" s="52">
        <f>INTAVI!M63+NRGSUP!M63</f>
        <v>6.7201344000000018</v>
      </c>
      <c r="N63" s="52">
        <f>INTAVI!N63+NRGSUP!N63</f>
        <v>6.7201344000000001</v>
      </c>
      <c r="O63" s="52">
        <f>INTAVI!O63+NRGSUP!O63</f>
        <v>6.7201344000000045</v>
      </c>
      <c r="P63" s="52">
        <f>INTAVI!P63+NRGSUP!P63</f>
        <v>10.079999999999998</v>
      </c>
      <c r="Q63" s="52">
        <f>INTAVI!Q63+NRGSUP!Q63</f>
        <v>10.079999999999998</v>
      </c>
      <c r="R63" s="52">
        <f>INTAVI!R63+NRGSUP!R63</f>
        <v>6.7201343999999992</v>
      </c>
      <c r="S63" s="52">
        <f>INTAVI!S63+NRGSUP!S63</f>
        <v>6.7201344000000081</v>
      </c>
      <c r="T63" s="52">
        <f>INTAVI!T63+NRGSUP!T63</f>
        <v>7.3350143999999968</v>
      </c>
      <c r="U63" s="52">
        <f>INTAVI!U63+NRGSUP!U63</f>
        <v>7.6708799999999977</v>
      </c>
      <c r="V63" s="52">
        <f>INTAVI!V63+NRGSUP!V63</f>
        <v>9.744134400000009</v>
      </c>
      <c r="W63" s="52">
        <f>INTAVI!W63+NRGSUP!W63</f>
        <v>10.079999999999995</v>
      </c>
      <c r="X63" s="52">
        <f>INTAVI!X63+NRGSUP!X63</f>
        <v>10.083225600000002</v>
      </c>
      <c r="Y63" s="52">
        <f>INTAVI!Y63+NRGSUP!Y63</f>
        <v>7.5632255999999991</v>
      </c>
      <c r="Z63" s="52">
        <f>INTAVI!Z63+NRGSUP!Z63</f>
        <v>7.5229056000000014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3.0030436800000007</v>
      </c>
      <c r="F64" s="52">
        <f>INTAVI!F64+NRGSUP!F64</f>
        <v>8.6812689599999988</v>
      </c>
      <c r="G64" s="52">
        <f>INTAVI!G64+NRGSUP!G64</f>
        <v>16.106912640000001</v>
      </c>
      <c r="H64" s="52">
        <f>INTAVI!H64+NRGSUP!H64</f>
        <v>18.61855632</v>
      </c>
      <c r="I64" s="52">
        <f>INTAVI!I64+NRGSUP!I64</f>
        <v>17.308287360000001</v>
      </c>
      <c r="J64" s="52">
        <f>INTAVI!J64+NRGSUP!J64</f>
        <v>17.253643680000003</v>
      </c>
      <c r="K64" s="52">
        <f>INTAVI!K64+NRGSUP!K64</f>
        <v>20.147400000000001</v>
      </c>
      <c r="L64" s="52">
        <f>INTAVI!L64+NRGSUP!L64</f>
        <v>22.276734480000002</v>
      </c>
      <c r="M64" s="52">
        <f>INTAVI!M64+NRGSUP!M64</f>
        <v>30.466799999999992</v>
      </c>
      <c r="N64" s="52">
        <f>INTAVI!N64+NRGSUP!N64</f>
        <v>50.232087359999987</v>
      </c>
      <c r="O64" s="52">
        <f>INTAVI!O64+NRGSUP!O64</f>
        <v>118.75486896000002</v>
      </c>
      <c r="P64" s="52">
        <f>INTAVI!P64+NRGSUP!P64</f>
        <v>147.14717471999998</v>
      </c>
      <c r="Q64" s="52">
        <f>INTAVI!Q64+NRGSUP!Q64</f>
        <v>171.22557815999997</v>
      </c>
      <c r="R64" s="52">
        <f>INTAVI!R64+NRGSUP!R64</f>
        <v>200.60048736000002</v>
      </c>
      <c r="S64" s="52">
        <f>INTAVI!S64+NRGSUP!S64</f>
        <v>205.40520000000001</v>
      </c>
      <c r="T64" s="52">
        <f>INTAVI!T64+NRGSUP!T64</f>
        <v>213.05000808000003</v>
      </c>
      <c r="U64" s="52">
        <f>INTAVI!U64+NRGSUP!U64</f>
        <v>198.92166840000002</v>
      </c>
      <c r="V64" s="52">
        <f>INTAVI!V64+NRGSUP!V64</f>
        <v>184.33160928000001</v>
      </c>
      <c r="W64" s="52">
        <f>INTAVI!W64+NRGSUP!W64</f>
        <v>183.39460776000001</v>
      </c>
      <c r="X64" s="52">
        <f>INTAVI!X64+NRGSUP!X64</f>
        <v>150.88279752</v>
      </c>
      <c r="Y64" s="52">
        <f>INTAVI!Y64+NRGSUP!Y64</f>
        <v>126.82778472</v>
      </c>
      <c r="Z64" s="52">
        <f>INTAVI!Z64+NRGSUP!Z64</f>
        <v>98.147911680000007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84.456000000000003</v>
      </c>
      <c r="U65" s="52">
        <f>INTAVI!U65+NRGSUP!U65</f>
        <v>105.25895999999999</v>
      </c>
      <c r="V65" s="52">
        <f>INTAVI!V65+NRGSUP!V65</f>
        <v>93.371399999999994</v>
      </c>
      <c r="W65" s="52">
        <f>INTAVI!W65+NRGSUP!W65</f>
        <v>148.78943999999996</v>
      </c>
      <c r="X65" s="52">
        <f>INTAVI!X65+NRGSUP!X65</f>
        <v>164.45663999999999</v>
      </c>
      <c r="Y65" s="52">
        <f>INTAVI!Y65+NRGSUP!Y65</f>
        <v>182.64312000000001</v>
      </c>
      <c r="Z65" s="52">
        <f>INTAVI!Z65+NRGSUP!Z65</f>
        <v>165.87359999999998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3.7949083199999998</v>
      </c>
      <c r="J67" s="52">
        <f>INTAVI!J67+NRGSUP!J67</f>
        <v>0</v>
      </c>
      <c r="K67" s="52">
        <f>INTAVI!K67+NRGSUP!K67</f>
        <v>0</v>
      </c>
      <c r="L67" s="52">
        <f>INTAVI!L67+NRGSUP!L67</f>
        <v>7.5898166400000022</v>
      </c>
      <c r="M67" s="52">
        <f>INTAVI!M67+NRGSUP!M67</f>
        <v>24.666776639999995</v>
      </c>
      <c r="N67" s="52">
        <f>INTAVI!N67+NRGSUP!N67</f>
        <v>22.76919504</v>
      </c>
      <c r="O67" s="52">
        <f>INTAVI!O67+NRGSUP!O67</f>
        <v>18.974286720000002</v>
      </c>
      <c r="P67" s="52">
        <f>INTAVI!P67+NRGSUP!P67</f>
        <v>18.974286719999998</v>
      </c>
      <c r="Q67" s="52">
        <f>INTAVI!Q67+NRGSUP!Q67</f>
        <v>18.974286719999998</v>
      </c>
      <c r="R67" s="52">
        <f>INTAVI!R67+NRGSUP!R67</f>
        <v>22.769195039999996</v>
      </c>
      <c r="S67" s="52">
        <f>INTAVI!S67+NRGSUP!S67</f>
        <v>24.666776640000005</v>
      </c>
      <c r="T67" s="52">
        <f>INTAVI!T67+NRGSUP!T67</f>
        <v>23.452273439999999</v>
      </c>
      <c r="U67" s="52">
        <f>INTAVI!U67+NRGSUP!U67</f>
        <v>25.078407840000004</v>
      </c>
      <c r="V67" s="52">
        <f>INTAVI!V67+NRGSUP!V67</f>
        <v>21.659192639999997</v>
      </c>
      <c r="W67" s="52">
        <f>INTAVI!W67+NRGSUP!W67</f>
        <v>37.795135680000001</v>
      </c>
      <c r="X67" s="52">
        <f>INTAVI!X67+NRGSUP!X67</f>
        <v>34.753397759999999</v>
      </c>
      <c r="Y67" s="52">
        <f>INTAVI!Y67+NRGSUP!Y67</f>
        <v>29.970064799999999</v>
      </c>
      <c r="Z67" s="52">
        <f>INTAVI!Z67+NRGSUP!Z67</f>
        <v>25.787993759999999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0.22378463999999998</v>
      </c>
      <c r="J68" s="52">
        <f>INTAVI!J68+NRGSUP!J68</f>
        <v>0.10271664</v>
      </c>
      <c r="K68" s="52">
        <f>INTAVI!K68+NRGSUP!K68</f>
        <v>9.4815359999999987E-2</v>
      </c>
      <c r="L68" s="52">
        <f>INTAVI!L68+NRGSUP!L68</f>
        <v>0.56608848</v>
      </c>
      <c r="M68" s="52">
        <f>INTAVI!M68+NRGSUP!M68</f>
        <v>1.50914448</v>
      </c>
      <c r="N68" s="52">
        <f>INTAVI!N68+NRGSUP!N68</f>
        <v>3.7505591999999992</v>
      </c>
      <c r="O68" s="52">
        <f>INTAVI!O68+NRGSUP!O68</f>
        <v>2.7812505600000001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6.1426080000000008E-2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7.9012800000000016</v>
      </c>
      <c r="I69" s="52">
        <f>INTAVI!I69+NRGSUP!I69</f>
        <v>5.2676049600000008</v>
      </c>
      <c r="J69" s="52">
        <f>INTAVI!J69+NRGSUP!J69</f>
        <v>5.2676049599999999</v>
      </c>
      <c r="K69" s="52">
        <f>INTAVI!K69+NRGSUP!K69</f>
        <v>5.2676049599999999</v>
      </c>
      <c r="L69" s="52">
        <f>INTAVI!L69+NRGSUP!L69</f>
        <v>5.2676049599999999</v>
      </c>
      <c r="M69" s="52">
        <f>INTAVI!M69+NRGSUP!M69</f>
        <v>55.308959999999992</v>
      </c>
      <c r="N69" s="52">
        <f>INTAVI!N69+NRGSUP!N69</f>
        <v>50.041609920000013</v>
      </c>
      <c r="O69" s="52">
        <f>INTAVI!O69+NRGSUP!O69</f>
        <v>44.774004960000006</v>
      </c>
      <c r="P69" s="52">
        <f>INTAVI!P69+NRGSUP!P69</f>
        <v>44.773750080000013</v>
      </c>
      <c r="Q69" s="52">
        <f>INTAVI!Q69+NRGSUP!Q69</f>
        <v>52.675284959999992</v>
      </c>
      <c r="R69" s="52">
        <f>INTAVI!R69+NRGSUP!R69</f>
        <v>50.041609919999992</v>
      </c>
      <c r="S69" s="52">
        <f>INTAVI!S69+NRGSUP!S69</f>
        <v>13.16888496</v>
      </c>
      <c r="T69" s="52">
        <f>INTAVI!T69+NRGSUP!T69</f>
        <v>8.6281977599999991</v>
      </c>
      <c r="U69" s="52">
        <f>INTAVI!U69+NRGSUP!U69</f>
        <v>92.873429279999968</v>
      </c>
      <c r="V69" s="52">
        <f>INTAVI!V69+NRGSUP!V69</f>
        <v>88.020259200000012</v>
      </c>
      <c r="W69" s="52">
        <f>INTAVI!W69+NRGSUP!W69</f>
        <v>108.03573072</v>
      </c>
      <c r="X69" s="52">
        <f>INTAVI!X69+NRGSUP!X69</f>
        <v>111.93004223999999</v>
      </c>
      <c r="Y69" s="52">
        <f>INTAVI!Y69+NRGSUP!Y69</f>
        <v>26.341083359999999</v>
      </c>
      <c r="Z69" s="52">
        <f>INTAVI!Z69+NRGSUP!Z69</f>
        <v>16.252168319999999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80.758079999999993</v>
      </c>
      <c r="D2" s="21">
        <f t="shared" ref="D2:X2" si="0">SUM(D3,D17,D22,D25,D26,D51,D52)</f>
        <v>80.758079999999993</v>
      </c>
      <c r="E2" s="21">
        <f t="shared" si="0"/>
        <v>83.864160000000027</v>
      </c>
      <c r="F2" s="21">
        <f t="shared" si="0"/>
        <v>121.16507472000002</v>
      </c>
      <c r="G2" s="21">
        <f t="shared" si="0"/>
        <v>146.01966804</v>
      </c>
      <c r="H2" s="21">
        <f t="shared" si="0"/>
        <v>177.08745672000003</v>
      </c>
      <c r="I2" s="21">
        <f t="shared" si="0"/>
        <v>198.83519352000002</v>
      </c>
      <c r="J2" s="21">
        <f t="shared" si="0"/>
        <v>242.33040827999997</v>
      </c>
      <c r="K2" s="21">
        <f t="shared" si="0"/>
        <v>292.03907723999998</v>
      </c>
      <c r="L2" s="21">
        <f t="shared" si="0"/>
        <v>307.57310100000007</v>
      </c>
      <c r="M2" s="21">
        <f t="shared" si="0"/>
        <v>354.17517227999997</v>
      </c>
      <c r="N2" s="21">
        <f t="shared" si="0"/>
        <v>354.17517227999997</v>
      </c>
      <c r="O2" s="21">
        <f t="shared" si="0"/>
        <v>357.28176996000008</v>
      </c>
      <c r="P2" s="21">
        <f t="shared" si="0"/>
        <v>369.70919603999982</v>
      </c>
      <c r="Q2" s="21">
        <f t="shared" si="0"/>
        <v>329.32057896000009</v>
      </c>
      <c r="R2" s="21">
        <f t="shared" si="0"/>
        <v>323.10712476000009</v>
      </c>
      <c r="S2" s="21">
        <f t="shared" si="0"/>
        <v>369.70919603999999</v>
      </c>
      <c r="T2" s="21">
        <f t="shared" si="0"/>
        <v>421.22923307999986</v>
      </c>
      <c r="U2" s="21">
        <f t="shared" si="0"/>
        <v>461.37841740000022</v>
      </c>
      <c r="V2" s="21">
        <f t="shared" si="0"/>
        <v>472.2643692000002</v>
      </c>
      <c r="W2" s="21">
        <f t="shared" si="0"/>
        <v>174.97480464</v>
      </c>
      <c r="X2" s="21">
        <f t="shared" si="0"/>
        <v>235.49547923999998</v>
      </c>
      <c r="Y2" s="21">
        <f t="shared" ref="Y2:Z2" si="1">SUM(Y3,Y17,Y22,Y25,Y26,Y51,Y52)</f>
        <v>318.88182060000008</v>
      </c>
      <c r="Z2" s="21">
        <f t="shared" si="1"/>
        <v>401.04739619999998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80.758079999999993</v>
      </c>
      <c r="D26" s="27">
        <f t="shared" si="14"/>
        <v>80.758079999999993</v>
      </c>
      <c r="E26" s="27">
        <f t="shared" si="14"/>
        <v>83.864160000000027</v>
      </c>
      <c r="F26" s="27">
        <f t="shared" si="14"/>
        <v>121.16507472000002</v>
      </c>
      <c r="G26" s="27">
        <f t="shared" si="14"/>
        <v>146.01966804</v>
      </c>
      <c r="H26" s="27">
        <f t="shared" si="14"/>
        <v>177.08745672000003</v>
      </c>
      <c r="I26" s="27">
        <f t="shared" si="14"/>
        <v>198.83519352000002</v>
      </c>
      <c r="J26" s="27">
        <f t="shared" si="14"/>
        <v>242.33040827999997</v>
      </c>
      <c r="K26" s="27">
        <f t="shared" si="14"/>
        <v>292.03907723999998</v>
      </c>
      <c r="L26" s="27">
        <f t="shared" si="14"/>
        <v>307.57310100000007</v>
      </c>
      <c r="M26" s="27">
        <f t="shared" si="14"/>
        <v>354.17517227999997</v>
      </c>
      <c r="N26" s="27">
        <f t="shared" si="14"/>
        <v>354.17517227999997</v>
      </c>
      <c r="O26" s="27">
        <f t="shared" si="14"/>
        <v>357.28176996000008</v>
      </c>
      <c r="P26" s="27">
        <f t="shared" si="14"/>
        <v>369.70919603999982</v>
      </c>
      <c r="Q26" s="27">
        <f t="shared" si="14"/>
        <v>329.32057896000009</v>
      </c>
      <c r="R26" s="27">
        <f t="shared" si="14"/>
        <v>323.10712476000009</v>
      </c>
      <c r="S26" s="27">
        <f t="shared" si="14"/>
        <v>369.70919603999999</v>
      </c>
      <c r="T26" s="27">
        <f t="shared" si="14"/>
        <v>421.22923307999986</v>
      </c>
      <c r="U26" s="27">
        <f t="shared" si="14"/>
        <v>461.37841740000022</v>
      </c>
      <c r="V26" s="27">
        <f t="shared" si="14"/>
        <v>472.2643692000002</v>
      </c>
      <c r="W26" s="27">
        <f t="shared" si="14"/>
        <v>174.97480464</v>
      </c>
      <c r="X26" s="27">
        <f t="shared" ref="X26:Z26" si="15">SUM(X27,X33)</f>
        <v>235.49547923999998</v>
      </c>
      <c r="Y26" s="27">
        <f t="shared" si="15"/>
        <v>318.88182060000008</v>
      </c>
      <c r="Z26" s="27">
        <f t="shared" si="15"/>
        <v>401.04739619999998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80.758079999999993</v>
      </c>
      <c r="D33" s="19">
        <f t="shared" si="18"/>
        <v>80.758079999999993</v>
      </c>
      <c r="E33" s="19">
        <f t="shared" si="18"/>
        <v>83.864160000000027</v>
      </c>
      <c r="F33" s="19">
        <f t="shared" si="18"/>
        <v>121.16507472000002</v>
      </c>
      <c r="G33" s="19">
        <f t="shared" si="18"/>
        <v>146.01966804</v>
      </c>
      <c r="H33" s="19">
        <f t="shared" si="18"/>
        <v>177.08745672000003</v>
      </c>
      <c r="I33" s="19">
        <f t="shared" si="18"/>
        <v>198.83519352000002</v>
      </c>
      <c r="J33" s="19">
        <f t="shared" si="18"/>
        <v>242.33040827999997</v>
      </c>
      <c r="K33" s="19">
        <f t="shared" si="18"/>
        <v>292.03907723999998</v>
      </c>
      <c r="L33" s="19">
        <f t="shared" si="18"/>
        <v>307.57310100000007</v>
      </c>
      <c r="M33" s="19">
        <f t="shared" si="18"/>
        <v>354.17517227999997</v>
      </c>
      <c r="N33" s="19">
        <f t="shared" si="18"/>
        <v>354.17517227999997</v>
      </c>
      <c r="O33" s="19">
        <f t="shared" si="18"/>
        <v>357.28176996000008</v>
      </c>
      <c r="P33" s="19">
        <f t="shared" si="18"/>
        <v>369.70919603999982</v>
      </c>
      <c r="Q33" s="19">
        <f t="shared" si="18"/>
        <v>329.32057896000009</v>
      </c>
      <c r="R33" s="19">
        <f t="shared" si="18"/>
        <v>323.10712476000009</v>
      </c>
      <c r="S33" s="19">
        <f t="shared" si="18"/>
        <v>369.70919603999999</v>
      </c>
      <c r="T33" s="19">
        <f t="shared" si="18"/>
        <v>421.22923307999986</v>
      </c>
      <c r="U33" s="19">
        <f t="shared" si="18"/>
        <v>461.37841740000022</v>
      </c>
      <c r="V33" s="19">
        <f t="shared" si="18"/>
        <v>472.2643692000002</v>
      </c>
      <c r="W33" s="19">
        <f t="shared" si="18"/>
        <v>174.97480464</v>
      </c>
      <c r="X33" s="19">
        <f t="shared" ref="X33:Z33" si="19">SUM(X34:X50)</f>
        <v>235.49547923999998</v>
      </c>
      <c r="Y33" s="19">
        <f t="shared" si="19"/>
        <v>318.88182060000008</v>
      </c>
      <c r="Z33" s="19">
        <f t="shared" si="19"/>
        <v>401.04739619999998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9.3240000000000007E-3</v>
      </c>
      <c r="U38" s="8">
        <f>INTAVI_PA_IN!U38+INTAVI_PA_EX!U38+INTAVI_FR_IN!U38+INTAVI_FR_EX!U38</f>
        <v>0</v>
      </c>
      <c r="V38" s="8">
        <f>INTAVI_PA_IN!V38+INTAVI_PA_EX!V38+INTAVI_FR_IN!V38+INTAVI_FR_EX!V38</f>
        <v>3.0239999999999998E-3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1.2348000000000003E-2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80.758079999999993</v>
      </c>
      <c r="D40" s="8">
        <f>INTAVI_PA_IN!D40+INTAVI_PA_EX!D40+INTAVI_FR_IN!D40+INTAVI_FR_EX!D40</f>
        <v>80.758079999999993</v>
      </c>
      <c r="E40" s="8">
        <f>INTAVI_PA_IN!E40+INTAVI_PA_EX!E40+INTAVI_FR_IN!E40+INTAVI_FR_EX!E40</f>
        <v>83.864160000000027</v>
      </c>
      <c r="F40" s="8">
        <f>INTAVI_PA_IN!F40+INTAVI_PA_EX!F40+INTAVI_FR_IN!F40+INTAVI_FR_EX!F40</f>
        <v>121.16507472000002</v>
      </c>
      <c r="G40" s="8">
        <f>INTAVI_PA_IN!G40+INTAVI_PA_EX!G40+INTAVI_FR_IN!G40+INTAVI_FR_EX!G40</f>
        <v>146.01966804</v>
      </c>
      <c r="H40" s="8">
        <f>INTAVI_PA_IN!H40+INTAVI_PA_EX!H40+INTAVI_FR_IN!H40+INTAVI_FR_EX!H40</f>
        <v>177.08745672000003</v>
      </c>
      <c r="I40" s="8">
        <f>INTAVI_PA_IN!I40+INTAVI_PA_EX!I40+INTAVI_FR_IN!I40+INTAVI_FR_EX!I40</f>
        <v>198.83519352000002</v>
      </c>
      <c r="J40" s="8">
        <f>INTAVI_PA_IN!J40+INTAVI_PA_EX!J40+INTAVI_FR_IN!J40+INTAVI_FR_EX!J40</f>
        <v>242.33040827999997</v>
      </c>
      <c r="K40" s="8">
        <f>INTAVI_PA_IN!K40+INTAVI_PA_EX!K40+INTAVI_FR_IN!K40+INTAVI_FR_EX!K40</f>
        <v>292.03907723999998</v>
      </c>
      <c r="L40" s="8">
        <f>INTAVI_PA_IN!L40+INTAVI_PA_EX!L40+INTAVI_FR_IN!L40+INTAVI_FR_EX!L40</f>
        <v>307.57310100000007</v>
      </c>
      <c r="M40" s="8">
        <f>INTAVI_PA_IN!M40+INTAVI_PA_EX!M40+INTAVI_FR_IN!M40+INTAVI_FR_EX!M40</f>
        <v>354.17517227999997</v>
      </c>
      <c r="N40" s="8">
        <f>INTAVI_PA_IN!N40+INTAVI_PA_EX!N40+INTAVI_FR_IN!N40+INTAVI_FR_EX!N40</f>
        <v>354.17517227999997</v>
      </c>
      <c r="O40" s="8">
        <f>INTAVI_PA_IN!O40+INTAVI_PA_EX!O40+INTAVI_FR_IN!O40+INTAVI_FR_EX!O40</f>
        <v>357.28176996000008</v>
      </c>
      <c r="P40" s="8">
        <f>INTAVI_PA_IN!P40+INTAVI_PA_EX!P40+INTAVI_FR_IN!P40+INTAVI_FR_EX!P40</f>
        <v>369.70919603999982</v>
      </c>
      <c r="Q40" s="8">
        <f>INTAVI_PA_IN!Q40+INTAVI_PA_EX!Q40+INTAVI_FR_IN!Q40+INTAVI_FR_EX!Q40</f>
        <v>329.32057896000009</v>
      </c>
      <c r="R40" s="8">
        <f>INTAVI_PA_IN!R40+INTAVI_PA_EX!R40+INTAVI_FR_IN!R40+INTAVI_FR_EX!R40</f>
        <v>323.10712476000009</v>
      </c>
      <c r="S40" s="8">
        <f>INTAVI_PA_IN!S40+INTAVI_PA_EX!S40+INTAVI_FR_IN!S40+INTAVI_FR_EX!S40</f>
        <v>369.70919603999999</v>
      </c>
      <c r="T40" s="8">
        <f>INTAVI_PA_IN!T40+INTAVI_PA_EX!T40+INTAVI_FR_IN!T40+INTAVI_FR_EX!T40</f>
        <v>421.21990907999987</v>
      </c>
      <c r="U40" s="8">
        <f>INTAVI_PA_IN!U40+INTAVI_PA_EX!U40+INTAVI_FR_IN!U40+INTAVI_FR_EX!U40</f>
        <v>461.37841740000022</v>
      </c>
      <c r="V40" s="8">
        <f>INTAVI_PA_IN!V40+INTAVI_PA_EX!V40+INTAVI_FR_IN!V40+INTAVI_FR_EX!V40</f>
        <v>472.26134520000022</v>
      </c>
      <c r="W40" s="8">
        <f>INTAVI_PA_IN!W40+INTAVI_PA_EX!W40+INTAVI_FR_IN!W40+INTAVI_FR_EX!W40</f>
        <v>174.97480464</v>
      </c>
      <c r="X40" s="8">
        <f>INTAVI_PA_IN!X40+INTAVI_PA_EX!X40+INTAVI_FR_IN!X40+INTAVI_FR_EX!X40</f>
        <v>235.49547923999998</v>
      </c>
      <c r="Y40" s="8">
        <f>INTAVI_PA_IN!Y40+INTAVI_PA_EX!Y40+INTAVI_FR_IN!Y40+INTAVI_FR_EX!Y40</f>
        <v>318.88182060000008</v>
      </c>
      <c r="Z40" s="8">
        <f>INTAVI_PA_IN!Z40+INTAVI_PA_EX!Z40+INTAVI_FR_IN!Z40+INTAVI_FR_EX!Z40</f>
        <v>401.03504820000001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70.09512553856824</v>
      </c>
      <c r="D2" s="21">
        <f t="shared" ref="D2:X2" si="0">SUM(D3,D17,D22,D25,D26,D51,D52)</f>
        <v>70.128474213001923</v>
      </c>
      <c r="E2" s="21">
        <f t="shared" si="0"/>
        <v>72.760741502798425</v>
      </c>
      <c r="F2" s="21">
        <f t="shared" si="0"/>
        <v>105.50156318153061</v>
      </c>
      <c r="G2" s="21">
        <f t="shared" si="0"/>
        <v>127.16632579100478</v>
      </c>
      <c r="H2" s="21">
        <f t="shared" si="0"/>
        <v>157.17576603747429</v>
      </c>
      <c r="I2" s="21">
        <f t="shared" si="0"/>
        <v>179.61690809498879</v>
      </c>
      <c r="J2" s="21">
        <f t="shared" si="0"/>
        <v>220.13520060156753</v>
      </c>
      <c r="K2" s="21">
        <f t="shared" si="0"/>
        <v>264.49549606604126</v>
      </c>
      <c r="L2" s="21">
        <f t="shared" si="0"/>
        <v>277.04792628477946</v>
      </c>
      <c r="M2" s="21">
        <f t="shared" si="0"/>
        <v>321.39156302217231</v>
      </c>
      <c r="N2" s="21">
        <f t="shared" si="0"/>
        <v>321.42393747367743</v>
      </c>
      <c r="O2" s="21">
        <f t="shared" si="0"/>
        <v>316.04006069102962</v>
      </c>
      <c r="P2" s="21">
        <f t="shared" si="0"/>
        <v>323.39666308775486</v>
      </c>
      <c r="Q2" s="21">
        <f t="shared" si="0"/>
        <v>293.50415939580017</v>
      </c>
      <c r="R2" s="21">
        <f t="shared" si="0"/>
        <v>293.23707272744514</v>
      </c>
      <c r="S2" s="21">
        <f t="shared" si="0"/>
        <v>337.48902522622848</v>
      </c>
      <c r="T2" s="21">
        <f t="shared" si="0"/>
        <v>386.33137349851273</v>
      </c>
      <c r="U2" s="21">
        <f t="shared" si="0"/>
        <v>424.27865902126564</v>
      </c>
      <c r="V2" s="21">
        <f t="shared" si="0"/>
        <v>432.88175058816387</v>
      </c>
      <c r="W2" s="21">
        <f t="shared" si="0"/>
        <v>151.98974074243804</v>
      </c>
      <c r="X2" s="21">
        <f t="shared" si="0"/>
        <v>207.8093586965571</v>
      </c>
      <c r="Y2" s="21">
        <f t="shared" ref="Y2:Z2" si="1">SUM(Y3,Y17,Y22,Y25,Y26,Y51,Y52)</f>
        <v>290.26335796505913</v>
      </c>
      <c r="Z2" s="21">
        <f t="shared" si="1"/>
        <v>365.24237007824325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70.09512553856824</v>
      </c>
      <c r="D26" s="27">
        <f t="shared" si="14"/>
        <v>70.128474213001923</v>
      </c>
      <c r="E26" s="27">
        <f t="shared" si="14"/>
        <v>72.760741502798425</v>
      </c>
      <c r="F26" s="27">
        <f t="shared" si="14"/>
        <v>105.50156318153061</v>
      </c>
      <c r="G26" s="27">
        <f t="shared" si="14"/>
        <v>127.16632579100478</v>
      </c>
      <c r="H26" s="27">
        <f t="shared" si="14"/>
        <v>157.17576603747429</v>
      </c>
      <c r="I26" s="27">
        <f t="shared" si="14"/>
        <v>179.61690809498879</v>
      </c>
      <c r="J26" s="27">
        <f t="shared" si="14"/>
        <v>220.13520060156753</v>
      </c>
      <c r="K26" s="27">
        <f t="shared" si="14"/>
        <v>264.49549606604126</v>
      </c>
      <c r="L26" s="27">
        <f t="shared" si="14"/>
        <v>277.04792628477946</v>
      </c>
      <c r="M26" s="27">
        <f t="shared" si="14"/>
        <v>321.39156302217231</v>
      </c>
      <c r="N26" s="27">
        <f t="shared" si="14"/>
        <v>321.42393747367743</v>
      </c>
      <c r="O26" s="27">
        <f t="shared" si="14"/>
        <v>316.04006069102962</v>
      </c>
      <c r="P26" s="27">
        <f t="shared" si="14"/>
        <v>323.39666308775486</v>
      </c>
      <c r="Q26" s="27">
        <f t="shared" si="14"/>
        <v>293.50415939580017</v>
      </c>
      <c r="R26" s="27">
        <f t="shared" si="14"/>
        <v>293.23707272744514</v>
      </c>
      <c r="S26" s="27">
        <f t="shared" si="14"/>
        <v>337.48902522622848</v>
      </c>
      <c r="T26" s="27">
        <f t="shared" si="14"/>
        <v>386.33137349851273</v>
      </c>
      <c r="U26" s="27">
        <f t="shared" si="14"/>
        <v>424.27865902126564</v>
      </c>
      <c r="V26" s="27">
        <f t="shared" si="14"/>
        <v>432.88175058816387</v>
      </c>
      <c r="W26" s="27">
        <f t="shared" si="14"/>
        <v>151.98974074243804</v>
      </c>
      <c r="X26" s="27">
        <f t="shared" si="14"/>
        <v>207.8093586965571</v>
      </c>
      <c r="Y26" s="27">
        <f t="shared" ref="Y26:Z26" si="15">SUM(Y27,Y33)</f>
        <v>290.26335796505913</v>
      </c>
      <c r="Z26" s="27">
        <f t="shared" si="15"/>
        <v>365.24237007824325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70.09512553856824</v>
      </c>
      <c r="D33" s="19">
        <f t="shared" si="18"/>
        <v>70.128474213001923</v>
      </c>
      <c r="E33" s="19">
        <f t="shared" si="18"/>
        <v>72.760741502798425</v>
      </c>
      <c r="F33" s="19">
        <f t="shared" si="18"/>
        <v>105.50156318153061</v>
      </c>
      <c r="G33" s="19">
        <f t="shared" si="18"/>
        <v>127.16632579100478</v>
      </c>
      <c r="H33" s="19">
        <f t="shared" si="18"/>
        <v>157.17576603747429</v>
      </c>
      <c r="I33" s="19">
        <f t="shared" si="18"/>
        <v>179.61690809498879</v>
      </c>
      <c r="J33" s="19">
        <f t="shared" si="18"/>
        <v>220.13520060156753</v>
      </c>
      <c r="K33" s="19">
        <f t="shared" si="18"/>
        <v>264.49549606604126</v>
      </c>
      <c r="L33" s="19">
        <f t="shared" si="18"/>
        <v>277.04792628477946</v>
      </c>
      <c r="M33" s="19">
        <f t="shared" si="18"/>
        <v>321.39156302217231</v>
      </c>
      <c r="N33" s="19">
        <f t="shared" si="18"/>
        <v>321.42393747367743</v>
      </c>
      <c r="O33" s="19">
        <f t="shared" si="18"/>
        <v>316.04006069102962</v>
      </c>
      <c r="P33" s="19">
        <f t="shared" si="18"/>
        <v>323.39666308775486</v>
      </c>
      <c r="Q33" s="19">
        <f t="shared" si="18"/>
        <v>293.50415939580017</v>
      </c>
      <c r="R33" s="19">
        <f t="shared" si="18"/>
        <v>293.23707272744514</v>
      </c>
      <c r="S33" s="19">
        <f t="shared" si="18"/>
        <v>337.48902522622848</v>
      </c>
      <c r="T33" s="19">
        <f t="shared" si="18"/>
        <v>386.33137349851273</v>
      </c>
      <c r="U33" s="19">
        <f t="shared" si="18"/>
        <v>424.27865902126564</v>
      </c>
      <c r="V33" s="19">
        <f t="shared" si="18"/>
        <v>432.88175058816387</v>
      </c>
      <c r="W33" s="19">
        <f t="shared" si="18"/>
        <v>151.98974074243804</v>
      </c>
      <c r="X33" s="19">
        <f t="shared" si="18"/>
        <v>207.8093586965571</v>
      </c>
      <c r="Y33" s="19">
        <f t="shared" ref="Y33:Z33" si="19">SUM(Y34:Y50)</f>
        <v>290.26335796505913</v>
      </c>
      <c r="Z33" s="19">
        <f t="shared" si="19"/>
        <v>365.24237007824325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8.5515283451754465E-3</v>
      </c>
      <c r="U38" s="8">
        <v>0</v>
      </c>
      <c r="V38" s="8">
        <v>2.7718254840949936E-3</v>
      </c>
      <c r="W38" s="8">
        <v>0</v>
      </c>
      <c r="X38" s="8">
        <v>0</v>
      </c>
      <c r="Y38" s="8">
        <v>0</v>
      </c>
      <c r="Z38" s="8">
        <v>1.1245585505502276E-2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70.09512553856824</v>
      </c>
      <c r="D40" s="8">
        <v>70.128474213001923</v>
      </c>
      <c r="E40" s="8">
        <v>72.760741502798425</v>
      </c>
      <c r="F40" s="8">
        <v>105.50156318153061</v>
      </c>
      <c r="G40" s="8">
        <v>127.16632579100478</v>
      </c>
      <c r="H40" s="8">
        <v>157.17576603747429</v>
      </c>
      <c r="I40" s="8">
        <v>179.61690809498879</v>
      </c>
      <c r="J40" s="8">
        <v>220.13520060156753</v>
      </c>
      <c r="K40" s="8">
        <v>264.49549606604126</v>
      </c>
      <c r="L40" s="8">
        <v>277.04792628477946</v>
      </c>
      <c r="M40" s="8">
        <v>321.39156302217231</v>
      </c>
      <c r="N40" s="8">
        <v>321.42393747367743</v>
      </c>
      <c r="O40" s="8">
        <v>316.04006069102962</v>
      </c>
      <c r="P40" s="8">
        <v>323.39666308775486</v>
      </c>
      <c r="Q40" s="8">
        <v>293.50415939580017</v>
      </c>
      <c r="R40" s="8">
        <v>293.23707272744514</v>
      </c>
      <c r="S40" s="8">
        <v>337.48902522622848</v>
      </c>
      <c r="T40" s="8">
        <v>386.32282197016758</v>
      </c>
      <c r="U40" s="8">
        <v>424.27865902126564</v>
      </c>
      <c r="V40" s="8">
        <v>432.87897876267976</v>
      </c>
      <c r="W40" s="8">
        <v>151.98974074243804</v>
      </c>
      <c r="X40" s="8">
        <v>207.8093586965571</v>
      </c>
      <c r="Y40" s="8">
        <v>290.26335796505913</v>
      </c>
      <c r="Z40" s="8">
        <v>365.23112449273776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9.9238419617910978</v>
      </c>
      <c r="D2" s="21">
        <f t="shared" ref="D2:X2" si="0">SUM(D3,D17,D22,D25,D26,D51,D52)</f>
        <v>9.9335537169788619</v>
      </c>
      <c r="E2" s="21">
        <f t="shared" si="0"/>
        <v>10.30704919733922</v>
      </c>
      <c r="F2" s="21">
        <f t="shared" si="0"/>
        <v>14.945734197843684</v>
      </c>
      <c r="G2" s="21">
        <f t="shared" si="0"/>
        <v>18.026142696272053</v>
      </c>
      <c r="H2" s="21">
        <f t="shared" si="0"/>
        <v>18.829273493077775</v>
      </c>
      <c r="I2" s="21">
        <f t="shared" si="0"/>
        <v>18.109753626675271</v>
      </c>
      <c r="J2" s="21">
        <f t="shared" si="0"/>
        <v>21.087455702636372</v>
      </c>
      <c r="K2" s="21">
        <f t="shared" si="0"/>
        <v>25.939804776786218</v>
      </c>
      <c r="L2" s="21">
        <f t="shared" si="0"/>
        <v>27.536373816753251</v>
      </c>
      <c r="M2" s="21">
        <f t="shared" si="0"/>
        <v>29.076231188701719</v>
      </c>
      <c r="N2" s="21">
        <f t="shared" si="0"/>
        <v>29.160134915209525</v>
      </c>
      <c r="O2" s="21">
        <f t="shared" si="0"/>
        <v>30.251462187455012</v>
      </c>
      <c r="P2" s="21">
        <f t="shared" si="0"/>
        <v>30.29584831769802</v>
      </c>
      <c r="Q2" s="21">
        <f t="shared" si="0"/>
        <v>27.425529198773312</v>
      </c>
      <c r="R2" s="21">
        <f t="shared" si="0"/>
        <v>25.750921945847725</v>
      </c>
      <c r="S2" s="21">
        <f t="shared" si="0"/>
        <v>28.333690101869593</v>
      </c>
      <c r="T2" s="21">
        <f t="shared" si="0"/>
        <v>30.45242271855945</v>
      </c>
      <c r="U2" s="21">
        <f t="shared" si="0"/>
        <v>32.625456431619583</v>
      </c>
      <c r="V2" s="21">
        <f t="shared" si="0"/>
        <v>33.538967697937352</v>
      </c>
      <c r="W2" s="21">
        <f t="shared" si="0"/>
        <v>18.864709962725883</v>
      </c>
      <c r="X2" s="21">
        <f t="shared" si="0"/>
        <v>22.634742739166885</v>
      </c>
      <c r="Y2" s="21">
        <f t="shared" ref="Y2:Z2" si="1">SUM(Y3,Y17,Y22,Y25,Y26,Y51,Y52)</f>
        <v>23.684343416436882</v>
      </c>
      <c r="Z2" s="21">
        <f t="shared" si="1"/>
        <v>30.666024604896766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9.9238419617910978</v>
      </c>
      <c r="D26" s="27">
        <f t="shared" si="14"/>
        <v>9.9335537169788619</v>
      </c>
      <c r="E26" s="27">
        <f t="shared" si="14"/>
        <v>10.30704919733922</v>
      </c>
      <c r="F26" s="27">
        <f t="shared" si="14"/>
        <v>14.945734197843684</v>
      </c>
      <c r="G26" s="27">
        <f t="shared" si="14"/>
        <v>18.026142696272053</v>
      </c>
      <c r="H26" s="27">
        <f t="shared" si="14"/>
        <v>18.829273493077775</v>
      </c>
      <c r="I26" s="27">
        <f t="shared" si="14"/>
        <v>18.109753626675271</v>
      </c>
      <c r="J26" s="27">
        <f t="shared" si="14"/>
        <v>21.087455702636372</v>
      </c>
      <c r="K26" s="27">
        <f t="shared" si="14"/>
        <v>25.939804776786218</v>
      </c>
      <c r="L26" s="27">
        <f t="shared" si="14"/>
        <v>27.536373816753251</v>
      </c>
      <c r="M26" s="27">
        <f t="shared" si="14"/>
        <v>29.076231188701719</v>
      </c>
      <c r="N26" s="27">
        <f t="shared" si="14"/>
        <v>29.160134915209525</v>
      </c>
      <c r="O26" s="27">
        <f t="shared" si="14"/>
        <v>30.251462187455012</v>
      </c>
      <c r="P26" s="27">
        <f t="shared" si="14"/>
        <v>30.29584831769802</v>
      </c>
      <c r="Q26" s="27">
        <f t="shared" si="14"/>
        <v>27.425529198773312</v>
      </c>
      <c r="R26" s="27">
        <f t="shared" si="14"/>
        <v>25.750921945847725</v>
      </c>
      <c r="S26" s="27">
        <f t="shared" si="14"/>
        <v>28.333690101869593</v>
      </c>
      <c r="T26" s="27">
        <f t="shared" si="14"/>
        <v>30.45242271855945</v>
      </c>
      <c r="U26" s="27">
        <f t="shared" si="14"/>
        <v>32.625456431619583</v>
      </c>
      <c r="V26" s="27">
        <f t="shared" si="14"/>
        <v>33.538967697937352</v>
      </c>
      <c r="W26" s="27">
        <f t="shared" si="14"/>
        <v>18.864709962725883</v>
      </c>
      <c r="X26" s="27">
        <f t="shared" si="14"/>
        <v>22.634742739166885</v>
      </c>
      <c r="Y26" s="27">
        <f t="shared" ref="Y26:Z26" si="15">SUM(Y27,Y33)</f>
        <v>23.684343416436882</v>
      </c>
      <c r="Z26" s="27">
        <f t="shared" si="15"/>
        <v>30.666024604896766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9.9238419617910978</v>
      </c>
      <c r="D33" s="19">
        <f t="shared" si="18"/>
        <v>9.9335537169788619</v>
      </c>
      <c r="E33" s="19">
        <f t="shared" si="18"/>
        <v>10.30704919733922</v>
      </c>
      <c r="F33" s="19">
        <f t="shared" si="18"/>
        <v>14.945734197843684</v>
      </c>
      <c r="G33" s="19">
        <f t="shared" si="18"/>
        <v>18.026142696272053</v>
      </c>
      <c r="H33" s="19">
        <f t="shared" si="18"/>
        <v>18.829273493077775</v>
      </c>
      <c r="I33" s="19">
        <f t="shared" si="18"/>
        <v>18.109753626675271</v>
      </c>
      <c r="J33" s="19">
        <f t="shared" si="18"/>
        <v>21.087455702636372</v>
      </c>
      <c r="K33" s="19">
        <f t="shared" si="18"/>
        <v>25.939804776786218</v>
      </c>
      <c r="L33" s="19">
        <f t="shared" si="18"/>
        <v>27.536373816753251</v>
      </c>
      <c r="M33" s="19">
        <f t="shared" si="18"/>
        <v>29.076231188701719</v>
      </c>
      <c r="N33" s="19">
        <f t="shared" si="18"/>
        <v>29.160134915209525</v>
      </c>
      <c r="O33" s="19">
        <f t="shared" si="18"/>
        <v>30.251462187455012</v>
      </c>
      <c r="P33" s="19">
        <f t="shared" si="18"/>
        <v>30.29584831769802</v>
      </c>
      <c r="Q33" s="19">
        <f t="shared" si="18"/>
        <v>27.425529198773312</v>
      </c>
      <c r="R33" s="19">
        <f t="shared" si="18"/>
        <v>25.750921945847725</v>
      </c>
      <c r="S33" s="19">
        <f t="shared" si="18"/>
        <v>28.333690101869593</v>
      </c>
      <c r="T33" s="19">
        <f t="shared" si="18"/>
        <v>30.45242271855945</v>
      </c>
      <c r="U33" s="19">
        <f t="shared" si="18"/>
        <v>32.625456431619583</v>
      </c>
      <c r="V33" s="19">
        <f t="shared" si="18"/>
        <v>33.538967697937352</v>
      </c>
      <c r="W33" s="19">
        <f t="shared" si="18"/>
        <v>18.864709962725883</v>
      </c>
      <c r="X33" s="19">
        <f t="shared" si="18"/>
        <v>22.634742739166885</v>
      </c>
      <c r="Y33" s="19">
        <f t="shared" ref="Y33:Z33" si="19">SUM(Y34:Y50)</f>
        <v>23.684343416436882</v>
      </c>
      <c r="Z33" s="19">
        <f t="shared" si="19"/>
        <v>30.666024604896766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6.7407095027975617E-4</v>
      </c>
      <c r="U38" s="8">
        <v>0</v>
      </c>
      <c r="V38" s="8">
        <v>2.1475649007857121E-4</v>
      </c>
      <c r="W38" s="8">
        <v>0</v>
      </c>
      <c r="X38" s="8">
        <v>0</v>
      </c>
      <c r="Y38" s="8">
        <v>0</v>
      </c>
      <c r="Z38" s="8">
        <v>9.4418783268306712E-4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9.9238419617910978</v>
      </c>
      <c r="D40" s="8">
        <v>9.9335537169788619</v>
      </c>
      <c r="E40" s="8">
        <v>10.30704919733922</v>
      </c>
      <c r="F40" s="8">
        <v>14.945734197843684</v>
      </c>
      <c r="G40" s="8">
        <v>18.026142696272053</v>
      </c>
      <c r="H40" s="8">
        <v>18.829273493077775</v>
      </c>
      <c r="I40" s="8">
        <v>18.109753626675271</v>
      </c>
      <c r="J40" s="8">
        <v>21.087455702636372</v>
      </c>
      <c r="K40" s="8">
        <v>25.939804776786218</v>
      </c>
      <c r="L40" s="8">
        <v>27.536373816753251</v>
      </c>
      <c r="M40" s="8">
        <v>29.076231188701719</v>
      </c>
      <c r="N40" s="8">
        <v>29.160134915209525</v>
      </c>
      <c r="O40" s="8">
        <v>30.251462187455012</v>
      </c>
      <c r="P40" s="8">
        <v>30.29584831769802</v>
      </c>
      <c r="Q40" s="8">
        <v>27.425529198773312</v>
      </c>
      <c r="R40" s="8">
        <v>25.750921945847725</v>
      </c>
      <c r="S40" s="8">
        <v>28.333690101869593</v>
      </c>
      <c r="T40" s="8">
        <v>30.451748647609172</v>
      </c>
      <c r="U40" s="8">
        <v>32.625456431619583</v>
      </c>
      <c r="V40" s="8">
        <v>33.538752941447271</v>
      </c>
      <c r="W40" s="8">
        <v>18.864709962725883</v>
      </c>
      <c r="X40" s="8">
        <v>22.634742739166885</v>
      </c>
      <c r="Y40" s="8">
        <v>23.684343416436882</v>
      </c>
      <c r="Z40" s="8">
        <v>30.665080417064082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0.64968030847077007</v>
      </c>
      <c r="D2" s="21">
        <f t="shared" ref="D2:X2" si="0">SUM(D3,D17,D22,D25,D26,D51,D52)</f>
        <v>0.59387826687213874</v>
      </c>
      <c r="E2" s="21">
        <f t="shared" si="0"/>
        <v>0.68162530677513178</v>
      </c>
      <c r="F2" s="21">
        <f t="shared" si="0"/>
        <v>0.60273351277338683</v>
      </c>
      <c r="G2" s="21">
        <f t="shared" si="0"/>
        <v>0.69948549298071327</v>
      </c>
      <c r="H2" s="21">
        <f t="shared" si="0"/>
        <v>0.9466869443780892</v>
      </c>
      <c r="I2" s="21">
        <f t="shared" si="0"/>
        <v>0.96122077782320892</v>
      </c>
      <c r="J2" s="21">
        <f t="shared" si="0"/>
        <v>0.88926867266281107</v>
      </c>
      <c r="K2" s="21">
        <f t="shared" si="0"/>
        <v>1.2285167839246538</v>
      </c>
      <c r="L2" s="21">
        <f t="shared" si="0"/>
        <v>2.4841687017650074</v>
      </c>
      <c r="M2" s="21">
        <f t="shared" si="0"/>
        <v>2.8937815707588572</v>
      </c>
      <c r="N2" s="21">
        <f t="shared" si="0"/>
        <v>2.71296018342625</v>
      </c>
      <c r="O2" s="21">
        <f t="shared" si="0"/>
        <v>3.0329182564374753</v>
      </c>
      <c r="P2" s="21">
        <f t="shared" si="0"/>
        <v>3.526648030472435</v>
      </c>
      <c r="Q2" s="21">
        <f t="shared" si="0"/>
        <v>3.1346134179266945</v>
      </c>
      <c r="R2" s="21">
        <f t="shared" si="0"/>
        <v>2.6513181536271526</v>
      </c>
      <c r="S2" s="21">
        <f t="shared" si="0"/>
        <v>2.8180627662559381</v>
      </c>
      <c r="T2" s="21">
        <f t="shared" si="0"/>
        <v>3.4308881615201319</v>
      </c>
      <c r="U2" s="21">
        <f t="shared" si="0"/>
        <v>3.6513232899571362</v>
      </c>
      <c r="V2" s="21">
        <f t="shared" si="0"/>
        <v>3.9463931049473442</v>
      </c>
      <c r="W2" s="21">
        <f t="shared" si="0"/>
        <v>3.2509458657640806</v>
      </c>
      <c r="X2" s="21">
        <f t="shared" si="0"/>
        <v>4.6407265250199154</v>
      </c>
      <c r="Y2" s="21">
        <f t="shared" ref="Y2:Z2" si="1">SUM(Y3,Y17,Y22,Y25,Y26,Y51,Y52)</f>
        <v>4.4832978698797721</v>
      </c>
      <c r="Z2" s="21">
        <f t="shared" si="1"/>
        <v>4.8645416193007325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0.64968030847077007</v>
      </c>
      <c r="D26" s="27">
        <f t="shared" si="14"/>
        <v>0.59387826687213874</v>
      </c>
      <c r="E26" s="27">
        <f t="shared" si="14"/>
        <v>0.68162530677513178</v>
      </c>
      <c r="F26" s="27">
        <f t="shared" si="14"/>
        <v>0.60273351277338683</v>
      </c>
      <c r="G26" s="27">
        <f t="shared" si="14"/>
        <v>0.69948549298071327</v>
      </c>
      <c r="H26" s="27">
        <f t="shared" si="14"/>
        <v>0.9466869443780892</v>
      </c>
      <c r="I26" s="27">
        <f t="shared" si="14"/>
        <v>0.96122077782320892</v>
      </c>
      <c r="J26" s="27">
        <f t="shared" si="14"/>
        <v>0.88926867266281107</v>
      </c>
      <c r="K26" s="27">
        <f t="shared" si="14"/>
        <v>1.2285167839246538</v>
      </c>
      <c r="L26" s="27">
        <f t="shared" si="14"/>
        <v>2.4841687017650074</v>
      </c>
      <c r="M26" s="27">
        <f t="shared" si="14"/>
        <v>2.8937815707588572</v>
      </c>
      <c r="N26" s="27">
        <f t="shared" si="14"/>
        <v>2.71296018342625</v>
      </c>
      <c r="O26" s="27">
        <f t="shared" si="14"/>
        <v>3.0329182564374753</v>
      </c>
      <c r="P26" s="27">
        <f t="shared" si="14"/>
        <v>3.526648030472435</v>
      </c>
      <c r="Q26" s="27">
        <f t="shared" si="14"/>
        <v>3.1346134179266945</v>
      </c>
      <c r="R26" s="27">
        <f t="shared" si="14"/>
        <v>2.6513181536271526</v>
      </c>
      <c r="S26" s="27">
        <f t="shared" si="14"/>
        <v>2.8180627662559381</v>
      </c>
      <c r="T26" s="27">
        <f t="shared" si="14"/>
        <v>3.4308881615201319</v>
      </c>
      <c r="U26" s="27">
        <f t="shared" si="14"/>
        <v>3.6513232899571362</v>
      </c>
      <c r="V26" s="27">
        <f t="shared" si="14"/>
        <v>3.9463931049473442</v>
      </c>
      <c r="W26" s="27">
        <f t="shared" si="14"/>
        <v>3.2509458657640806</v>
      </c>
      <c r="X26" s="27">
        <f t="shared" si="14"/>
        <v>4.6407265250199154</v>
      </c>
      <c r="Y26" s="27">
        <f t="shared" ref="Y26:Z26" si="15">SUM(Y27,Y33)</f>
        <v>4.4832978698797721</v>
      </c>
      <c r="Z26" s="27">
        <f t="shared" si="15"/>
        <v>4.8645416193007325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0.64968030847077007</v>
      </c>
      <c r="D33" s="19">
        <f t="shared" si="18"/>
        <v>0.59387826687213874</v>
      </c>
      <c r="E33" s="19">
        <f t="shared" si="18"/>
        <v>0.68162530677513178</v>
      </c>
      <c r="F33" s="19">
        <f t="shared" si="18"/>
        <v>0.60273351277338683</v>
      </c>
      <c r="G33" s="19">
        <f t="shared" si="18"/>
        <v>0.69948549298071327</v>
      </c>
      <c r="H33" s="19">
        <f t="shared" si="18"/>
        <v>0.9466869443780892</v>
      </c>
      <c r="I33" s="19">
        <f t="shared" si="18"/>
        <v>0.96122077782320892</v>
      </c>
      <c r="J33" s="19">
        <f t="shared" si="18"/>
        <v>0.88926867266281107</v>
      </c>
      <c r="K33" s="19">
        <f t="shared" si="18"/>
        <v>1.2285167839246538</v>
      </c>
      <c r="L33" s="19">
        <f t="shared" si="18"/>
        <v>2.4841687017650074</v>
      </c>
      <c r="M33" s="19">
        <f t="shared" si="18"/>
        <v>2.8937815707588572</v>
      </c>
      <c r="N33" s="19">
        <f t="shared" si="18"/>
        <v>2.71296018342625</v>
      </c>
      <c r="O33" s="19">
        <f t="shared" si="18"/>
        <v>3.0329182564374753</v>
      </c>
      <c r="P33" s="19">
        <f t="shared" si="18"/>
        <v>3.526648030472435</v>
      </c>
      <c r="Q33" s="19">
        <f t="shared" si="18"/>
        <v>3.1346134179266945</v>
      </c>
      <c r="R33" s="19">
        <f t="shared" si="18"/>
        <v>2.6513181536271526</v>
      </c>
      <c r="S33" s="19">
        <f t="shared" si="18"/>
        <v>2.8180627662559381</v>
      </c>
      <c r="T33" s="19">
        <f t="shared" si="18"/>
        <v>3.4308881615201319</v>
      </c>
      <c r="U33" s="19">
        <f t="shared" si="18"/>
        <v>3.6513232899571362</v>
      </c>
      <c r="V33" s="19">
        <f t="shared" si="18"/>
        <v>3.9463931049473442</v>
      </c>
      <c r="W33" s="19">
        <f t="shared" si="18"/>
        <v>3.2509458657640806</v>
      </c>
      <c r="X33" s="19">
        <f t="shared" si="18"/>
        <v>4.6407265250199154</v>
      </c>
      <c r="Y33" s="19">
        <f t="shared" ref="Y33:Z33" si="19">SUM(Y34:Y50)</f>
        <v>4.4832978698797721</v>
      </c>
      <c r="Z33" s="19">
        <f t="shared" si="19"/>
        <v>4.8645416193007325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7.5943450040510949E-5</v>
      </c>
      <c r="U38" s="8">
        <v>0</v>
      </c>
      <c r="V38" s="8">
        <v>2.5269517515319594E-5</v>
      </c>
      <c r="W38" s="8">
        <v>0</v>
      </c>
      <c r="X38" s="8">
        <v>0</v>
      </c>
      <c r="Y38" s="8">
        <v>0</v>
      </c>
      <c r="Z38" s="8">
        <v>1.4977621219904448E-4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0.64968030847077007</v>
      </c>
      <c r="D40" s="8">
        <v>0.59387826687213874</v>
      </c>
      <c r="E40" s="8">
        <v>0.68162530677513178</v>
      </c>
      <c r="F40" s="8">
        <v>0.60273351277338683</v>
      </c>
      <c r="G40" s="8">
        <v>0.69948549298071327</v>
      </c>
      <c r="H40" s="8">
        <v>0.9466869443780892</v>
      </c>
      <c r="I40" s="8">
        <v>0.96122077782320892</v>
      </c>
      <c r="J40" s="8">
        <v>0.88926867266281107</v>
      </c>
      <c r="K40" s="8">
        <v>1.2285167839246538</v>
      </c>
      <c r="L40" s="8">
        <v>2.4841687017650074</v>
      </c>
      <c r="M40" s="8">
        <v>2.8937815707588572</v>
      </c>
      <c r="N40" s="8">
        <v>2.71296018342625</v>
      </c>
      <c r="O40" s="8">
        <v>3.0329182564374753</v>
      </c>
      <c r="P40" s="8">
        <v>3.526648030472435</v>
      </c>
      <c r="Q40" s="8">
        <v>3.1346134179266945</v>
      </c>
      <c r="R40" s="8">
        <v>2.6513181536271526</v>
      </c>
      <c r="S40" s="8">
        <v>2.8180627662559381</v>
      </c>
      <c r="T40" s="8">
        <v>3.4308122180700913</v>
      </c>
      <c r="U40" s="8">
        <v>3.6513232899571362</v>
      </c>
      <c r="V40" s="8">
        <v>3.9463678354298288</v>
      </c>
      <c r="W40" s="8">
        <v>3.2509458657640806</v>
      </c>
      <c r="X40" s="8">
        <v>4.6407265250199154</v>
      </c>
      <c r="Y40" s="8">
        <v>4.4832978698797721</v>
      </c>
      <c r="Z40" s="8">
        <v>4.8643918430885336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8.9432191169888112E-2</v>
      </c>
      <c r="D2" s="21">
        <f t="shared" ref="D2:X2" si="0">SUM(D3,D17,D22,D25,D26,D51,D52)</f>
        <v>0.10217380314707203</v>
      </c>
      <c r="E2" s="21">
        <f t="shared" si="0"/>
        <v>0.11474399308724788</v>
      </c>
      <c r="F2" s="21">
        <f t="shared" si="0"/>
        <v>0.11504382785232761</v>
      </c>
      <c r="G2" s="21">
        <f t="shared" si="0"/>
        <v>0.12771405974244662</v>
      </c>
      <c r="H2" s="21">
        <f t="shared" si="0"/>
        <v>0.13573024506988823</v>
      </c>
      <c r="I2" s="21">
        <f t="shared" si="0"/>
        <v>0.14731102051274525</v>
      </c>
      <c r="J2" s="21">
        <f t="shared" si="0"/>
        <v>0.21848330313326975</v>
      </c>
      <c r="K2" s="21">
        <f t="shared" si="0"/>
        <v>0.37525961324788198</v>
      </c>
      <c r="L2" s="21">
        <f t="shared" si="0"/>
        <v>0.50463219670232673</v>
      </c>
      <c r="M2" s="21">
        <f t="shared" si="0"/>
        <v>0.81359649836709713</v>
      </c>
      <c r="N2" s="21">
        <f t="shared" si="0"/>
        <v>0.87813970768673777</v>
      </c>
      <c r="O2" s="21">
        <f t="shared" si="0"/>
        <v>7.9573288250779903</v>
      </c>
      <c r="P2" s="21">
        <f t="shared" si="0"/>
        <v>12.490036604074552</v>
      </c>
      <c r="Q2" s="21">
        <f t="shared" si="0"/>
        <v>5.2562769474999369</v>
      </c>
      <c r="R2" s="21">
        <f t="shared" si="0"/>
        <v>1.4678119330801007</v>
      </c>
      <c r="S2" s="21">
        <f t="shared" si="0"/>
        <v>1.0684179456459748</v>
      </c>
      <c r="T2" s="21">
        <f t="shared" si="0"/>
        <v>1.0145487014075198</v>
      </c>
      <c r="U2" s="21">
        <f t="shared" si="0"/>
        <v>0.82297865715786755</v>
      </c>
      <c r="V2" s="21">
        <f t="shared" si="0"/>
        <v>1.897257808951667</v>
      </c>
      <c r="W2" s="21">
        <f t="shared" si="0"/>
        <v>0.86940806907199464</v>
      </c>
      <c r="X2" s="21">
        <f t="shared" si="0"/>
        <v>0.4106512792560752</v>
      </c>
      <c r="Y2" s="21">
        <f t="shared" ref="Y2:Z2" si="1">SUM(Y3,Y17,Y22,Y25,Y26,Y51,Y52)</f>
        <v>0.45082134862429241</v>
      </c>
      <c r="Z2" s="21">
        <f t="shared" si="1"/>
        <v>0.27445989755926997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8.9432191169888112E-2</v>
      </c>
      <c r="D26" s="27">
        <f t="shared" si="14"/>
        <v>0.10217380314707203</v>
      </c>
      <c r="E26" s="27">
        <f t="shared" si="14"/>
        <v>0.11474399308724788</v>
      </c>
      <c r="F26" s="27">
        <f t="shared" si="14"/>
        <v>0.11504382785232761</v>
      </c>
      <c r="G26" s="27">
        <f t="shared" si="14"/>
        <v>0.12771405974244662</v>
      </c>
      <c r="H26" s="27">
        <f t="shared" si="14"/>
        <v>0.13573024506988823</v>
      </c>
      <c r="I26" s="27">
        <f t="shared" si="14"/>
        <v>0.14731102051274525</v>
      </c>
      <c r="J26" s="27">
        <f t="shared" si="14"/>
        <v>0.21848330313326975</v>
      </c>
      <c r="K26" s="27">
        <f t="shared" si="14"/>
        <v>0.37525961324788198</v>
      </c>
      <c r="L26" s="27">
        <f t="shared" si="14"/>
        <v>0.50463219670232673</v>
      </c>
      <c r="M26" s="27">
        <f t="shared" si="14"/>
        <v>0.81359649836709713</v>
      </c>
      <c r="N26" s="27">
        <f t="shared" si="14"/>
        <v>0.87813970768673777</v>
      </c>
      <c r="O26" s="27">
        <f t="shared" si="14"/>
        <v>7.9573288250779903</v>
      </c>
      <c r="P26" s="27">
        <f t="shared" si="14"/>
        <v>12.490036604074552</v>
      </c>
      <c r="Q26" s="27">
        <f t="shared" si="14"/>
        <v>5.2562769474999369</v>
      </c>
      <c r="R26" s="27">
        <f t="shared" si="14"/>
        <v>1.4678119330801007</v>
      </c>
      <c r="S26" s="27">
        <f t="shared" si="14"/>
        <v>1.0684179456459748</v>
      </c>
      <c r="T26" s="27">
        <f t="shared" si="14"/>
        <v>1.0145487014075198</v>
      </c>
      <c r="U26" s="27">
        <f t="shared" si="14"/>
        <v>0.82297865715786755</v>
      </c>
      <c r="V26" s="27">
        <f t="shared" si="14"/>
        <v>1.897257808951667</v>
      </c>
      <c r="W26" s="27">
        <f t="shared" si="14"/>
        <v>0.86940806907199464</v>
      </c>
      <c r="X26" s="27">
        <f t="shared" si="14"/>
        <v>0.4106512792560752</v>
      </c>
      <c r="Y26" s="27">
        <f t="shared" ref="Y26:Z26" si="15">SUM(Y27,Y33)</f>
        <v>0.45082134862429241</v>
      </c>
      <c r="Z26" s="27">
        <f t="shared" si="15"/>
        <v>0.27445989755926997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8.9432191169888112E-2</v>
      </c>
      <c r="D33" s="19">
        <f t="shared" si="18"/>
        <v>0.10217380314707203</v>
      </c>
      <c r="E33" s="19">
        <f t="shared" si="18"/>
        <v>0.11474399308724788</v>
      </c>
      <c r="F33" s="19">
        <f t="shared" si="18"/>
        <v>0.11504382785232761</v>
      </c>
      <c r="G33" s="19">
        <f t="shared" si="18"/>
        <v>0.12771405974244662</v>
      </c>
      <c r="H33" s="19">
        <f t="shared" si="18"/>
        <v>0.13573024506988823</v>
      </c>
      <c r="I33" s="19">
        <f t="shared" si="18"/>
        <v>0.14731102051274525</v>
      </c>
      <c r="J33" s="19">
        <f t="shared" si="18"/>
        <v>0.21848330313326975</v>
      </c>
      <c r="K33" s="19">
        <f t="shared" si="18"/>
        <v>0.37525961324788198</v>
      </c>
      <c r="L33" s="19">
        <f t="shared" si="18"/>
        <v>0.50463219670232673</v>
      </c>
      <c r="M33" s="19">
        <f t="shared" si="18"/>
        <v>0.81359649836709713</v>
      </c>
      <c r="N33" s="19">
        <f t="shared" si="18"/>
        <v>0.87813970768673777</v>
      </c>
      <c r="O33" s="19">
        <f t="shared" si="18"/>
        <v>7.9573288250779903</v>
      </c>
      <c r="P33" s="19">
        <f t="shared" si="18"/>
        <v>12.490036604074552</v>
      </c>
      <c r="Q33" s="19">
        <f t="shared" si="18"/>
        <v>5.2562769474999369</v>
      </c>
      <c r="R33" s="19">
        <f t="shared" si="18"/>
        <v>1.4678119330801007</v>
      </c>
      <c r="S33" s="19">
        <f t="shared" si="18"/>
        <v>1.0684179456459748</v>
      </c>
      <c r="T33" s="19">
        <f t="shared" si="18"/>
        <v>1.0145487014075198</v>
      </c>
      <c r="U33" s="19">
        <f t="shared" si="18"/>
        <v>0.82297865715786755</v>
      </c>
      <c r="V33" s="19">
        <f t="shared" si="18"/>
        <v>1.897257808951667</v>
      </c>
      <c r="W33" s="19">
        <f t="shared" si="18"/>
        <v>0.86940806907199464</v>
      </c>
      <c r="X33" s="19">
        <f t="shared" si="18"/>
        <v>0.4106512792560752</v>
      </c>
      <c r="Y33" s="19">
        <f t="shared" ref="Y33:Z33" si="19">SUM(Y34:Y50)</f>
        <v>0.45082134862429241</v>
      </c>
      <c r="Z33" s="19">
        <f t="shared" si="19"/>
        <v>0.27445989755926997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2.2457254504288258E-5</v>
      </c>
      <c r="U38" s="8">
        <v>0</v>
      </c>
      <c r="V38" s="8">
        <v>1.2148508311115326E-5</v>
      </c>
      <c r="W38" s="8">
        <v>0</v>
      </c>
      <c r="X38" s="8">
        <v>0</v>
      </c>
      <c r="Y38" s="8">
        <v>0</v>
      </c>
      <c r="Z38" s="8">
        <v>8.450449615615447E-6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8.9432191169888112E-2</v>
      </c>
      <c r="D40" s="8">
        <v>0.10217380314707203</v>
      </c>
      <c r="E40" s="8">
        <v>0.11474399308724788</v>
      </c>
      <c r="F40" s="8">
        <v>0.11504382785232761</v>
      </c>
      <c r="G40" s="8">
        <v>0.12771405974244662</v>
      </c>
      <c r="H40" s="8">
        <v>0.13573024506988823</v>
      </c>
      <c r="I40" s="8">
        <v>0.14731102051274525</v>
      </c>
      <c r="J40" s="8">
        <v>0.21848330313326975</v>
      </c>
      <c r="K40" s="8">
        <v>0.37525961324788198</v>
      </c>
      <c r="L40" s="8">
        <v>0.50463219670232673</v>
      </c>
      <c r="M40" s="8">
        <v>0.81359649836709713</v>
      </c>
      <c r="N40" s="8">
        <v>0.87813970768673777</v>
      </c>
      <c r="O40" s="8">
        <v>7.9573288250779903</v>
      </c>
      <c r="P40" s="8">
        <v>12.490036604074552</v>
      </c>
      <c r="Q40" s="8">
        <v>5.2562769474999369</v>
      </c>
      <c r="R40" s="8">
        <v>1.4678119330801007</v>
      </c>
      <c r="S40" s="8">
        <v>1.0684179456459748</v>
      </c>
      <c r="T40" s="8">
        <v>1.0145262441530156</v>
      </c>
      <c r="U40" s="8">
        <v>0.82297865715786755</v>
      </c>
      <c r="V40" s="8">
        <v>1.8972456604433559</v>
      </c>
      <c r="W40" s="8">
        <v>0.86940806907199464</v>
      </c>
      <c r="X40" s="8">
        <v>0.4106512792560752</v>
      </c>
      <c r="Y40" s="8">
        <v>0.45082134862429241</v>
      </c>
      <c r="Z40" s="8">
        <v>0.27445144710965436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6742.709551098993</v>
      </c>
      <c r="D2" s="21">
        <f t="shared" ref="D2:X2" si="0">SUM(D3,D17,D22,D25,D26,D51,D52)</f>
        <v>7242.8954552715313</v>
      </c>
      <c r="E2" s="21">
        <f t="shared" si="0"/>
        <v>7233.0676949516428</v>
      </c>
      <c r="F2" s="21">
        <f t="shared" si="0"/>
        <v>7456.4428511711385</v>
      </c>
      <c r="G2" s="21">
        <f t="shared" si="0"/>
        <v>7467.6192847320253</v>
      </c>
      <c r="H2" s="21">
        <f t="shared" si="0"/>
        <v>7552.966530706849</v>
      </c>
      <c r="I2" s="21">
        <f t="shared" si="0"/>
        <v>8020.2680317998811</v>
      </c>
      <c r="J2" s="21">
        <f t="shared" si="0"/>
        <v>8346.9886781024488</v>
      </c>
      <c r="K2" s="21">
        <f t="shared" si="0"/>
        <v>7923.2710449636852</v>
      </c>
      <c r="L2" s="21">
        <f t="shared" si="0"/>
        <v>7177.0653591106684</v>
      </c>
      <c r="M2" s="21">
        <f t="shared" si="0"/>
        <v>8080.0292106347115</v>
      </c>
      <c r="N2" s="21">
        <f t="shared" si="0"/>
        <v>7326.5836364159986</v>
      </c>
      <c r="O2" s="21">
        <f t="shared" si="0"/>
        <v>6983.6839770079741</v>
      </c>
      <c r="P2" s="21">
        <f t="shared" si="0"/>
        <v>6906.7118043699338</v>
      </c>
      <c r="Q2" s="21">
        <f t="shared" si="0"/>
        <v>6717.5183341503625</v>
      </c>
      <c r="R2" s="21">
        <f t="shared" si="0"/>
        <v>6837.0532740208719</v>
      </c>
      <c r="S2" s="21">
        <f t="shared" si="0"/>
        <v>6789.9867430376762</v>
      </c>
      <c r="T2" s="21">
        <f t="shared" si="0"/>
        <v>6671.0173672251212</v>
      </c>
      <c r="U2" s="21">
        <f t="shared" si="0"/>
        <v>7225.7749316327727</v>
      </c>
      <c r="V2" s="21">
        <f t="shared" si="0"/>
        <v>6999.3829984234308</v>
      </c>
      <c r="W2" s="21">
        <f t="shared" si="0"/>
        <v>6368.615303897448</v>
      </c>
      <c r="X2" s="21">
        <f t="shared" si="0"/>
        <v>6574.9329687573936</v>
      </c>
      <c r="Y2" s="21">
        <f t="shared" ref="Y2:Z2" si="1">SUM(Y3,Y17,Y22,Y25,Y26,Y51,Y52)</f>
        <v>5968.9675748632499</v>
      </c>
      <c r="Z2" s="21">
        <f t="shared" si="1"/>
        <v>6007.1391524210494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284.11402800000002</v>
      </c>
      <c r="D3" s="24">
        <f t="shared" si="2"/>
        <v>362.37913800000001</v>
      </c>
      <c r="E3" s="24">
        <f t="shared" si="2"/>
        <v>294.78538848000005</v>
      </c>
      <c r="F3" s="24">
        <f t="shared" si="2"/>
        <v>266.51807005949672</v>
      </c>
      <c r="G3" s="24">
        <f t="shared" si="2"/>
        <v>261.98097562874159</v>
      </c>
      <c r="H3" s="24">
        <f t="shared" si="2"/>
        <v>316.28566265848974</v>
      </c>
      <c r="I3" s="24">
        <f t="shared" si="2"/>
        <v>338.10110520823821</v>
      </c>
      <c r="J3" s="24">
        <f t="shared" si="2"/>
        <v>411.3535146584901</v>
      </c>
      <c r="K3" s="24">
        <f t="shared" si="2"/>
        <v>411.75396449025197</v>
      </c>
      <c r="L3" s="24">
        <f t="shared" si="2"/>
        <v>335.23299963899331</v>
      </c>
      <c r="M3" s="24">
        <f t="shared" si="2"/>
        <v>420.8271831487416</v>
      </c>
      <c r="N3" s="24">
        <f t="shared" si="2"/>
        <v>433.16895720823823</v>
      </c>
      <c r="O3" s="24">
        <f t="shared" si="2"/>
        <v>360.99915147899338</v>
      </c>
      <c r="P3" s="24">
        <f t="shared" si="2"/>
        <v>287.36772467850591</v>
      </c>
      <c r="Q3" s="24">
        <f t="shared" si="2"/>
        <v>238.10166572614079</v>
      </c>
      <c r="R3" s="24">
        <f t="shared" si="2"/>
        <v>187.10849925311186</v>
      </c>
      <c r="S3" s="24">
        <f t="shared" si="2"/>
        <v>163.10939335767623</v>
      </c>
      <c r="T3" s="24">
        <f t="shared" si="2"/>
        <v>163.40275331253099</v>
      </c>
      <c r="U3" s="24">
        <f t="shared" si="2"/>
        <v>182.97584653941894</v>
      </c>
      <c r="V3" s="24">
        <f t="shared" si="2"/>
        <v>158.89746118107871</v>
      </c>
      <c r="W3" s="24">
        <f t="shared" si="2"/>
        <v>92.89447145228209</v>
      </c>
      <c r="X3" s="24">
        <f t="shared" si="2"/>
        <v>69.434131060580881</v>
      </c>
      <c r="Y3" s="24">
        <f t="shared" ref="Y3:Z3" si="3">SUM(Y4,Y8,Y11)</f>
        <v>45.414441161825678</v>
      </c>
      <c r="Z3" s="24">
        <f t="shared" si="3"/>
        <v>45.599205713526921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253.05720000000002</v>
      </c>
      <c r="D4" s="19">
        <f t="shared" si="4"/>
        <v>331.32231000000002</v>
      </c>
      <c r="E4" s="19">
        <f t="shared" si="4"/>
        <v>266.10210000000006</v>
      </c>
      <c r="F4" s="19">
        <f t="shared" si="4"/>
        <v>249.30817405949674</v>
      </c>
      <c r="G4" s="19">
        <f t="shared" si="4"/>
        <v>241.90263514874161</v>
      </c>
      <c r="H4" s="19">
        <f t="shared" si="4"/>
        <v>296.20732217848973</v>
      </c>
      <c r="I4" s="19">
        <f t="shared" si="4"/>
        <v>320.89120920823819</v>
      </c>
      <c r="J4" s="19">
        <f t="shared" si="4"/>
        <v>399.88012217849007</v>
      </c>
      <c r="K4" s="19">
        <f t="shared" si="4"/>
        <v>397.41251297025195</v>
      </c>
      <c r="L4" s="19">
        <f t="shared" si="4"/>
        <v>320.89154811899328</v>
      </c>
      <c r="M4" s="19">
        <f t="shared" si="4"/>
        <v>412.22223514874162</v>
      </c>
      <c r="N4" s="19">
        <f t="shared" si="4"/>
        <v>424.56400920823825</v>
      </c>
      <c r="O4" s="19">
        <f t="shared" si="4"/>
        <v>343.78925547899337</v>
      </c>
      <c r="P4" s="19">
        <f t="shared" si="4"/>
        <v>281.63122115850592</v>
      </c>
      <c r="Q4" s="19">
        <f t="shared" si="4"/>
        <v>238.10166572614079</v>
      </c>
      <c r="R4" s="19">
        <f t="shared" si="4"/>
        <v>187.10849925311186</v>
      </c>
      <c r="S4" s="19">
        <f t="shared" si="4"/>
        <v>163.10939335767623</v>
      </c>
      <c r="T4" s="19">
        <f t="shared" si="4"/>
        <v>163.035428992531</v>
      </c>
      <c r="U4" s="19">
        <f t="shared" si="4"/>
        <v>182.86985053941893</v>
      </c>
      <c r="V4" s="19">
        <f t="shared" si="4"/>
        <v>158.8142061410787</v>
      </c>
      <c r="W4" s="19">
        <f t="shared" si="4"/>
        <v>92.89447145228209</v>
      </c>
      <c r="X4" s="19">
        <f t="shared" si="4"/>
        <v>69.428349460580876</v>
      </c>
      <c r="Y4" s="19">
        <f t="shared" ref="Y4:Z4" si="5">SUM(Y5:Y7)</f>
        <v>45.414441161825678</v>
      </c>
      <c r="Z4" s="19">
        <f t="shared" si="5"/>
        <v>45.599205713526921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8.0873073599999987</v>
      </c>
      <c r="P5" s="8">
        <f>TI_EHG_E!P5+NRG_E!P5+FC_E!P5</f>
        <v>2.6956511999999999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2.6956512000000017</v>
      </c>
      <c r="T5" s="8">
        <f>TI_EHG_E!T5+NRG_E!T5+FC_E!T5</f>
        <v>0.67921920000000047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  <c r="Y5" s="8">
        <f>TI_EHG_E!Y5+NRG_E!Y5+FC_E!Y5</f>
        <v>0</v>
      </c>
      <c r="Z5" s="8">
        <f>TI_EHG_E!Z5+NRG_E!Z5+FC_E!Z5</f>
        <v>0.3558825599999999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253.05720000000002</v>
      </c>
      <c r="D7" s="8">
        <f>TI_EHG_E!D7+NRG_E!D7+FC_E!D7</f>
        <v>331.32231000000002</v>
      </c>
      <c r="E7" s="8">
        <f>TI_EHG_E!E7+NRG_E!E7+FC_E!E7</f>
        <v>266.10210000000006</v>
      </c>
      <c r="F7" s="8">
        <f>TI_EHG_E!F7+NRG_E!F7+FC_E!F7</f>
        <v>249.30817405949674</v>
      </c>
      <c r="G7" s="8">
        <f>TI_EHG_E!G7+NRG_E!G7+FC_E!G7</f>
        <v>241.90263514874161</v>
      </c>
      <c r="H7" s="8">
        <f>TI_EHG_E!H7+NRG_E!H7+FC_E!H7</f>
        <v>296.20732217848973</v>
      </c>
      <c r="I7" s="8">
        <f>TI_EHG_E!I7+NRG_E!I7+FC_E!I7</f>
        <v>320.89120920823819</v>
      </c>
      <c r="J7" s="8">
        <f>TI_EHG_E!J7+NRG_E!J7+FC_E!J7</f>
        <v>399.88012217849007</v>
      </c>
      <c r="K7" s="8">
        <f>TI_EHG_E!K7+NRG_E!K7+FC_E!K7</f>
        <v>397.41251297025195</v>
      </c>
      <c r="L7" s="8">
        <f>TI_EHG_E!L7+NRG_E!L7+FC_E!L7</f>
        <v>320.89154811899328</v>
      </c>
      <c r="M7" s="8">
        <f>TI_EHG_E!M7+NRG_E!M7+FC_E!M7</f>
        <v>412.22223514874162</v>
      </c>
      <c r="N7" s="8">
        <f>TI_EHG_E!N7+NRG_E!N7+FC_E!N7</f>
        <v>424.56400920823825</v>
      </c>
      <c r="O7" s="8">
        <f>TI_EHG_E!O7+NRG_E!O7+FC_E!O7</f>
        <v>335.70194811899336</v>
      </c>
      <c r="P7" s="8">
        <f>TI_EHG_E!P7+NRG_E!P7+FC_E!P7</f>
        <v>278.93556995850594</v>
      </c>
      <c r="Q7" s="8">
        <f>TI_EHG_E!Q7+NRG_E!Q7+FC_E!Q7</f>
        <v>238.10166572614079</v>
      </c>
      <c r="R7" s="8">
        <f>TI_EHG_E!R7+NRG_E!R7+FC_E!R7</f>
        <v>187.10849925311186</v>
      </c>
      <c r="S7" s="8">
        <f>TI_EHG_E!S7+NRG_E!S7+FC_E!S7</f>
        <v>160.41374215767621</v>
      </c>
      <c r="T7" s="8">
        <f>TI_EHG_E!T7+NRG_E!T7+FC_E!T7</f>
        <v>162.35620979253099</v>
      </c>
      <c r="U7" s="8">
        <f>TI_EHG_E!U7+NRG_E!U7+FC_E!U7</f>
        <v>182.86985053941893</v>
      </c>
      <c r="V7" s="8">
        <f>TI_EHG_E!V7+NRG_E!V7+FC_E!V7</f>
        <v>158.8142061410787</v>
      </c>
      <c r="W7" s="8">
        <f>TI_EHG_E!W7+NRG_E!W7+FC_E!W7</f>
        <v>92.89447145228209</v>
      </c>
      <c r="X7" s="8">
        <f>TI_EHG_E!X7+NRG_E!X7+FC_E!X7</f>
        <v>69.428349460580876</v>
      </c>
      <c r="Y7" s="8">
        <f>TI_EHG_E!Y7+NRG_E!Y7+FC_E!Y7</f>
        <v>45.414441161825678</v>
      </c>
      <c r="Z7" s="8">
        <f>TI_EHG_E!Z7+NRG_E!Z7+FC_E!Z7</f>
        <v>45.243323153526923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31.056827999999996</v>
      </c>
      <c r="D11" s="19">
        <f t="shared" ref="D11:X11" si="10">SUM(D12:D16)</f>
        <v>31.056827999999996</v>
      </c>
      <c r="E11" s="19">
        <f t="shared" si="10"/>
        <v>28.683288479999995</v>
      </c>
      <c r="F11" s="19">
        <f t="shared" si="10"/>
        <v>17.209895999999997</v>
      </c>
      <c r="G11" s="19">
        <f t="shared" si="10"/>
        <v>20.078340479999994</v>
      </c>
      <c r="H11" s="19">
        <f t="shared" si="10"/>
        <v>20.078340479999998</v>
      </c>
      <c r="I11" s="19">
        <f t="shared" si="10"/>
        <v>17.209895999999997</v>
      </c>
      <c r="J11" s="19">
        <f t="shared" si="10"/>
        <v>11.473392480000001</v>
      </c>
      <c r="K11" s="19">
        <f t="shared" si="10"/>
        <v>14.341451519999996</v>
      </c>
      <c r="L11" s="19">
        <f t="shared" si="10"/>
        <v>14.341451519999996</v>
      </c>
      <c r="M11" s="19">
        <f t="shared" si="10"/>
        <v>8.6049480000000003</v>
      </c>
      <c r="N11" s="19">
        <f t="shared" si="10"/>
        <v>8.6049480000000003</v>
      </c>
      <c r="O11" s="19">
        <f t="shared" si="10"/>
        <v>17.209895999999997</v>
      </c>
      <c r="P11" s="19">
        <f t="shared" si="10"/>
        <v>5.7365035199999994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0.36732431999999993</v>
      </c>
      <c r="U11" s="19">
        <f t="shared" si="10"/>
        <v>0.10599600000000001</v>
      </c>
      <c r="V11" s="19">
        <f t="shared" si="10"/>
        <v>8.3255039999999975E-2</v>
      </c>
      <c r="W11" s="19">
        <f t="shared" si="10"/>
        <v>0</v>
      </c>
      <c r="X11" s="19">
        <f t="shared" si="10"/>
        <v>5.7815999999999996E-3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31.056827999999996</v>
      </c>
      <c r="D13" s="8">
        <f>TI_EHG_E!D13+NRG_E!D13+FC_E!D13</f>
        <v>31.056827999999996</v>
      </c>
      <c r="E13" s="8">
        <f>TI_EHG_E!E13+NRG_E!E13+FC_E!E13</f>
        <v>28.683288479999995</v>
      </c>
      <c r="F13" s="8">
        <f>TI_EHG_E!F13+NRG_E!F13+FC_E!F13</f>
        <v>17.209895999999997</v>
      </c>
      <c r="G13" s="8">
        <f>TI_EHG_E!G13+NRG_E!G13+FC_E!G13</f>
        <v>20.078340479999994</v>
      </c>
      <c r="H13" s="8">
        <f>TI_EHG_E!H13+NRG_E!H13+FC_E!H13</f>
        <v>20.078340479999998</v>
      </c>
      <c r="I13" s="8">
        <f>TI_EHG_E!I13+NRG_E!I13+FC_E!I13</f>
        <v>17.209895999999997</v>
      </c>
      <c r="J13" s="8">
        <f>TI_EHG_E!J13+NRG_E!J13+FC_E!J13</f>
        <v>11.473392480000001</v>
      </c>
      <c r="K13" s="8">
        <f>TI_EHG_E!K13+NRG_E!K13+FC_E!K13</f>
        <v>14.341451519999996</v>
      </c>
      <c r="L13" s="8">
        <f>TI_EHG_E!L13+NRG_E!L13+FC_E!L13</f>
        <v>14.341451519999996</v>
      </c>
      <c r="M13" s="8">
        <f>TI_EHG_E!M13+NRG_E!M13+FC_E!M13</f>
        <v>8.6049480000000003</v>
      </c>
      <c r="N13" s="8">
        <f>TI_EHG_E!N13+NRG_E!N13+FC_E!N13</f>
        <v>8.6049480000000003</v>
      </c>
      <c r="O13" s="8">
        <f>TI_EHG_E!O13+NRG_E!O13+FC_E!O13</f>
        <v>17.209895999999997</v>
      </c>
      <c r="P13" s="8">
        <f>TI_EHG_E!P13+NRG_E!P13+FC_E!P13</f>
        <v>5.7365035199999994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0.36732431999999993</v>
      </c>
      <c r="U13" s="8">
        <f>TI_EHG_E!U13+NRG_E!U13+FC_E!U13</f>
        <v>0.10599600000000001</v>
      </c>
      <c r="V13" s="8">
        <f>TI_EHG_E!V13+NRG_E!V13+FC_E!V13</f>
        <v>8.3255039999999975E-2</v>
      </c>
      <c r="W13" s="8">
        <f>TI_EHG_E!W13+NRG_E!W13+FC_E!W13</f>
        <v>0</v>
      </c>
      <c r="X13" s="8">
        <f>TI_EHG_E!X13+NRG_E!X13+FC_E!X13</f>
        <v>5.7815999999999996E-3</v>
      </c>
      <c r="Y13" s="8">
        <f>TI_EHG_E!Y13+NRG_E!Y13+FC_E!Y13</f>
        <v>0</v>
      </c>
      <c r="Z13" s="8">
        <f>TI_EHG_E!Z13+NRG_E!Z13+FC_E!Z13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252.46115917899425</v>
      </c>
      <c r="D22" s="27">
        <f t="shared" ref="D22:X22" si="16">SUM(D23:D24)</f>
        <v>131.56594803153075</v>
      </c>
      <c r="E22" s="27">
        <f t="shared" si="16"/>
        <v>106.59012727164173</v>
      </c>
      <c r="F22" s="27">
        <f t="shared" si="16"/>
        <v>71.415427271641747</v>
      </c>
      <c r="G22" s="27">
        <f t="shared" si="16"/>
        <v>8.5274545432835769</v>
      </c>
      <c r="H22" s="27">
        <f t="shared" si="16"/>
        <v>8.5270727283582062</v>
      </c>
      <c r="I22" s="27">
        <f t="shared" si="16"/>
        <v>7.4614272716417878</v>
      </c>
      <c r="J22" s="27">
        <f t="shared" si="16"/>
        <v>9.5904678839590449</v>
      </c>
      <c r="K22" s="27">
        <f t="shared" si="16"/>
        <v>5.3197086734328334</v>
      </c>
      <c r="L22" s="27">
        <f t="shared" si="16"/>
        <v>2.12435115167533</v>
      </c>
      <c r="M22" s="27">
        <f t="shared" si="16"/>
        <v>4.251700245970147</v>
      </c>
      <c r="N22" s="27">
        <f t="shared" si="16"/>
        <v>4.2565362877611923</v>
      </c>
      <c r="O22" s="27">
        <f t="shared" si="16"/>
        <v>3.1942024489795915</v>
      </c>
      <c r="P22" s="27">
        <f t="shared" si="16"/>
        <v>6.3831585714285701</v>
      </c>
      <c r="Q22" s="27">
        <f t="shared" si="16"/>
        <v>3.1613531442217466</v>
      </c>
      <c r="R22" s="27">
        <f t="shared" si="16"/>
        <v>1.0374605277611937</v>
      </c>
      <c r="S22" s="27">
        <f t="shared" si="16"/>
        <v>3.1976999999999989</v>
      </c>
      <c r="T22" s="27">
        <f t="shared" si="16"/>
        <v>1.2503868725899916</v>
      </c>
      <c r="U22" s="27">
        <f t="shared" si="16"/>
        <v>12.163607253351739</v>
      </c>
      <c r="V22" s="27">
        <f t="shared" si="16"/>
        <v>3.8658242023515093</v>
      </c>
      <c r="W22" s="27">
        <f t="shared" si="16"/>
        <v>2.9818004051660076</v>
      </c>
      <c r="X22" s="27">
        <f t="shared" si="16"/>
        <v>4.91733961681323</v>
      </c>
      <c r="Y22" s="27">
        <f t="shared" ref="Y22:Z22" si="17">SUM(Y23:Y24)</f>
        <v>4.5127163814236493</v>
      </c>
      <c r="Z22" s="27">
        <f t="shared" si="17"/>
        <v>5.9250759475244452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249.17845500589578</v>
      </c>
      <c r="D23" s="8">
        <f>TI_EHG_E!D23+NRG_E!D23+FC_E!D23</f>
        <v>129.92445410490086</v>
      </c>
      <c r="E23" s="8">
        <f>TI_EHG_E!E23+NRG_E!E23+FC_E!E23</f>
        <v>106.59012727164173</v>
      </c>
      <c r="F23" s="8">
        <f>TI_EHG_E!F23+NRG_E!F23+FC_E!F23</f>
        <v>71.415427271641747</v>
      </c>
      <c r="G23" s="8">
        <f>TI_EHG_E!G23+NRG_E!G23+FC_E!G23</f>
        <v>8.5274545432835769</v>
      </c>
      <c r="H23" s="8">
        <f>TI_EHG_E!H23+NRG_E!H23+FC_E!H23</f>
        <v>8.5270727283582062</v>
      </c>
      <c r="I23" s="8">
        <f>TI_EHG_E!I23+NRG_E!I23+FC_E!I23</f>
        <v>7.4614272716417878</v>
      </c>
      <c r="J23" s="8">
        <f>TI_EHG_E!J23+NRG_E!J23+FC_E!J23</f>
        <v>9.5904678839590449</v>
      </c>
      <c r="K23" s="8">
        <f>TI_EHG_E!K23+NRG_E!K23+FC_E!K23</f>
        <v>5.3197086734328334</v>
      </c>
      <c r="L23" s="8">
        <f>TI_EHG_E!L23+NRG_E!L23+FC_E!L23</f>
        <v>2.12435115167533</v>
      </c>
      <c r="M23" s="8">
        <f>TI_EHG_E!M23+NRG_E!M23+FC_E!M23</f>
        <v>4.251700245970147</v>
      </c>
      <c r="N23" s="8">
        <f>TI_EHG_E!N23+NRG_E!N23+FC_E!N23</f>
        <v>4.2565362877611923</v>
      </c>
      <c r="O23" s="8">
        <f>TI_EHG_E!O23+NRG_E!O23+FC_E!O23</f>
        <v>3.1942024489795915</v>
      </c>
      <c r="P23" s="8">
        <f>TI_EHG_E!P23+NRG_E!P23+FC_E!P23</f>
        <v>6.3831585714285701</v>
      </c>
      <c r="Q23" s="8">
        <f>TI_EHG_E!Q23+NRG_E!Q23+FC_E!Q23</f>
        <v>3.1613531442217466</v>
      </c>
      <c r="R23" s="8">
        <f>TI_EHG_E!R23+NRG_E!R23+FC_E!R23</f>
        <v>1.0374605277611937</v>
      </c>
      <c r="S23" s="8">
        <f>TI_EHG_E!S23+NRG_E!S23+FC_E!S23</f>
        <v>3.1976999999999989</v>
      </c>
      <c r="T23" s="8">
        <f>TI_EHG_E!T23+NRG_E!T23+FC_E!T23</f>
        <v>0.11041692395083408</v>
      </c>
      <c r="U23" s="8">
        <f>TI_EHG_E!U23+NRG_E!U23+FC_E!U23</f>
        <v>10.575549494773531</v>
      </c>
      <c r="V23" s="8">
        <f>TI_EHG_E!V23+NRG_E!V23+FC_E!V23</f>
        <v>1.9686113536155969</v>
      </c>
      <c r="W23" s="8">
        <f>TI_EHG_E!W23+NRG_E!W23+FC_E!W23</f>
        <v>1.2454403480231497</v>
      </c>
      <c r="X23" s="8">
        <f>TI_EHG_E!X23+NRG_E!X23+FC_E!X23</f>
        <v>2.8839653129810396</v>
      </c>
      <c r="Y23" s="8">
        <f>TI_EHG_E!Y23+NRG_E!Y23+FC_E!Y23</f>
        <v>3.7706786782089536</v>
      </c>
      <c r="Z23" s="8">
        <f>TI_EHG_E!Z23+NRG_E!Z23+FC_E!Z23</f>
        <v>4.2151224155790006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3.282704173098455</v>
      </c>
      <c r="D24" s="8">
        <f>TI_EHG_E!D24+NRG_E!D24+FC_E!D24</f>
        <v>1.6414939266298925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1.1399699486391575</v>
      </c>
      <c r="U24" s="8">
        <f>TI_EHG_E!U24+NRG_E!U24+FC_E!U24</f>
        <v>1.5880577585782072</v>
      </c>
      <c r="V24" s="8">
        <f>TI_EHG_E!V24+NRG_E!V24+FC_E!V24</f>
        <v>1.8972128487359123</v>
      </c>
      <c r="W24" s="8">
        <f>TI_EHG_E!W24+NRG_E!W24+FC_E!W24</f>
        <v>1.7363600571428579</v>
      </c>
      <c r="X24" s="8">
        <f>TI_EHG_E!X24+NRG_E!X24+FC_E!X24</f>
        <v>2.0333743038321899</v>
      </c>
      <c r="Y24" s="8">
        <f>TI_EHG_E!Y24+NRG_E!Y24+FC_E!Y24</f>
        <v>0.74203770321469553</v>
      </c>
      <c r="Z24" s="8">
        <f>TI_EHG_E!Z24+NRG_E!Z24+FC_E!Z24</f>
        <v>1.7099535319454449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3683.7549439199997</v>
      </c>
      <c r="D26" s="27">
        <f t="shared" ref="D26:X26" si="19">SUM(D27,D33)</f>
        <v>3817.6524392400001</v>
      </c>
      <c r="E26" s="27">
        <f t="shared" si="19"/>
        <v>3830.3141292000005</v>
      </c>
      <c r="F26" s="27">
        <f t="shared" si="19"/>
        <v>3953.9385554400001</v>
      </c>
      <c r="G26" s="27">
        <f t="shared" si="19"/>
        <v>4052.7793389600001</v>
      </c>
      <c r="H26" s="27">
        <f t="shared" si="19"/>
        <v>4021.9732969200004</v>
      </c>
      <c r="I26" s="27">
        <f t="shared" si="19"/>
        <v>4367.154822120001</v>
      </c>
      <c r="J26" s="27">
        <f t="shared" si="19"/>
        <v>4721.4561171599998</v>
      </c>
      <c r="K26" s="27">
        <f t="shared" si="19"/>
        <v>4363.8629633999999</v>
      </c>
      <c r="L26" s="27">
        <f t="shared" si="19"/>
        <v>3983.7290860799994</v>
      </c>
      <c r="M26" s="27">
        <f t="shared" si="19"/>
        <v>4122.6889989600004</v>
      </c>
      <c r="N26" s="27">
        <f t="shared" si="19"/>
        <v>3660.0925496399996</v>
      </c>
      <c r="O26" s="27">
        <f t="shared" si="19"/>
        <v>3572.0175146399997</v>
      </c>
      <c r="P26" s="27">
        <f t="shared" si="19"/>
        <v>3590.882273879999</v>
      </c>
      <c r="Q26" s="27">
        <f t="shared" si="19"/>
        <v>3699.2381425200001</v>
      </c>
      <c r="R26" s="27">
        <f t="shared" si="19"/>
        <v>3860.9676953999992</v>
      </c>
      <c r="S26" s="27">
        <f t="shared" si="19"/>
        <v>3883.3643991600002</v>
      </c>
      <c r="T26" s="27">
        <f t="shared" si="19"/>
        <v>4093.4179609200005</v>
      </c>
      <c r="U26" s="27">
        <f t="shared" si="19"/>
        <v>4122.2893737600007</v>
      </c>
      <c r="V26" s="27">
        <f t="shared" si="19"/>
        <v>4097.7676688400006</v>
      </c>
      <c r="W26" s="27">
        <f t="shared" si="19"/>
        <v>3936.6175752000004</v>
      </c>
      <c r="X26" s="27">
        <f t="shared" si="19"/>
        <v>4059.2707779599991</v>
      </c>
      <c r="Y26" s="27">
        <f t="shared" ref="Y26:Z26" si="20">SUM(Y27,Y33)</f>
        <v>4105.1361693600002</v>
      </c>
      <c r="Z26" s="27">
        <f t="shared" si="20"/>
        <v>4148.6508035999987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3683.7549439199997</v>
      </c>
      <c r="D33" s="19">
        <f t="shared" ref="D33:X33" si="25">SUM(D34:D50)</f>
        <v>3817.6524392400001</v>
      </c>
      <c r="E33" s="19">
        <f t="shared" si="25"/>
        <v>3830.3141292000005</v>
      </c>
      <c r="F33" s="19">
        <f t="shared" si="25"/>
        <v>3953.9385554400001</v>
      </c>
      <c r="G33" s="19">
        <f t="shared" si="25"/>
        <v>4052.7793389600001</v>
      </c>
      <c r="H33" s="19">
        <f t="shared" si="25"/>
        <v>4021.9732969200004</v>
      </c>
      <c r="I33" s="19">
        <f t="shared" si="25"/>
        <v>4367.154822120001</v>
      </c>
      <c r="J33" s="19">
        <f t="shared" si="25"/>
        <v>4721.4561171599998</v>
      </c>
      <c r="K33" s="19">
        <f t="shared" si="25"/>
        <v>4363.8629633999999</v>
      </c>
      <c r="L33" s="19">
        <f t="shared" si="25"/>
        <v>3983.7290860799994</v>
      </c>
      <c r="M33" s="19">
        <f t="shared" si="25"/>
        <v>4122.6889989600004</v>
      </c>
      <c r="N33" s="19">
        <f t="shared" si="25"/>
        <v>3660.0925496399996</v>
      </c>
      <c r="O33" s="19">
        <f t="shared" si="25"/>
        <v>3572.0175146399997</v>
      </c>
      <c r="P33" s="19">
        <f t="shared" si="25"/>
        <v>3590.882273879999</v>
      </c>
      <c r="Q33" s="19">
        <f t="shared" si="25"/>
        <v>3699.2381425200001</v>
      </c>
      <c r="R33" s="19">
        <f t="shared" si="25"/>
        <v>3860.9676953999992</v>
      </c>
      <c r="S33" s="19">
        <f t="shared" si="25"/>
        <v>3883.3643991600002</v>
      </c>
      <c r="T33" s="19">
        <f t="shared" si="25"/>
        <v>4093.4179609200005</v>
      </c>
      <c r="U33" s="19">
        <f t="shared" si="25"/>
        <v>4122.2893737600007</v>
      </c>
      <c r="V33" s="19">
        <f t="shared" si="25"/>
        <v>4097.7676688400006</v>
      </c>
      <c r="W33" s="19">
        <f t="shared" si="25"/>
        <v>3936.6175752000004</v>
      </c>
      <c r="X33" s="19">
        <f t="shared" si="25"/>
        <v>4059.2707779599991</v>
      </c>
      <c r="Y33" s="19">
        <f t="shared" ref="Y33:Z33" si="26">SUM(Y34:Y50)</f>
        <v>4105.1361693600002</v>
      </c>
      <c r="Z33" s="19">
        <f t="shared" si="26"/>
        <v>4148.6508035999987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  <c r="Y34" s="8">
        <f>TI_EHG_E!Y34+NRG_E!Y34+FC_E!Y34</f>
        <v>0</v>
      </c>
      <c r="Z34" s="8">
        <f>TI_EHG_E!Z34+NRG_E!Z34+FC_E!Z34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132.18440400000003</v>
      </c>
      <c r="D36" s="8">
        <f>TI_EHG_E!D36+NRG_E!D36+FC_E!D36</f>
        <v>135.05797799999999</v>
      </c>
      <c r="E36" s="8">
        <f>TI_EHG_E!E36+NRG_E!E36+FC_E!E36</f>
        <v>132.18440400000003</v>
      </c>
      <c r="F36" s="8">
        <f>TI_EHG_E!F36+NRG_E!F36+FC_E!F36</f>
        <v>146.55227399999998</v>
      </c>
      <c r="G36" s="8">
        <f>TI_EHG_E!G36+NRG_E!G36+FC_E!G36</f>
        <v>155.17299600000001</v>
      </c>
      <c r="H36" s="8">
        <f>TI_EHG_E!H36+NRG_E!H36+FC_E!H36</f>
        <v>160.92014400000005</v>
      </c>
      <c r="I36" s="8">
        <f>TI_EHG_E!I36+NRG_E!I36+FC_E!I36</f>
        <v>169.54086600000005</v>
      </c>
      <c r="J36" s="8">
        <f>TI_EHG_E!J36+NRG_E!J36+FC_E!J36</f>
        <v>152.29942200000005</v>
      </c>
      <c r="K36" s="8">
        <f>TI_EHG_E!K36+NRG_E!K36+FC_E!K36</f>
        <v>137.93155200000001</v>
      </c>
      <c r="L36" s="8">
        <f>TI_EHG_E!L36+NRG_E!L36+FC_E!L36</f>
        <v>126.43725600000002</v>
      </c>
      <c r="M36" s="8">
        <f>TI_EHG_E!M36+NRG_E!M36+FC_E!M36</f>
        <v>132.18440400000003</v>
      </c>
      <c r="N36" s="8">
        <f>TI_EHG_E!N36+NRG_E!N36+FC_E!N36</f>
        <v>152.29942200000002</v>
      </c>
      <c r="O36" s="8">
        <f>TI_EHG_E!O36+NRG_E!O36+FC_E!O36</f>
        <v>206.89732800000004</v>
      </c>
      <c r="P36" s="8">
        <f>TI_EHG_E!P36+NRG_E!P36+FC_E!P36</f>
        <v>241.38021600000005</v>
      </c>
      <c r="Q36" s="8">
        <f>TI_EHG_E!Q36+NRG_E!Q36+FC_E!Q36</f>
        <v>267.24238200000002</v>
      </c>
      <c r="R36" s="8">
        <f>TI_EHG_E!R36+NRG_E!R36+FC_E!R36</f>
        <v>258.62166000000002</v>
      </c>
      <c r="S36" s="8">
        <f>TI_EHG_E!S36+NRG_E!S36+FC_E!S36</f>
        <v>261.49523399999998</v>
      </c>
      <c r="T36" s="8">
        <f>TI_EHG_E!T36+NRG_E!T36+FC_E!T36</f>
        <v>266.69038320000004</v>
      </c>
      <c r="U36" s="8">
        <f>TI_EHG_E!U36+NRG_E!U36+FC_E!U36</f>
        <v>245.52429588000004</v>
      </c>
      <c r="V36" s="8">
        <f>TI_EHG_E!V36+NRG_E!V36+FC_E!V36</f>
        <v>216.61273404000002</v>
      </c>
      <c r="W36" s="8">
        <f>TI_EHG_E!W36+NRG_E!W36+FC_E!W36</f>
        <v>205.46644716</v>
      </c>
      <c r="X36" s="8">
        <f>TI_EHG_E!X36+NRG_E!X36+FC_E!X36</f>
        <v>194.88283560000002</v>
      </c>
      <c r="Y36" s="8">
        <f>TI_EHG_E!Y36+NRG_E!Y36+FC_E!Y36</f>
        <v>208.13353272000003</v>
      </c>
      <c r="Z36" s="8">
        <f>TI_EHG_E!Z36+NRG_E!Z36+FC_E!Z36</f>
        <v>289.78574040000001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1027.5801782399999</v>
      </c>
      <c r="D37" s="8">
        <f>TI_EHG_E!D37+NRG_E!D37+FC_E!D37</f>
        <v>1076.3674891200001</v>
      </c>
      <c r="E37" s="8">
        <f>TI_EHG_E!E37+NRG_E!E37+FC_E!E37</f>
        <v>1055.02322772</v>
      </c>
      <c r="F37" s="8">
        <f>TI_EHG_E!F37+NRG_E!F37+FC_E!F37</f>
        <v>1054.3039768799997</v>
      </c>
      <c r="G37" s="8">
        <f>TI_EHG_E!G37+NRG_E!G37+FC_E!G37</f>
        <v>1063.4454230399997</v>
      </c>
      <c r="H37" s="8">
        <f>TI_EHG_E!H37+NRG_E!H37+FC_E!H37</f>
        <v>1048.2096794400004</v>
      </c>
      <c r="I37" s="8">
        <f>TI_EHG_E!I37+NRG_E!I37+FC_E!I37</f>
        <v>1160.9531841600003</v>
      </c>
      <c r="J37" s="8">
        <f>TI_EHG_E!J37+NRG_E!J37+FC_E!J37</f>
        <v>1267.60239144</v>
      </c>
      <c r="K37" s="8">
        <f>TI_EHG_E!K37+NRG_E!K37+FC_E!K37</f>
        <v>1154.8588867200001</v>
      </c>
      <c r="L37" s="8">
        <f>TI_EHG_E!L37+NRG_E!L37+FC_E!L37</f>
        <v>965.93741243999989</v>
      </c>
      <c r="M37" s="8">
        <f>TI_EHG_E!M37+NRG_E!M37+FC_E!M37</f>
        <v>877.57084799999973</v>
      </c>
      <c r="N37" s="8">
        <f>TI_EHG_E!N37+NRG_E!N37+FC_E!N37</f>
        <v>825.7698187200001</v>
      </c>
      <c r="O37" s="8">
        <f>TI_EHG_E!O37+NRG_E!O37+FC_E!O37</f>
        <v>703.88486783999986</v>
      </c>
      <c r="P37" s="8">
        <f>TI_EHG_E!P37+NRG_E!P37+FC_E!P37</f>
        <v>642.94264187999966</v>
      </c>
      <c r="Q37" s="8">
        <f>TI_EHG_E!Q37+NRG_E!Q37+FC_E!Q37</f>
        <v>624.65974956000002</v>
      </c>
      <c r="R37" s="8">
        <f>TI_EHG_E!R37+NRG_E!R37+FC_E!R37</f>
        <v>618.56545212000003</v>
      </c>
      <c r="S37" s="8">
        <f>TI_EHG_E!S37+NRG_E!S37+FC_E!S37</f>
        <v>606.37710672000003</v>
      </c>
      <c r="T37" s="8">
        <f>TI_EHG_E!T37+NRG_E!T37+FC_E!T37</f>
        <v>579.08998223999993</v>
      </c>
      <c r="U37" s="8">
        <f>TI_EHG_E!U37+NRG_E!U37+FC_E!U37</f>
        <v>556.0896726000002</v>
      </c>
      <c r="V37" s="8">
        <f>TI_EHG_E!V37+NRG_E!V37+FC_E!V37</f>
        <v>528.95223612000018</v>
      </c>
      <c r="W37" s="8">
        <f>TI_EHG_E!W37+NRG_E!W37+FC_E!W37</f>
        <v>506.52223775999994</v>
      </c>
      <c r="X37" s="8">
        <f>TI_EHG_E!X37+NRG_E!X37+FC_E!X37</f>
        <v>500.20265987999983</v>
      </c>
      <c r="Y37" s="8">
        <f>TI_EHG_E!Y37+NRG_E!Y37+FC_E!Y37</f>
        <v>430.82950679999988</v>
      </c>
      <c r="Z37" s="8">
        <f>TI_EHG_E!Z37+NRG_E!Z37+FC_E!Z37</f>
        <v>448.87065299999989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0</v>
      </c>
      <c r="H38" s="8">
        <f>TI_EHG_E!H38+NRG_E!H38+FC_E!H38</f>
        <v>0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0.42461999999999989</v>
      </c>
      <c r="U38" s="8">
        <f>TI_EHG_E!U38+NRG_E!U38+FC_E!U38</f>
        <v>0.41252400000000006</v>
      </c>
      <c r="V38" s="8">
        <f>TI_EHG_E!V38+NRG_E!V38+FC_E!V38</f>
        <v>0.30466799999999983</v>
      </c>
      <c r="W38" s="8">
        <f>TI_EHG_E!W38+NRG_E!W38+FC_E!W38</f>
        <v>0.56019600000000003</v>
      </c>
      <c r="X38" s="8">
        <f>TI_EHG_E!X38+NRG_E!X38+FC_E!X38</f>
        <v>0.96944399999999897</v>
      </c>
      <c r="Y38" s="8">
        <f>TI_EHG_E!Y38+NRG_E!Y38+FC_E!Y38</f>
        <v>1.1387879999999997</v>
      </c>
      <c r="Z38" s="8">
        <f>TI_EHG_E!Z38+NRG_E!Z38+FC_E!Z38</f>
        <v>0.8124479999999995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3.1068565199999987</v>
      </c>
      <c r="H40" s="8">
        <f>TI_EHG_E!H40+NRG_E!H40+FC_E!H40</f>
        <v>0</v>
      </c>
      <c r="I40" s="8">
        <f>TI_EHG_E!I40+NRG_E!I40+FC_E!I40</f>
        <v>6.21371304</v>
      </c>
      <c r="J40" s="8">
        <f>TI_EHG_E!J40+NRG_E!J40+FC_E!J40</f>
        <v>3.1068565200000013</v>
      </c>
      <c r="K40" s="8">
        <f>TI_EHG_E!K40+NRG_E!K40+FC_E!K40</f>
        <v>3.1068565200000009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3.1068565199999991</v>
      </c>
      <c r="P40" s="8">
        <f>TI_EHG_E!P40+NRG_E!P40+FC_E!P40</f>
        <v>3.1068565200000005</v>
      </c>
      <c r="Q40" s="8">
        <f>TI_EHG_E!Q40+NRG_E!Q40+FC_E!Q40</f>
        <v>3.1068565200000013</v>
      </c>
      <c r="R40" s="8">
        <f>TI_EHG_E!R40+NRG_E!R40+FC_E!R40</f>
        <v>0</v>
      </c>
      <c r="S40" s="8">
        <f>TI_EHG_E!S40+NRG_E!S40+FC_E!S40</f>
        <v>3.1068565199999982</v>
      </c>
      <c r="T40" s="8">
        <f>TI_EHG_E!T40+NRG_E!T40+FC_E!T40</f>
        <v>4.7194297200000035</v>
      </c>
      <c r="U40" s="8">
        <f>TI_EHG_E!U40+NRG_E!U40+FC_E!U40</f>
        <v>3.2621605199999997</v>
      </c>
      <c r="V40" s="8">
        <f>TI_EHG_E!V40+NRG_E!V40+FC_E!V40</f>
        <v>4.4706844799999983</v>
      </c>
      <c r="W40" s="8">
        <f>TI_EHG_E!W40+NRG_E!W40+FC_E!W40</f>
        <v>1.6094671200000001</v>
      </c>
      <c r="X40" s="8">
        <f>TI_EHG_E!X40+NRG_E!X40+FC_E!X40</f>
        <v>3.3491307599999978</v>
      </c>
      <c r="Y40" s="8">
        <f>TI_EHG_E!Y40+NRG_E!Y40+FC_E!Y40</f>
        <v>10.870762319999999</v>
      </c>
      <c r="Z40" s="8">
        <f>TI_EHG_E!Z40+NRG_E!Z40+FC_E!Z40</f>
        <v>7.1610674399999938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3.1060799999999991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0.27954720000000016</v>
      </c>
      <c r="U41" s="8">
        <f>TI_EHG_E!U41+NRG_E!U41+FC_E!U41</f>
        <v>0.31371408000000006</v>
      </c>
      <c r="V41" s="8">
        <f>TI_EHG_E!V41+NRG_E!V41+FC_E!V41</f>
        <v>2.1742559999999987E-2</v>
      </c>
      <c r="W41" s="8">
        <f>TI_EHG_E!W41+NRG_E!W41+FC_E!W41</f>
        <v>3.4166879999999997E-2</v>
      </c>
      <c r="X41" s="8">
        <f>TI_EHG_E!X41+NRG_E!X41+FC_E!X41</f>
        <v>2.4848639999999984E-2</v>
      </c>
      <c r="Y41" s="8">
        <f>TI_EHG_E!Y41+NRG_E!Y41+FC_E!Y41</f>
        <v>1.2424319999999999E-2</v>
      </c>
      <c r="Z41" s="8">
        <f>TI_EHG_E!Z41+NRG_E!Z41+FC_E!Z41</f>
        <v>4.9697279999999983E-2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1523.8787709599999</v>
      </c>
      <c r="D43" s="8">
        <f>TI_EHG_E!D43+NRG_E!D43+FC_E!D43</f>
        <v>1885.9571873999998</v>
      </c>
      <c r="E43" s="8">
        <f>TI_EHG_E!E43+NRG_E!E43+FC_E!E43</f>
        <v>1964.6695270800003</v>
      </c>
      <c r="F43" s="8">
        <f>TI_EHG_E!F43+NRG_E!F43+FC_E!F43</f>
        <v>2153.5804227600001</v>
      </c>
      <c r="G43" s="8">
        <f>TI_EHG_E!G43+NRG_E!G43+FC_E!G43</f>
        <v>2311.0053688800003</v>
      </c>
      <c r="H43" s="8">
        <f>TI_EHG_E!H43+NRG_E!H43+FC_E!H43</f>
        <v>2436.9459660000002</v>
      </c>
      <c r="I43" s="8">
        <f>TI_EHG_E!I43+NRG_E!I43+FC_E!I43</f>
        <v>2695.12403004</v>
      </c>
      <c r="J43" s="8">
        <f>TI_EHG_E!J43+NRG_E!J43+FC_E!J43</f>
        <v>3063.4993162799997</v>
      </c>
      <c r="K43" s="8">
        <f>TI_EHG_E!K43+NRG_E!K43+FC_E!K43</f>
        <v>2899.7772335999998</v>
      </c>
      <c r="L43" s="8">
        <f>TI_EHG_E!L43+NRG_E!L43+FC_E!L43</f>
        <v>2704.5694681199998</v>
      </c>
      <c r="M43" s="8">
        <f>TI_EHG_E!M43+NRG_E!M43+FC_E!M43</f>
        <v>2887.18296048</v>
      </c>
      <c r="N43" s="8">
        <f>TI_EHG_E!N43+NRG_E!N43+FC_E!N43</f>
        <v>2613.2628553199997</v>
      </c>
      <c r="O43" s="8">
        <f>TI_EHG_E!O43+NRG_E!O43+FC_E!O43</f>
        <v>2606.9646517199999</v>
      </c>
      <c r="P43" s="8">
        <f>TI_EHG_E!P43+NRG_E!P43+FC_E!P43</f>
        <v>2682.5294901599996</v>
      </c>
      <c r="Q43" s="8">
        <f>TI_EHG_E!Q43+NRG_E!Q43+FC_E!Q43</f>
        <v>2795.8758141600001</v>
      </c>
      <c r="R43" s="8">
        <f>TI_EHG_E!R43+NRG_E!R43+FC_E!R43</f>
        <v>2981.638141559999</v>
      </c>
      <c r="S43" s="8">
        <f>TI_EHG_E!S43+NRG_E!S43+FC_E!S43</f>
        <v>2997.3807162000003</v>
      </c>
      <c r="T43" s="8">
        <f>TI_EHG_E!T43+NRG_E!T43+FC_E!T43</f>
        <v>3232.8286941600004</v>
      </c>
      <c r="U43" s="8">
        <f>TI_EHG_E!U43+NRG_E!U43+FC_E!U43</f>
        <v>3302.7865041600003</v>
      </c>
      <c r="V43" s="8">
        <f>TI_EHG_E!V43+NRG_E!V43+FC_E!V43</f>
        <v>3338.4488482800007</v>
      </c>
      <c r="W43" s="8">
        <f>TI_EHG_E!W43+NRG_E!W43+FC_E!W43</f>
        <v>3209.5112025600001</v>
      </c>
      <c r="X43" s="8">
        <f>TI_EHG_E!X43+NRG_E!X43+FC_E!X43</f>
        <v>3350.6051014799996</v>
      </c>
      <c r="Y43" s="8">
        <f>TI_EHG_E!Y43+NRG_E!Y43+FC_E!Y43</f>
        <v>3443.4045032399999</v>
      </c>
      <c r="Z43" s="8">
        <f>TI_EHG_E!Z43+NRG_E!Z43+FC_E!Z43</f>
        <v>3395.4591949199989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732.18873672000007</v>
      </c>
      <c r="D44" s="8">
        <f>TI_EHG_E!D44+NRG_E!D44+FC_E!D44</f>
        <v>527.93029152000008</v>
      </c>
      <c r="E44" s="8">
        <f>TI_EHG_E!E44+NRG_E!E44+FC_E!E44</f>
        <v>477.65137536000003</v>
      </c>
      <c r="F44" s="8">
        <f>TI_EHG_E!F44+NRG_E!F44+FC_E!F44</f>
        <v>351.95324904000012</v>
      </c>
      <c r="G44" s="8">
        <f>TI_EHG_E!G44+NRG_E!G44+FC_E!G44</f>
        <v>289.10488248000001</v>
      </c>
      <c r="H44" s="8">
        <f>TI_EHG_E!H44+NRG_E!H44+FC_E!H44</f>
        <v>245.11069151999999</v>
      </c>
      <c r="I44" s="8">
        <f>TI_EHG_E!I44+NRG_E!I44+FC_E!I44</f>
        <v>166.54953671999999</v>
      </c>
      <c r="J44" s="8">
        <f>TI_EHG_E!J44+NRG_E!J44+FC_E!J44</f>
        <v>125.69784767999998</v>
      </c>
      <c r="K44" s="8">
        <f>TI_EHG_E!K44+NRG_E!K44+FC_E!K44</f>
        <v>84.846158639999999</v>
      </c>
      <c r="L44" s="8">
        <f>TI_EHG_E!L44+NRG_E!L44+FC_E!L44</f>
        <v>109.98561672000002</v>
      </c>
      <c r="M44" s="8">
        <f>TI_EHG_E!M44+NRG_E!M44+FC_E!M44</f>
        <v>81.703378080000022</v>
      </c>
      <c r="N44" s="8">
        <f>TI_EHG_E!N44+NRG_E!N44+FC_E!N44</f>
        <v>56.563920000000003</v>
      </c>
      <c r="O44" s="8">
        <f>TI_EHG_E!O44+NRG_E!O44+FC_E!O44</f>
        <v>43.994190959999997</v>
      </c>
      <c r="P44" s="8">
        <f>TI_EHG_E!P44+NRG_E!P44+FC_E!P44</f>
        <v>15.712230959999999</v>
      </c>
      <c r="Q44" s="8">
        <f>TI_EHG_E!Q44+NRG_E!Q44+FC_E!Q44</f>
        <v>3.1425019200000004</v>
      </c>
      <c r="R44" s="8">
        <f>TI_EHG_E!R44+NRG_E!R44+FC_E!R44</f>
        <v>0</v>
      </c>
      <c r="S44" s="8">
        <f>TI_EHG_E!S44+NRG_E!S44+FC_E!S44</f>
        <v>0</v>
      </c>
      <c r="T44" s="8">
        <f>TI_EHG_E!T44+NRG_E!T44+FC_E!T44</f>
        <v>2.9820052800000001</v>
      </c>
      <c r="U44" s="8">
        <f>TI_EHG_E!U44+NRG_E!U44+FC_E!U44</f>
        <v>10.404696240000002</v>
      </c>
      <c r="V44" s="8">
        <f>TI_EHG_E!V44+NRG_E!V44+FC_E!V44</f>
        <v>7.3156931999999983</v>
      </c>
      <c r="W44" s="8">
        <f>TI_EHG_E!W44+NRG_E!W44+FC_E!W44</f>
        <v>5.6909433599999986</v>
      </c>
      <c r="X44" s="8">
        <f>TI_EHG_E!X44+NRG_E!X44+FC_E!X44</f>
        <v>7.7743346399999993</v>
      </c>
      <c r="Y44" s="8">
        <f>TI_EHG_E!Y44+NRG_E!Y44+FC_E!Y44</f>
        <v>8.7203174400000023</v>
      </c>
      <c r="Z44" s="8">
        <f>TI_EHG_E!Z44+NRG_E!Z44+FC_E!Z44</f>
        <v>6.1715973600000007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19.293417000000002</v>
      </c>
      <c r="F48" s="8">
        <f>TI_EHG_E!F48+NRG_E!F48+FC_E!F48</f>
        <v>93.250872000000015</v>
      </c>
      <c r="G48" s="8">
        <f>TI_EHG_E!G48+NRG_E!G48+FC_E!G48</f>
        <v>106.11326700000001</v>
      </c>
      <c r="H48" s="8">
        <f>TI_EHG_E!H48+NRG_E!H48+FC_E!H48</f>
        <v>41.801993999999993</v>
      </c>
      <c r="I48" s="8">
        <f>TI_EHG_E!I48+NRG_E!I48+FC_E!I48</f>
        <v>61.09541100000002</v>
      </c>
      <c r="J48" s="8">
        <f>TI_EHG_E!J48+NRG_E!J48+FC_E!J48</f>
        <v>12.862044000000001</v>
      </c>
      <c r="K48" s="8">
        <f>TI_EHG_E!K48+NRG_E!K48+FC_E!K48</f>
        <v>0</v>
      </c>
      <c r="L48" s="8">
        <f>TI_EHG_E!L48+NRG_E!L48+FC_E!L48</f>
        <v>16.077906000000002</v>
      </c>
      <c r="M48" s="8">
        <f>TI_EHG_E!M48+NRG_E!M48+FC_E!M48</f>
        <v>61.095411000000027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0</v>
      </c>
      <c r="S48" s="8">
        <f>TI_EHG_E!S48+NRG_E!S48+FC_E!S48</f>
        <v>12.862044000000003</v>
      </c>
      <c r="T48" s="8">
        <f>TI_EHG_E!T48+NRG_E!T48+FC_E!T48</f>
        <v>4.3057169999999987</v>
      </c>
      <c r="U48" s="8">
        <f>TI_EHG_E!U48+NRG_E!U48+FC_E!U48</f>
        <v>0.47279699999999991</v>
      </c>
      <c r="V48" s="8">
        <f>TI_EHG_E!V48+NRG_E!V48+FC_E!V48</f>
        <v>3.1589999999999973E-3</v>
      </c>
      <c r="W48" s="8">
        <f>TI_EHG_E!W48+NRG_E!W48+FC_E!W48</f>
        <v>5.8845150000000004</v>
      </c>
      <c r="X48" s="8">
        <f>TI_EHG_E!X48+NRG_E!X48+FC_E!X48</f>
        <v>0</v>
      </c>
      <c r="Y48" s="8">
        <f>TI_EHG_E!Y48+NRG_E!Y48+FC_E!Y48</f>
        <v>0</v>
      </c>
      <c r="Z48" s="8">
        <f>TI_EHG_E!Z48+NRG_E!Z48+FC_E!Z48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264.81677400000007</v>
      </c>
      <c r="D50" s="8">
        <f>TI_EHG_E!D50+NRG_E!D50+FC_E!D50</f>
        <v>192.33949319999996</v>
      </c>
      <c r="E50" s="8">
        <f>TI_EHG_E!E50+NRG_E!E50+FC_E!E50</f>
        <v>181.49217804</v>
      </c>
      <c r="F50" s="8">
        <f>TI_EHG_E!F50+NRG_E!F50+FC_E!F50</f>
        <v>154.29776076000002</v>
      </c>
      <c r="G50" s="8">
        <f>TI_EHG_E!G50+NRG_E!G50+FC_E!G50</f>
        <v>124.83054503999998</v>
      </c>
      <c r="H50" s="8">
        <f>TI_EHG_E!H50+NRG_E!H50+FC_E!H50</f>
        <v>88.984821960000005</v>
      </c>
      <c r="I50" s="8">
        <f>TI_EHG_E!I50+NRG_E!I50+FC_E!I50</f>
        <v>107.67808116</v>
      </c>
      <c r="J50" s="8">
        <f>TI_EHG_E!J50+NRG_E!J50+FC_E!J50</f>
        <v>96.388239240000004</v>
      </c>
      <c r="K50" s="8">
        <f>TI_EHG_E!K50+NRG_E!K50+FC_E!K50</f>
        <v>83.342275920000006</v>
      </c>
      <c r="L50" s="8">
        <f>TI_EHG_E!L50+NRG_E!L50+FC_E!L50</f>
        <v>60.721426800000017</v>
      </c>
      <c r="M50" s="8">
        <f>TI_EHG_E!M50+NRG_E!M50+FC_E!M50</f>
        <v>82.951997399999982</v>
      </c>
      <c r="N50" s="8">
        <f>TI_EHG_E!N50+NRG_E!N50+FC_E!N50</f>
        <v>12.196533600000002</v>
      </c>
      <c r="O50" s="8">
        <f>TI_EHG_E!O50+NRG_E!O50+FC_E!O50</f>
        <v>7.169619599999999</v>
      </c>
      <c r="P50" s="8">
        <f>TI_EHG_E!P50+NRG_E!P50+FC_E!P50</f>
        <v>5.2108383599999986</v>
      </c>
      <c r="Q50" s="8">
        <f>TI_EHG_E!Q50+NRG_E!Q50+FC_E!Q50</f>
        <v>5.2108383599999986</v>
      </c>
      <c r="R50" s="8">
        <f>TI_EHG_E!R50+NRG_E!R50+FC_E!R50</f>
        <v>2.1424417199999999</v>
      </c>
      <c r="S50" s="8">
        <f>TI_EHG_E!S50+NRG_E!S50+FC_E!S50</f>
        <v>2.1424417199999999</v>
      </c>
      <c r="T50" s="8">
        <f>TI_EHG_E!T50+NRG_E!T50+FC_E!T50</f>
        <v>2.0975821199999998</v>
      </c>
      <c r="U50" s="8">
        <f>TI_EHG_E!U50+NRG_E!U50+FC_E!U50</f>
        <v>3.0230092799999997</v>
      </c>
      <c r="V50" s="8">
        <f>TI_EHG_E!V50+NRG_E!V50+FC_E!V50</f>
        <v>1.6379031600000002</v>
      </c>
      <c r="W50" s="8">
        <f>TI_EHG_E!W50+NRG_E!W50+FC_E!W50</f>
        <v>1.3383993599999995</v>
      </c>
      <c r="X50" s="8">
        <f>TI_EHG_E!X50+NRG_E!X50+FC_E!X50</f>
        <v>1.4624229599999994</v>
      </c>
      <c r="Y50" s="8">
        <f>TI_EHG_E!Y50+NRG_E!Y50+FC_E!Y50</f>
        <v>2.0263345199999998</v>
      </c>
      <c r="Z50" s="8">
        <f>TI_EHG_E!Z50+NRG_E!Z50+FC_E!Z50</f>
        <v>0.34040519999999969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2522.3794199999998</v>
      </c>
      <c r="D51" s="27">
        <f>TI_EHG_E!D51+NRG_E!D51+FC_E!D51</f>
        <v>2931.2979300000006</v>
      </c>
      <c r="E51" s="27">
        <f>TI_EHG_E!E51+NRG_E!E51+FC_E!E51</f>
        <v>3001.3780500000003</v>
      </c>
      <c r="F51" s="27">
        <f>TI_EHG_E!F51+NRG_E!F51+FC_E!F51</f>
        <v>3122.9579699999999</v>
      </c>
      <c r="G51" s="27">
        <f>TI_EHG_E!G51+NRG_E!G51+FC_E!G51</f>
        <v>3099.4296300000001</v>
      </c>
      <c r="H51" s="27">
        <f>TI_EHG_E!H51+NRG_E!H51+FC_E!H51</f>
        <v>3180.0116700000003</v>
      </c>
      <c r="I51" s="27">
        <f>TI_EHG_E!I51+NRG_E!I51+FC_E!I51</f>
        <v>3288.8176200000003</v>
      </c>
      <c r="J51" s="27">
        <f>TI_EHG_E!J51+NRG_E!J51+FC_E!J51</f>
        <v>3174.5587500000006</v>
      </c>
      <c r="K51" s="27">
        <f>TI_EHG_E!K51+NRG_E!K51+FC_E!K51</f>
        <v>3112.30458</v>
      </c>
      <c r="L51" s="27">
        <f>TI_EHG_E!L51+NRG_E!L51+FC_E!L51</f>
        <v>2846.5757100000001</v>
      </c>
      <c r="M51" s="27">
        <f>TI_EHG_E!M51+NRG_E!M51+FC_E!M51</f>
        <v>3418.57692</v>
      </c>
      <c r="N51" s="27">
        <f>TI_EHG_E!N51+NRG_E!N51+FC_E!N51</f>
        <v>2997.8942400000001</v>
      </c>
      <c r="O51" s="27">
        <f>TI_EHG_E!O51+NRG_E!O51+FC_E!O51</f>
        <v>2816.4836700000005</v>
      </c>
      <c r="P51" s="27">
        <f>TI_EHG_E!P51+NRG_E!P51+FC_E!P51</f>
        <v>2798.7616800000005</v>
      </c>
      <c r="Q51" s="27">
        <f>TI_EHG_E!Q51+NRG_E!Q51+FC_E!Q51</f>
        <v>2507.63634</v>
      </c>
      <c r="R51" s="27">
        <f>TI_EHG_E!R51+NRG_E!R51+FC_E!R51</f>
        <v>2560.9537800000003</v>
      </c>
      <c r="S51" s="27">
        <f>TI_EHG_E!S51+NRG_E!S51+FC_E!S51</f>
        <v>2589.30654048</v>
      </c>
      <c r="T51" s="27">
        <f>TI_EHG_E!T51+NRG_E!T51+FC_E!T51</f>
        <v>2305.5204268800003</v>
      </c>
      <c r="U51" s="27">
        <f>TI_EHG_E!U51+NRG_E!U51+FC_E!U51</f>
        <v>2716.1404498800007</v>
      </c>
      <c r="V51" s="27">
        <f>TI_EHG_E!V51+NRG_E!V51+FC_E!V51</f>
        <v>2556.5730656400006</v>
      </c>
      <c r="W51" s="27">
        <f>TI_EHG_E!W51+NRG_E!W51+FC_E!W51</f>
        <v>2112.6573111600001</v>
      </c>
      <c r="X51" s="27">
        <f>TI_EHG_E!X51+NRG_E!X51+FC_E!X51</f>
        <v>2239.6992393600003</v>
      </c>
      <c r="Y51" s="27">
        <f>TI_EHG_E!Y51+NRG_E!Y51+FC_E!Y51</f>
        <v>1602.4251632399998</v>
      </c>
      <c r="Z51" s="27">
        <f>TI_EHG_E!Z51+NRG_E!Z51+FC_E!Z51</f>
        <v>1591.1210581199996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41.612828399999998</v>
      </c>
      <c r="G52" s="27">
        <f t="shared" si="28"/>
        <v>44.9018856</v>
      </c>
      <c r="H52" s="27">
        <f t="shared" si="28"/>
        <v>26.168828399999995</v>
      </c>
      <c r="I52" s="27">
        <f t="shared" si="28"/>
        <v>18.733057200000005</v>
      </c>
      <c r="J52" s="27">
        <f t="shared" si="28"/>
        <v>30.0298284</v>
      </c>
      <c r="K52" s="27">
        <f t="shared" si="28"/>
        <v>30.0298284</v>
      </c>
      <c r="L52" s="27">
        <f t="shared" si="28"/>
        <v>9.403212240000002</v>
      </c>
      <c r="M52" s="27">
        <f t="shared" si="28"/>
        <v>113.68440828000001</v>
      </c>
      <c r="N52" s="27">
        <f t="shared" si="28"/>
        <v>231.17135328000006</v>
      </c>
      <c r="O52" s="27">
        <f t="shared" si="28"/>
        <v>230.98943844000001</v>
      </c>
      <c r="P52" s="27">
        <f t="shared" si="28"/>
        <v>223.31696723999997</v>
      </c>
      <c r="Q52" s="27">
        <f t="shared" si="28"/>
        <v>269.38083275999998</v>
      </c>
      <c r="R52" s="27">
        <f t="shared" si="28"/>
        <v>226.98583883999999</v>
      </c>
      <c r="S52" s="27">
        <f t="shared" si="28"/>
        <v>151.00871003999998</v>
      </c>
      <c r="T52" s="27">
        <f t="shared" si="28"/>
        <v>107.42583924</v>
      </c>
      <c r="U52" s="27">
        <f t="shared" si="28"/>
        <v>192.2056542</v>
      </c>
      <c r="V52" s="27">
        <f t="shared" si="28"/>
        <v>182.27897856000004</v>
      </c>
      <c r="W52" s="27">
        <f t="shared" si="28"/>
        <v>223.46414568000003</v>
      </c>
      <c r="X52" s="27">
        <f t="shared" si="28"/>
        <v>201.61148075999998</v>
      </c>
      <c r="Y52" s="27">
        <f t="shared" ref="Y52:Z52" si="29">SUM(Y53:Y54)</f>
        <v>211.47908472</v>
      </c>
      <c r="Z52" s="27">
        <f t="shared" si="29"/>
        <v>215.84300903999997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41.612828399999998</v>
      </c>
      <c r="G53" s="8">
        <f>TI_EHG_E!G53+NRG_E!G53+FC_E!G53</f>
        <v>44.9018856</v>
      </c>
      <c r="H53" s="8">
        <f>TI_EHG_E!H53+NRG_E!H53+FC_E!H53</f>
        <v>26.168828399999995</v>
      </c>
      <c r="I53" s="8">
        <f>TI_EHG_E!I53+NRG_E!I53+FC_E!I53</f>
        <v>18.733057200000005</v>
      </c>
      <c r="J53" s="8">
        <f>TI_EHG_E!J53+NRG_E!J53+FC_E!J53</f>
        <v>30.0298284</v>
      </c>
      <c r="K53" s="8">
        <f>TI_EHG_E!K53+NRG_E!K53+FC_E!K53</f>
        <v>30.0298284</v>
      </c>
      <c r="L53" s="8">
        <f>TI_EHG_E!L53+NRG_E!L53+FC_E!L53</f>
        <v>3.7178856000000007</v>
      </c>
      <c r="M53" s="8">
        <f>TI_EHG_E!M53+NRG_E!M53+FC_E!M53</f>
        <v>15.015171600000002</v>
      </c>
      <c r="N53" s="8">
        <f>TI_EHG_E!N53+NRG_E!N53+FC_E!N53</f>
        <v>72.072000000000045</v>
      </c>
      <c r="O53" s="8">
        <f>TI_EHG_E!O53+NRG_E!O53+FC_E!O53</f>
        <v>48.0478284</v>
      </c>
      <c r="P53" s="8">
        <f>TI_EHG_E!P53+NRG_E!P53+FC_E!P53</f>
        <v>56.056057199999998</v>
      </c>
      <c r="Q53" s="8">
        <f>TI_EHG_E!Q53+NRG_E!Q53+FC_E!Q53</f>
        <v>52.051942799999992</v>
      </c>
      <c r="R53" s="8">
        <f>TI_EHG_E!R53+NRG_E!R53+FC_E!R53</f>
        <v>44.044228799999985</v>
      </c>
      <c r="S53" s="8">
        <f>TI_EHG_E!S53+NRG_E!S53+FC_E!S53</f>
        <v>28.314</v>
      </c>
      <c r="T53" s="8">
        <f>TI_EHG_E!T53+NRG_E!T53+FC_E!T53</f>
        <v>20.0869812</v>
      </c>
      <c r="U53" s="8">
        <f>TI_EHG_E!U53+NRG_E!U53+FC_E!U53</f>
        <v>51.513462000000004</v>
      </c>
      <c r="V53" s="8">
        <f>TI_EHG_E!V53+NRG_E!V53+FC_E!V53</f>
        <v>51.895443600000007</v>
      </c>
      <c r="W53" s="8">
        <f>TI_EHG_E!W53+NRG_E!W53+FC_E!W53</f>
        <v>59.766220800000006</v>
      </c>
      <c r="X53" s="8">
        <f>TI_EHG_E!X53+NRG_E!X53+FC_E!X53</f>
        <v>55.486173600000008</v>
      </c>
      <c r="Y53" s="8">
        <f>TI_EHG_E!Y53+NRG_E!Y53+FC_E!Y53</f>
        <v>53.887719600000011</v>
      </c>
      <c r="Z53" s="8">
        <f>TI_EHG_E!Z53+NRG_E!Z53+FC_E!Z53</f>
        <v>50.359795200000008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5.6853266400000022</v>
      </c>
      <c r="M54" s="45">
        <f>TI_EHG_E!M54+NRG_E!M54+FC_E!M54</f>
        <v>98.669236680000012</v>
      </c>
      <c r="N54" s="45">
        <f>TI_EHG_E!N54+NRG_E!N54+FC_E!N54</f>
        <v>159.09935328</v>
      </c>
      <c r="O54" s="45">
        <f>TI_EHG_E!O54+NRG_E!O54+FC_E!O54</f>
        <v>182.94161004</v>
      </c>
      <c r="P54" s="45">
        <f>TI_EHG_E!P54+NRG_E!P54+FC_E!P54</f>
        <v>167.26091003999997</v>
      </c>
      <c r="Q54" s="45">
        <f>TI_EHG_E!Q54+NRG_E!Q54+FC_E!Q54</f>
        <v>217.32888995999997</v>
      </c>
      <c r="R54" s="45">
        <f>TI_EHG_E!R54+NRG_E!R54+FC_E!R54</f>
        <v>182.94161004</v>
      </c>
      <c r="S54" s="45">
        <f>TI_EHG_E!S54+NRG_E!S54+FC_E!S54</f>
        <v>122.69471003999999</v>
      </c>
      <c r="T54" s="45">
        <f>TI_EHG_E!T54+NRG_E!T54+FC_E!T54</f>
        <v>87.338858040000005</v>
      </c>
      <c r="U54" s="45">
        <f>TI_EHG_E!U54+NRG_E!U54+FC_E!U54</f>
        <v>140.69219219999999</v>
      </c>
      <c r="V54" s="45">
        <f>TI_EHG_E!V54+NRG_E!V54+FC_E!V54</f>
        <v>130.38353496000002</v>
      </c>
      <c r="W54" s="45">
        <f>TI_EHG_E!W54+NRG_E!W54+FC_E!W54</f>
        <v>163.69792488000002</v>
      </c>
      <c r="X54" s="45">
        <f>TI_EHG_E!X54+NRG_E!X54+FC_E!X54</f>
        <v>146.12530715999998</v>
      </c>
      <c r="Y54" s="45">
        <f>TI_EHG_E!Y54+NRG_E!Y54+FC_E!Y54</f>
        <v>157.59136511999998</v>
      </c>
      <c r="Z54" s="45">
        <f>TI_EHG_E!Z54+NRG_E!Z54+FC_E!Z54</f>
        <v>165.48321383999996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4445.9517311999989</v>
      </c>
      <c r="D61" s="49">
        <f t="shared" si="30"/>
        <v>4931.9198207999989</v>
      </c>
      <c r="E61" s="49">
        <f t="shared" si="30"/>
        <v>4901.7701476799984</v>
      </c>
      <c r="F61" s="49">
        <f t="shared" si="30"/>
        <v>5173.2253137599992</v>
      </c>
      <c r="G61" s="49">
        <f t="shared" si="30"/>
        <v>5460.2024198400004</v>
      </c>
      <c r="H61" s="49">
        <f t="shared" si="30"/>
        <v>5507.5762843199973</v>
      </c>
      <c r="I61" s="49">
        <f t="shared" si="30"/>
        <v>5546.8497340800013</v>
      </c>
      <c r="J61" s="49">
        <f t="shared" si="30"/>
        <v>5416.9912036800015</v>
      </c>
      <c r="K61" s="49">
        <f t="shared" si="30"/>
        <v>5126.9970139199995</v>
      </c>
      <c r="L61" s="49">
        <f t="shared" si="30"/>
        <v>5851.0764237599988</v>
      </c>
      <c r="M61" s="49">
        <f t="shared" si="30"/>
        <v>5181.4074571200008</v>
      </c>
      <c r="N61" s="49">
        <f t="shared" si="30"/>
        <v>5319.8973619199987</v>
      </c>
      <c r="O61" s="49">
        <f t="shared" si="30"/>
        <v>6013.5400080000009</v>
      </c>
      <c r="P61" s="49">
        <f t="shared" si="30"/>
        <v>6108.5911219199998</v>
      </c>
      <c r="Q61" s="49">
        <f t="shared" si="30"/>
        <v>6439.3874186399989</v>
      </c>
      <c r="R61" s="49">
        <f t="shared" si="30"/>
        <v>6103.23493392</v>
      </c>
      <c r="S61" s="49">
        <f t="shared" si="30"/>
        <v>6264.1353384000022</v>
      </c>
      <c r="T61" s="49">
        <f t="shared" si="30"/>
        <v>6927.5694232799997</v>
      </c>
      <c r="U61" s="49">
        <f t="shared" si="30"/>
        <v>7367.6227428000002</v>
      </c>
      <c r="V61" s="49">
        <f t="shared" si="30"/>
        <v>7307.4020515200009</v>
      </c>
      <c r="W61" s="49">
        <f t="shared" si="30"/>
        <v>7019.9849109600009</v>
      </c>
      <c r="X61" s="49">
        <f t="shared" si="30"/>
        <v>7454.11527432</v>
      </c>
      <c r="Y61" s="49">
        <f t="shared" ref="Y61:Z61" si="31">SUM(Y62:Y72)</f>
        <v>7515.2801008799979</v>
      </c>
      <c r="Z61" s="49">
        <f t="shared" si="31"/>
        <v>7339.71632976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4445.9517311999989</v>
      </c>
      <c r="D62" s="52">
        <f>TI_EHG_E!D62+NRG_E!D62+FC_E!D62</f>
        <v>4931.9198207999989</v>
      </c>
      <c r="E62" s="52">
        <f>TI_EHG_E!E62+NRG_E!E62+FC_E!E62</f>
        <v>4898.7671039999987</v>
      </c>
      <c r="F62" s="52">
        <f>TI_EHG_E!F62+NRG_E!F62+FC_E!F62</f>
        <v>5164.544044799999</v>
      </c>
      <c r="G62" s="52">
        <f>TI_EHG_E!G62+NRG_E!G62+FC_E!G62</f>
        <v>5440.7356416000002</v>
      </c>
      <c r="H62" s="52">
        <f>TI_EHG_E!H62+NRG_E!H62+FC_E!H62</f>
        <v>5474.336313599998</v>
      </c>
      <c r="I62" s="52">
        <f>TI_EHG_E!I62+NRG_E!I62+FC_E!I62</f>
        <v>5516.8952832000004</v>
      </c>
      <c r="J62" s="52">
        <f>TI_EHG_E!J62+NRG_E!J62+FC_E!J62</f>
        <v>5391.0073728000007</v>
      </c>
      <c r="K62" s="52">
        <f>TI_EHG_E!K62+NRG_E!K62+FC_E!K62</f>
        <v>5094.7670591999995</v>
      </c>
      <c r="L62" s="52">
        <f>TI_EHG_E!L62+NRG_E!L62+FC_E!L62</f>
        <v>5808.6560447999982</v>
      </c>
      <c r="M62" s="52">
        <f>TI_EHG_E!M62+NRG_E!M62+FC_E!M62</f>
        <v>5062.7356416000011</v>
      </c>
      <c r="N62" s="52">
        <f>TI_EHG_E!N62+NRG_E!N62+FC_E!N62</f>
        <v>5186.3837759999988</v>
      </c>
      <c r="O62" s="52">
        <f>TI_EHG_E!O62+NRG_E!O62+FC_E!O62</f>
        <v>5821.5354624000011</v>
      </c>
      <c r="P62" s="52">
        <f>TI_EHG_E!P62+NRG_E!P62+FC_E!P62</f>
        <v>5887.6159103999989</v>
      </c>
      <c r="Q62" s="52">
        <f>TI_EHG_E!Q62+NRG_E!Q62+FC_E!Q62</f>
        <v>6186.4322687999993</v>
      </c>
      <c r="R62" s="52">
        <f>TI_EHG_E!R62+NRG_E!R62+FC_E!R62</f>
        <v>5823.1035071999995</v>
      </c>
      <c r="S62" s="52">
        <f>TI_EHG_E!S62+NRG_E!S62+FC_E!S62</f>
        <v>6014.1743424000024</v>
      </c>
      <c r="T62" s="52">
        <f>TI_EHG_E!T62+NRG_E!T62+FC_E!T62</f>
        <v>6590.6479295999998</v>
      </c>
      <c r="U62" s="52">
        <f>TI_EHG_E!U62+NRG_E!U62+FC_E!U62</f>
        <v>6937.7579711999997</v>
      </c>
      <c r="V62" s="52">
        <f>TI_EHG_E!V62+NRG_E!V62+FC_E!V62</f>
        <v>6910.2754560000021</v>
      </c>
      <c r="W62" s="52">
        <f>TI_EHG_E!W62+NRG_E!W62+FC_E!W62</f>
        <v>6531.8899968000005</v>
      </c>
      <c r="X62" s="52">
        <f>TI_EHG_E!X62+NRG_E!X62+FC_E!X62</f>
        <v>6982.0091711999994</v>
      </c>
      <c r="Y62" s="52">
        <f>TI_EHG_E!Y62+NRG_E!Y62+FC_E!Y62</f>
        <v>7141.9348223999987</v>
      </c>
      <c r="Z62" s="52">
        <f>TI_EHG_E!Z62+NRG_E!Z62+FC_E!Z62</f>
        <v>7026.1317503999999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3.3598656000000018</v>
      </c>
      <c r="H63" s="52">
        <f>TI_EHG_E!H63+NRG_E!H63+FC_E!H63</f>
        <v>6.7201344000000001</v>
      </c>
      <c r="I63" s="52">
        <f>TI_EHG_E!I63+NRG_E!I63+FC_E!I63</f>
        <v>3.3598656000000009</v>
      </c>
      <c r="J63" s="52">
        <f>TI_EHG_E!J63+NRG_E!J63+FC_E!J63</f>
        <v>3.3598656000000005</v>
      </c>
      <c r="K63" s="52">
        <f>TI_EHG_E!K63+NRG_E!K63+FC_E!K63</f>
        <v>6.7201343999999992</v>
      </c>
      <c r="L63" s="52">
        <f>TI_EHG_E!L63+NRG_E!L63+FC_E!L63</f>
        <v>6.7201343999999974</v>
      </c>
      <c r="M63" s="52">
        <f>TI_EHG_E!M63+NRG_E!M63+FC_E!M63</f>
        <v>6.7201344000000018</v>
      </c>
      <c r="N63" s="52">
        <f>TI_EHG_E!N63+NRG_E!N63+FC_E!N63</f>
        <v>6.7201344000000001</v>
      </c>
      <c r="O63" s="52">
        <f>TI_EHG_E!O63+NRG_E!O63+FC_E!O63</f>
        <v>6.7201344000000045</v>
      </c>
      <c r="P63" s="52">
        <f>TI_EHG_E!P63+NRG_E!P63+FC_E!P63</f>
        <v>10.079999999999998</v>
      </c>
      <c r="Q63" s="52">
        <f>TI_EHG_E!Q63+NRG_E!Q63+FC_E!Q63</f>
        <v>10.079999999999998</v>
      </c>
      <c r="R63" s="52">
        <f>TI_EHG_E!R63+NRG_E!R63+FC_E!R63</f>
        <v>6.7201343999999992</v>
      </c>
      <c r="S63" s="52">
        <f>TI_EHG_E!S63+NRG_E!S63+FC_E!S63</f>
        <v>6.7201344000000081</v>
      </c>
      <c r="T63" s="52">
        <f>TI_EHG_E!T63+NRG_E!T63+FC_E!T63</f>
        <v>7.3350143999999968</v>
      </c>
      <c r="U63" s="52">
        <f>TI_EHG_E!U63+NRG_E!U63+FC_E!U63</f>
        <v>7.6708799999999977</v>
      </c>
      <c r="V63" s="52">
        <f>TI_EHG_E!V63+NRG_E!V63+FC_E!V63</f>
        <v>9.744134400000009</v>
      </c>
      <c r="W63" s="52">
        <f>TI_EHG_E!W63+NRG_E!W63+FC_E!W63</f>
        <v>10.079999999999995</v>
      </c>
      <c r="X63" s="52">
        <f>TI_EHG_E!X63+NRG_E!X63+FC_E!X63</f>
        <v>10.083225600000002</v>
      </c>
      <c r="Y63" s="52">
        <f>TI_EHG_E!Y63+NRG_E!Y63+FC_E!Y63</f>
        <v>7.5632255999999991</v>
      </c>
      <c r="Z63" s="52">
        <f>TI_EHG_E!Z63+NRG_E!Z63+FC_E!Z63</f>
        <v>7.5229056000000014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3.0030436800000007</v>
      </c>
      <c r="F64" s="52">
        <f>TI_EHG_E!F64+NRG_E!F64+FC_E!F64</f>
        <v>8.6812689599999988</v>
      </c>
      <c r="G64" s="52">
        <f>TI_EHG_E!G64+NRG_E!G64+FC_E!G64</f>
        <v>16.106912640000001</v>
      </c>
      <c r="H64" s="52">
        <f>TI_EHG_E!H64+NRG_E!H64+FC_E!H64</f>
        <v>18.61855632</v>
      </c>
      <c r="I64" s="52">
        <f>TI_EHG_E!I64+NRG_E!I64+FC_E!I64</f>
        <v>17.308287360000001</v>
      </c>
      <c r="J64" s="52">
        <f>TI_EHG_E!J64+NRG_E!J64+FC_E!J64</f>
        <v>17.253643680000003</v>
      </c>
      <c r="K64" s="52">
        <f>TI_EHG_E!K64+NRG_E!K64+FC_E!K64</f>
        <v>20.147400000000001</v>
      </c>
      <c r="L64" s="52">
        <f>TI_EHG_E!L64+NRG_E!L64+FC_E!L64</f>
        <v>22.276734480000002</v>
      </c>
      <c r="M64" s="52">
        <f>TI_EHG_E!M64+NRG_E!M64+FC_E!M64</f>
        <v>30.466799999999992</v>
      </c>
      <c r="N64" s="52">
        <f>TI_EHG_E!N64+NRG_E!N64+FC_E!N64</f>
        <v>50.232087359999987</v>
      </c>
      <c r="O64" s="52">
        <f>TI_EHG_E!O64+NRG_E!O64+FC_E!O64</f>
        <v>118.75486896000002</v>
      </c>
      <c r="P64" s="52">
        <f>TI_EHG_E!P64+NRG_E!P64+FC_E!P64</f>
        <v>147.14717471999998</v>
      </c>
      <c r="Q64" s="52">
        <f>TI_EHG_E!Q64+NRG_E!Q64+FC_E!Q64</f>
        <v>171.22557815999997</v>
      </c>
      <c r="R64" s="52">
        <f>TI_EHG_E!R64+NRG_E!R64+FC_E!R64</f>
        <v>200.60048736000002</v>
      </c>
      <c r="S64" s="52">
        <f>TI_EHG_E!S64+NRG_E!S64+FC_E!S64</f>
        <v>205.40520000000001</v>
      </c>
      <c r="T64" s="52">
        <f>TI_EHG_E!T64+NRG_E!T64+FC_E!T64</f>
        <v>213.05000808000003</v>
      </c>
      <c r="U64" s="52">
        <f>TI_EHG_E!U64+NRG_E!U64+FC_E!U64</f>
        <v>198.92166840000002</v>
      </c>
      <c r="V64" s="52">
        <f>TI_EHG_E!V64+NRG_E!V64+FC_E!V64</f>
        <v>184.33160928000001</v>
      </c>
      <c r="W64" s="52">
        <f>TI_EHG_E!W64+NRG_E!W64+FC_E!W64</f>
        <v>183.39460776000001</v>
      </c>
      <c r="X64" s="52">
        <f>TI_EHG_E!X64+NRG_E!X64+FC_E!X64</f>
        <v>150.88279752</v>
      </c>
      <c r="Y64" s="52">
        <f>TI_EHG_E!Y64+NRG_E!Y64+FC_E!Y64</f>
        <v>126.82778472</v>
      </c>
      <c r="Z64" s="52">
        <f>TI_EHG_E!Z64+NRG_E!Z64+FC_E!Z64</f>
        <v>98.147911680000007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84.456000000000003</v>
      </c>
      <c r="U65" s="52">
        <f>TI_EHG_E!U65+NRG_E!U65+FC_E!U65</f>
        <v>105.25895999999999</v>
      </c>
      <c r="V65" s="52">
        <f>TI_EHG_E!V65+NRG_E!V65+FC_E!V65</f>
        <v>93.371399999999994</v>
      </c>
      <c r="W65" s="52">
        <f>TI_EHG_E!W65+NRG_E!W65+FC_E!W65</f>
        <v>148.78943999999996</v>
      </c>
      <c r="X65" s="52">
        <f>TI_EHG_E!X65+NRG_E!X65+FC_E!X65</f>
        <v>164.45663999999999</v>
      </c>
      <c r="Y65" s="52">
        <f>TI_EHG_E!Y65+NRG_E!Y65+FC_E!Y65</f>
        <v>182.64312000000001</v>
      </c>
      <c r="Z65" s="52">
        <f>TI_EHG_E!Z65+NRG_E!Z65+FC_E!Z65</f>
        <v>165.87359999999998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3.7949083199999998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7.5898166400000022</v>
      </c>
      <c r="M67" s="52">
        <f>TI_EHG_E!M67+NRG_E!M67+FC_E!M67</f>
        <v>24.666776639999995</v>
      </c>
      <c r="N67" s="52">
        <f>TI_EHG_E!N67+NRG_E!N67+FC_E!N67</f>
        <v>22.76919504</v>
      </c>
      <c r="O67" s="52">
        <f>TI_EHG_E!O67+NRG_E!O67+FC_E!O67</f>
        <v>18.974286720000002</v>
      </c>
      <c r="P67" s="52">
        <f>TI_EHG_E!P67+NRG_E!P67+FC_E!P67</f>
        <v>18.974286719999998</v>
      </c>
      <c r="Q67" s="52">
        <f>TI_EHG_E!Q67+NRG_E!Q67+FC_E!Q67</f>
        <v>18.974286719999998</v>
      </c>
      <c r="R67" s="52">
        <f>TI_EHG_E!R67+NRG_E!R67+FC_E!R67</f>
        <v>22.769195039999996</v>
      </c>
      <c r="S67" s="52">
        <f>TI_EHG_E!S67+NRG_E!S67+FC_E!S67</f>
        <v>24.666776640000005</v>
      </c>
      <c r="T67" s="52">
        <f>TI_EHG_E!T67+NRG_E!T67+FC_E!T67</f>
        <v>23.452273439999999</v>
      </c>
      <c r="U67" s="52">
        <f>TI_EHG_E!U67+NRG_E!U67+FC_E!U67</f>
        <v>25.078407840000004</v>
      </c>
      <c r="V67" s="52">
        <f>TI_EHG_E!V67+NRG_E!V67+FC_E!V67</f>
        <v>21.659192639999997</v>
      </c>
      <c r="W67" s="52">
        <f>TI_EHG_E!W67+NRG_E!W67+FC_E!W67</f>
        <v>37.795135680000001</v>
      </c>
      <c r="X67" s="52">
        <f>TI_EHG_E!X67+NRG_E!X67+FC_E!X67</f>
        <v>34.753397759999999</v>
      </c>
      <c r="Y67" s="52">
        <f>TI_EHG_E!Y67+NRG_E!Y67+FC_E!Y67</f>
        <v>29.970064799999999</v>
      </c>
      <c r="Z67" s="52">
        <f>TI_EHG_E!Z67+NRG_E!Z67+FC_E!Z67</f>
        <v>25.787993759999999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0.22378463999999998</v>
      </c>
      <c r="J68" s="52">
        <f>TI_EHG_E!J68+NRG_E!J68+FC_E!J68</f>
        <v>0.10271664</v>
      </c>
      <c r="K68" s="52">
        <f>TI_EHG_E!K68+NRG_E!K68+FC_E!K68</f>
        <v>9.4815359999999987E-2</v>
      </c>
      <c r="L68" s="52">
        <f>TI_EHG_E!L68+NRG_E!L68+FC_E!L68</f>
        <v>0.56608848</v>
      </c>
      <c r="M68" s="52">
        <f>TI_EHG_E!M68+NRG_E!M68+FC_E!M68</f>
        <v>1.50914448</v>
      </c>
      <c r="N68" s="52">
        <f>TI_EHG_E!N68+NRG_E!N68+FC_E!N68</f>
        <v>3.7505591999999992</v>
      </c>
      <c r="O68" s="52">
        <f>TI_EHG_E!O68+NRG_E!O68+FC_E!O68</f>
        <v>2.7812505600000001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6.1426080000000008E-2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7.9012800000000016</v>
      </c>
      <c r="I69" s="52">
        <f>TI_EHG_E!I69+NRG_E!I69+FC_E!I69</f>
        <v>5.2676049600000008</v>
      </c>
      <c r="J69" s="52">
        <f>TI_EHG_E!J69+NRG_E!J69+FC_E!J69</f>
        <v>5.2676049599999999</v>
      </c>
      <c r="K69" s="52">
        <f>TI_EHG_E!K69+NRG_E!K69+FC_E!K69</f>
        <v>5.2676049599999999</v>
      </c>
      <c r="L69" s="52">
        <f>TI_EHG_E!L69+NRG_E!L69+FC_E!L69</f>
        <v>5.2676049599999999</v>
      </c>
      <c r="M69" s="52">
        <f>TI_EHG_E!M69+NRG_E!M69+FC_E!M69</f>
        <v>55.308959999999992</v>
      </c>
      <c r="N69" s="52">
        <f>TI_EHG_E!N69+NRG_E!N69+FC_E!N69</f>
        <v>50.041609920000013</v>
      </c>
      <c r="O69" s="52">
        <f>TI_EHG_E!O69+NRG_E!O69+FC_E!O69</f>
        <v>44.774004960000006</v>
      </c>
      <c r="P69" s="52">
        <f>TI_EHG_E!P69+NRG_E!P69+FC_E!P69</f>
        <v>44.773750080000013</v>
      </c>
      <c r="Q69" s="52">
        <f>TI_EHG_E!Q69+NRG_E!Q69+FC_E!Q69</f>
        <v>52.675284959999992</v>
      </c>
      <c r="R69" s="52">
        <f>TI_EHG_E!R69+NRG_E!R69+FC_E!R69</f>
        <v>50.041609919999992</v>
      </c>
      <c r="S69" s="52">
        <f>TI_EHG_E!S69+NRG_E!S69+FC_E!S69</f>
        <v>13.16888496</v>
      </c>
      <c r="T69" s="52">
        <f>TI_EHG_E!T69+NRG_E!T69+FC_E!T69</f>
        <v>8.6281977599999991</v>
      </c>
      <c r="U69" s="52">
        <f>TI_EHG_E!U69+NRG_E!U69+FC_E!U69</f>
        <v>92.873429279999968</v>
      </c>
      <c r="V69" s="52">
        <f>TI_EHG_E!V69+NRG_E!V69+FC_E!V69</f>
        <v>88.020259200000012</v>
      </c>
      <c r="W69" s="52">
        <f>TI_EHG_E!W69+NRG_E!W69+FC_E!W69</f>
        <v>108.03573072</v>
      </c>
      <c r="X69" s="52">
        <f>TI_EHG_E!X69+NRG_E!X69+FC_E!X69</f>
        <v>111.93004223999999</v>
      </c>
      <c r="Y69" s="52">
        <f>TI_EHG_E!Y69+NRG_E!Y69+FC_E!Y69</f>
        <v>26.341083359999999</v>
      </c>
      <c r="Z69" s="52">
        <f>TI_EHG_E!Z69+NRG_E!Z69+FC_E!Z69</f>
        <v>16.252168319999999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2617.8261138557759</v>
      </c>
      <c r="D2" s="21">
        <f t="shared" ref="D2:X2" si="0">SUM(D3,D17,D22,D25,D26,D51,D52)</f>
        <v>2618.0562449049012</v>
      </c>
      <c r="E2" s="21">
        <f t="shared" si="0"/>
        <v>2492.8857461516423</v>
      </c>
      <c r="F2" s="21">
        <f t="shared" si="0"/>
        <v>2442.784764911642</v>
      </c>
      <c r="G2" s="21">
        <f t="shared" si="0"/>
        <v>2231.1940326716422</v>
      </c>
      <c r="H2" s="21">
        <f t="shared" si="0"/>
        <v>2208.0272605181071</v>
      </c>
      <c r="I2" s="21">
        <f t="shared" si="0"/>
        <v>2229.1116867311384</v>
      </c>
      <c r="J2" s="21">
        <f t="shared" si="0"/>
        <v>2103.1396865640722</v>
      </c>
      <c r="K2" s="21">
        <f t="shared" si="0"/>
        <v>2057.8738051799742</v>
      </c>
      <c r="L2" s="21">
        <f t="shared" si="0"/>
        <v>1984.080594085586</v>
      </c>
      <c r="M2" s="21">
        <f t="shared" si="0"/>
        <v>2374.6079437259705</v>
      </c>
      <c r="N2" s="21">
        <f t="shared" si="0"/>
        <v>2182.3652355841809</v>
      </c>
      <c r="O2" s="21">
        <f t="shared" si="0"/>
        <v>1976.0379414697488</v>
      </c>
      <c r="P2" s="21">
        <f t="shared" si="0"/>
        <v>2079.3639491486792</v>
      </c>
      <c r="Q2" s="21">
        <f t="shared" si="0"/>
        <v>1785.7730927387552</v>
      </c>
      <c r="R2" s="21">
        <f t="shared" si="0"/>
        <v>1855.6981973825727</v>
      </c>
      <c r="S2" s="21">
        <f t="shared" si="0"/>
        <v>1874.2554833716183</v>
      </c>
      <c r="T2" s="21">
        <f t="shared" si="0"/>
        <v>1571.6080704667224</v>
      </c>
      <c r="U2" s="21">
        <f t="shared" si="0"/>
        <v>1958.3297518290103</v>
      </c>
      <c r="V2" s="21">
        <f t="shared" si="0"/>
        <v>1842.6453802204828</v>
      </c>
      <c r="W2" s="21">
        <f t="shared" si="0"/>
        <v>1383.1316567523181</v>
      </c>
      <c r="X2" s="21">
        <f t="shared" si="0"/>
        <v>1450.2580069717915</v>
      </c>
      <c r="Y2" s="21">
        <f t="shared" ref="Y2:Z2" si="1">SUM(Y3,Y17,Y22,Y25,Y26,Y51,Y52)</f>
        <v>995.38823381101179</v>
      </c>
      <c r="Z2" s="21">
        <f t="shared" si="1"/>
        <v>1026.9042222038604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46.959000000000003</v>
      </c>
      <c r="D3" s="24">
        <f t="shared" ref="D3:X3" si="3">SUM(D4,D8,D11)</f>
        <v>46.959000000000003</v>
      </c>
      <c r="E3" s="24">
        <f t="shared" si="3"/>
        <v>33.915089999999999</v>
      </c>
      <c r="F3" s="24">
        <f t="shared" si="3"/>
        <v>29.62080000000002</v>
      </c>
      <c r="G3" s="24">
        <f t="shared" si="3"/>
        <v>29.62080000000002</v>
      </c>
      <c r="H3" s="24">
        <f t="shared" si="3"/>
        <v>24.683887029748298</v>
      </c>
      <c r="I3" s="24">
        <f t="shared" si="3"/>
        <v>19.746974059496583</v>
      </c>
      <c r="J3" s="24">
        <f t="shared" si="3"/>
        <v>41.962574059496589</v>
      </c>
      <c r="K3" s="24">
        <f t="shared" si="3"/>
        <v>49.368112970251744</v>
      </c>
      <c r="L3" s="24">
        <f t="shared" si="3"/>
        <v>54.30468702974833</v>
      </c>
      <c r="M3" s="24">
        <f t="shared" si="3"/>
        <v>51.83640000000004</v>
      </c>
      <c r="N3" s="24">
        <f t="shared" si="3"/>
        <v>49.367774059496604</v>
      </c>
      <c r="O3" s="24">
        <f t="shared" si="3"/>
        <v>54.304687029748337</v>
      </c>
      <c r="P3" s="24">
        <f t="shared" si="3"/>
        <v>48.813846473028995</v>
      </c>
      <c r="Q3" s="24">
        <f t="shared" si="3"/>
        <v>23.343348298755167</v>
      </c>
      <c r="R3" s="24">
        <f t="shared" si="3"/>
        <v>16.169956182572598</v>
      </c>
      <c r="S3" s="24">
        <f t="shared" si="3"/>
        <v>20.624589211618236</v>
      </c>
      <c r="T3" s="24">
        <f t="shared" si="3"/>
        <v>14.914395186721979</v>
      </c>
      <c r="U3" s="24">
        <f t="shared" si="3"/>
        <v>14.884484315352683</v>
      </c>
      <c r="V3" s="24">
        <f t="shared" si="3"/>
        <v>14.162797593360981</v>
      </c>
      <c r="W3" s="24">
        <f t="shared" si="3"/>
        <v>5.5926373443983346</v>
      </c>
      <c r="X3" s="24">
        <f t="shared" si="3"/>
        <v>7.1285258091286252</v>
      </c>
      <c r="Y3" s="24">
        <f t="shared" ref="Y3:Z3" si="4">SUM(Y4,Y8,Y11)</f>
        <v>2.9350912033194994</v>
      </c>
      <c r="Z3" s="24">
        <f t="shared" si="4"/>
        <v>1.6864862240663885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46.959000000000003</v>
      </c>
      <c r="D4" s="19">
        <f t="shared" ref="D4:X4" si="6">SUM(D5:D7)</f>
        <v>46.959000000000003</v>
      </c>
      <c r="E4" s="19">
        <f t="shared" si="6"/>
        <v>33.915089999999999</v>
      </c>
      <c r="F4" s="19">
        <f t="shared" si="6"/>
        <v>29.62080000000002</v>
      </c>
      <c r="G4" s="19">
        <f t="shared" si="6"/>
        <v>29.62080000000002</v>
      </c>
      <c r="H4" s="19">
        <f t="shared" si="6"/>
        <v>24.683887029748298</v>
      </c>
      <c r="I4" s="19">
        <f t="shared" si="6"/>
        <v>19.746974059496583</v>
      </c>
      <c r="J4" s="19">
        <f t="shared" si="6"/>
        <v>41.962574059496589</v>
      </c>
      <c r="K4" s="19">
        <f t="shared" si="6"/>
        <v>49.368112970251744</v>
      </c>
      <c r="L4" s="19">
        <f t="shared" si="6"/>
        <v>54.30468702974833</v>
      </c>
      <c r="M4" s="19">
        <f t="shared" si="6"/>
        <v>51.83640000000004</v>
      </c>
      <c r="N4" s="19">
        <f t="shared" si="6"/>
        <v>49.367774059496604</v>
      </c>
      <c r="O4" s="19">
        <f t="shared" si="6"/>
        <v>54.304687029748337</v>
      </c>
      <c r="P4" s="19">
        <f t="shared" si="6"/>
        <v>48.813846473028995</v>
      </c>
      <c r="Q4" s="19">
        <f t="shared" si="6"/>
        <v>23.343348298755167</v>
      </c>
      <c r="R4" s="19">
        <f t="shared" si="6"/>
        <v>16.169956182572598</v>
      </c>
      <c r="S4" s="19">
        <f t="shared" si="6"/>
        <v>20.624589211618236</v>
      </c>
      <c r="T4" s="19">
        <f t="shared" si="6"/>
        <v>14.914395186721979</v>
      </c>
      <c r="U4" s="19">
        <f t="shared" si="6"/>
        <v>14.884484315352683</v>
      </c>
      <c r="V4" s="19">
        <f t="shared" si="6"/>
        <v>14.162797593360981</v>
      </c>
      <c r="W4" s="19">
        <f t="shared" si="6"/>
        <v>5.5926373443983346</v>
      </c>
      <c r="X4" s="19">
        <f t="shared" si="6"/>
        <v>7.1285258091286252</v>
      </c>
      <c r="Y4" s="19">
        <f t="shared" ref="Y4:Z4" si="7">SUM(Y5:Y7)</f>
        <v>2.9350912033194994</v>
      </c>
      <c r="Z4" s="19">
        <f t="shared" si="7"/>
        <v>1.6864862240663885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46.959000000000003</v>
      </c>
      <c r="D7" s="8">
        <f>TI_EHG_E_E!D7+TI_EHG_CHP_E!D7+TI_EHG_H_E!D7</f>
        <v>46.959000000000003</v>
      </c>
      <c r="E7" s="8">
        <f>TI_EHG_E_E!E7+TI_EHG_CHP_E!E7+TI_EHG_H_E!E7</f>
        <v>33.915089999999999</v>
      </c>
      <c r="F7" s="8">
        <f>TI_EHG_E_E!F7+TI_EHG_CHP_E!F7+TI_EHG_H_E!F7</f>
        <v>29.62080000000002</v>
      </c>
      <c r="G7" s="8">
        <f>TI_EHG_E_E!G7+TI_EHG_CHP_E!G7+TI_EHG_H_E!G7</f>
        <v>29.62080000000002</v>
      </c>
      <c r="H7" s="8">
        <f>TI_EHG_E_E!H7+TI_EHG_CHP_E!H7+TI_EHG_H_E!H7</f>
        <v>24.683887029748298</v>
      </c>
      <c r="I7" s="8">
        <f>TI_EHG_E_E!I7+TI_EHG_CHP_E!I7+TI_EHG_H_E!I7</f>
        <v>19.746974059496583</v>
      </c>
      <c r="J7" s="8">
        <f>TI_EHG_E_E!J7+TI_EHG_CHP_E!J7+TI_EHG_H_E!J7</f>
        <v>41.962574059496589</v>
      </c>
      <c r="K7" s="8">
        <f>TI_EHG_E_E!K7+TI_EHG_CHP_E!K7+TI_EHG_H_E!K7</f>
        <v>49.368112970251744</v>
      </c>
      <c r="L7" s="8">
        <f>TI_EHG_E_E!L7+TI_EHG_CHP_E!L7+TI_EHG_H_E!L7</f>
        <v>54.30468702974833</v>
      </c>
      <c r="M7" s="8">
        <f>TI_EHG_E_E!M7+TI_EHG_CHP_E!M7+TI_EHG_H_E!M7</f>
        <v>51.83640000000004</v>
      </c>
      <c r="N7" s="8">
        <f>TI_EHG_E_E!N7+TI_EHG_CHP_E!N7+TI_EHG_H_E!N7</f>
        <v>49.367774059496604</v>
      </c>
      <c r="O7" s="8">
        <f>TI_EHG_E_E!O7+TI_EHG_CHP_E!O7+TI_EHG_H_E!O7</f>
        <v>54.304687029748337</v>
      </c>
      <c r="P7" s="8">
        <f>TI_EHG_E_E!P7+TI_EHG_CHP_E!P7+TI_EHG_H_E!P7</f>
        <v>48.813846473028995</v>
      </c>
      <c r="Q7" s="8">
        <f>TI_EHG_E_E!Q7+TI_EHG_CHP_E!Q7+TI_EHG_H_E!Q7</f>
        <v>23.343348298755167</v>
      </c>
      <c r="R7" s="8">
        <f>TI_EHG_E_E!R7+TI_EHG_CHP_E!R7+TI_EHG_H_E!R7</f>
        <v>16.169956182572598</v>
      </c>
      <c r="S7" s="8">
        <f>TI_EHG_E_E!S7+TI_EHG_CHP_E!S7+TI_EHG_H_E!S7</f>
        <v>20.624589211618236</v>
      </c>
      <c r="T7" s="8">
        <f>TI_EHG_E_E!T7+TI_EHG_CHP_E!T7+TI_EHG_H_E!T7</f>
        <v>14.914395186721979</v>
      </c>
      <c r="U7" s="8">
        <f>TI_EHG_E_E!U7+TI_EHG_CHP_E!U7+TI_EHG_H_E!U7</f>
        <v>14.884484315352683</v>
      </c>
      <c r="V7" s="8">
        <f>TI_EHG_E_E!V7+TI_EHG_CHP_E!V7+TI_EHG_H_E!V7</f>
        <v>14.162797593360981</v>
      </c>
      <c r="W7" s="8">
        <f>TI_EHG_E_E!W7+TI_EHG_CHP_E!W7+TI_EHG_H_E!W7</f>
        <v>5.5926373443983346</v>
      </c>
      <c r="X7" s="8">
        <f>TI_EHG_E_E!X7+TI_EHG_CHP_E!X7+TI_EHG_H_E!X7</f>
        <v>7.1285258091286252</v>
      </c>
      <c r="Y7" s="8">
        <f>TI_EHG_E_E!Y7+TI_EHG_CHP_E!Y7+TI_EHG_H_E!Y7</f>
        <v>2.9350912033194994</v>
      </c>
      <c r="Z7" s="8">
        <f>TI_EHG_E_E!Z7+TI_EHG_CHP_E!Z7+TI_EHG_H_E!Z7</f>
        <v>1.6864862240663885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248.113464295776</v>
      </c>
      <c r="D22" s="27">
        <f t="shared" ref="D22:X22" si="18">SUM(D23:D24)</f>
        <v>129.92445410490086</v>
      </c>
      <c r="E22" s="27">
        <f t="shared" si="18"/>
        <v>106.59012727164173</v>
      </c>
      <c r="F22" s="27">
        <f t="shared" si="18"/>
        <v>71.415427271641747</v>
      </c>
      <c r="G22" s="27">
        <f t="shared" si="18"/>
        <v>7.461427271641786</v>
      </c>
      <c r="H22" s="27">
        <f t="shared" si="18"/>
        <v>8.5270727283582062</v>
      </c>
      <c r="I22" s="27">
        <f t="shared" si="18"/>
        <v>7.4614272716417878</v>
      </c>
      <c r="J22" s="27">
        <f t="shared" si="18"/>
        <v>8.5247331045754162</v>
      </c>
      <c r="K22" s="27">
        <f t="shared" si="18"/>
        <v>4.255614489722813</v>
      </c>
      <c r="L22" s="27">
        <f t="shared" si="18"/>
        <v>1.0621755758376652</v>
      </c>
      <c r="M22" s="27">
        <f t="shared" si="18"/>
        <v>1.063020245970149</v>
      </c>
      <c r="N22" s="27">
        <f t="shared" si="18"/>
        <v>1.0642293646842709</v>
      </c>
      <c r="O22" s="27">
        <f t="shared" si="18"/>
        <v>0</v>
      </c>
      <c r="P22" s="27">
        <f t="shared" si="18"/>
        <v>4.2555660756503189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8.8573415136571469</v>
      </c>
      <c r="V22" s="27">
        <f t="shared" si="18"/>
        <v>2.5762347121535179E-2</v>
      </c>
      <c r="W22" s="27">
        <f t="shared" si="18"/>
        <v>8.7743567919585749E-2</v>
      </c>
      <c r="X22" s="27">
        <f t="shared" si="18"/>
        <v>5.2137802662363827E-2</v>
      </c>
      <c r="Y22" s="27">
        <f t="shared" ref="Y22:Z22" si="19">SUM(Y23:Y24)</f>
        <v>0.47828556769230757</v>
      </c>
      <c r="Z22" s="27">
        <f t="shared" si="19"/>
        <v>0.13099405979413281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248.113464295776</v>
      </c>
      <c r="D23" s="8">
        <f>TI_EHG_E_E!D23+TI_EHG_CHP_E!D23+TI_EHG_H_E!D23</f>
        <v>129.92445410490086</v>
      </c>
      <c r="E23" s="8">
        <f>TI_EHG_E_E!E23+TI_EHG_CHP_E!E23+TI_EHG_H_E!E23</f>
        <v>106.59012727164173</v>
      </c>
      <c r="F23" s="8">
        <f>TI_EHG_E_E!F23+TI_EHG_CHP_E!F23+TI_EHG_H_E!F23</f>
        <v>71.415427271641747</v>
      </c>
      <c r="G23" s="8">
        <f>TI_EHG_E_E!G23+TI_EHG_CHP_E!G23+TI_EHG_H_E!G23</f>
        <v>7.461427271641786</v>
      </c>
      <c r="H23" s="8">
        <f>TI_EHG_E_E!H23+TI_EHG_CHP_E!H23+TI_EHG_H_E!H23</f>
        <v>8.5270727283582062</v>
      </c>
      <c r="I23" s="8">
        <f>TI_EHG_E_E!I23+TI_EHG_CHP_E!I23+TI_EHG_H_E!I23</f>
        <v>7.4614272716417878</v>
      </c>
      <c r="J23" s="8">
        <f>TI_EHG_E_E!J23+TI_EHG_CHP_E!J23+TI_EHG_H_E!J23</f>
        <v>8.5247331045754162</v>
      </c>
      <c r="K23" s="8">
        <f>TI_EHG_E_E!K23+TI_EHG_CHP_E!K23+TI_EHG_H_E!K23</f>
        <v>4.255614489722813</v>
      </c>
      <c r="L23" s="8">
        <f>TI_EHG_E_E!L23+TI_EHG_CHP_E!L23+TI_EHG_H_E!L23</f>
        <v>1.0621755758376652</v>
      </c>
      <c r="M23" s="8">
        <f>TI_EHG_E_E!M23+TI_EHG_CHP_E!M23+TI_EHG_H_E!M23</f>
        <v>1.063020245970149</v>
      </c>
      <c r="N23" s="8">
        <f>TI_EHG_E_E!N23+TI_EHG_CHP_E!N23+TI_EHG_H_E!N23</f>
        <v>1.0642293646842709</v>
      </c>
      <c r="O23" s="8">
        <f>TI_EHG_E_E!O23+TI_EHG_CHP_E!O23+TI_EHG_H_E!O23</f>
        <v>0</v>
      </c>
      <c r="P23" s="8">
        <f>TI_EHG_E_E!P23+TI_EHG_CHP_E!P23+TI_EHG_H_E!P23</f>
        <v>4.2555660756503189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8.8573415136571469</v>
      </c>
      <c r="V23" s="8">
        <f>TI_EHG_E_E!V23+TI_EHG_CHP_E!V23+TI_EHG_H_E!V23</f>
        <v>2.5762347121535179E-2</v>
      </c>
      <c r="W23" s="8">
        <f>TI_EHG_E_E!W23+TI_EHG_CHP_E!W23+TI_EHG_H_E!W23</f>
        <v>8.7743567919585749E-2</v>
      </c>
      <c r="X23" s="8">
        <f>TI_EHG_E_E!X23+TI_EHG_CHP_E!X23+TI_EHG_H_E!X23</f>
        <v>5.2137802662363827E-2</v>
      </c>
      <c r="Y23" s="8">
        <f>TI_EHG_E_E!Y23+TI_EHG_CHP_E!Y23+TI_EHG_H_E!Y23</f>
        <v>0.46363267127439711</v>
      </c>
      <c r="Z23" s="8">
        <f>TI_EHG_E_E!Z23+TI_EHG_CHP_E!Z23+TI_EHG_H_E!Z23</f>
        <v>8.4739095177560481E-2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1.4652896417910446E-2</v>
      </c>
      <c r="Z24" s="8">
        <f>TI_EHG_E_E!Z24+TI_EHG_CHP_E!Z24+TI_EHG_H_E!Z24</f>
        <v>4.6254964616572324E-2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572.56828956000004</v>
      </c>
      <c r="D26" s="27">
        <f t="shared" ref="D26:X26" si="21">SUM(D27,D33)</f>
        <v>425.20807079999997</v>
      </c>
      <c r="E26" s="27">
        <f t="shared" si="21"/>
        <v>401.09349888000003</v>
      </c>
      <c r="F26" s="27">
        <f t="shared" si="21"/>
        <v>290.59228764000005</v>
      </c>
      <c r="G26" s="27">
        <f t="shared" si="21"/>
        <v>250.14582540000004</v>
      </c>
      <c r="H26" s="27">
        <f t="shared" si="21"/>
        <v>187.78235075999999</v>
      </c>
      <c r="I26" s="27">
        <f t="shared" si="21"/>
        <v>119.14029539999999</v>
      </c>
      <c r="J26" s="27">
        <f t="shared" si="21"/>
        <v>106.56581939999998</v>
      </c>
      <c r="K26" s="27">
        <f t="shared" si="21"/>
        <v>69.170337720000006</v>
      </c>
      <c r="L26" s="27">
        <f t="shared" si="21"/>
        <v>97.18898148000001</v>
      </c>
      <c r="M26" s="27">
        <f t="shared" si="21"/>
        <v>72.126573480000019</v>
      </c>
      <c r="N26" s="27">
        <f t="shared" si="21"/>
        <v>66.033902159999997</v>
      </c>
      <c r="O26" s="27">
        <f t="shared" si="21"/>
        <v>50.321404439999995</v>
      </c>
      <c r="P26" s="27">
        <f t="shared" si="21"/>
        <v>34.615506599999996</v>
      </c>
      <c r="Q26" s="27">
        <f t="shared" si="21"/>
        <v>22.03944444</v>
      </c>
      <c r="R26" s="27">
        <f t="shared" si="21"/>
        <v>22.039711199999996</v>
      </c>
      <c r="S26" s="27">
        <f t="shared" si="21"/>
        <v>18.891142919999997</v>
      </c>
      <c r="T26" s="27">
        <f t="shared" si="21"/>
        <v>21.592483919999999</v>
      </c>
      <c r="U26" s="27">
        <f t="shared" si="21"/>
        <v>27.56305548000001</v>
      </c>
      <c r="V26" s="27">
        <f t="shared" si="21"/>
        <v>31.966071480000004</v>
      </c>
      <c r="W26" s="27">
        <f t="shared" si="21"/>
        <v>23.283422999999999</v>
      </c>
      <c r="X26" s="27">
        <f t="shared" si="21"/>
        <v>28.953423360000002</v>
      </c>
      <c r="Y26" s="27">
        <f t="shared" ref="Y26:Z26" si="22">SUM(Y27,Y33)</f>
        <v>88.359568199999998</v>
      </c>
      <c r="Z26" s="27">
        <f t="shared" si="22"/>
        <v>86.294464200000007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572.56828956000004</v>
      </c>
      <c r="D33" s="19">
        <f t="shared" ref="D33:X33" si="27">SUM(D34:D50)</f>
        <v>425.20807079999997</v>
      </c>
      <c r="E33" s="19">
        <f t="shared" si="27"/>
        <v>401.09349888000003</v>
      </c>
      <c r="F33" s="19">
        <f t="shared" si="27"/>
        <v>290.59228764000005</v>
      </c>
      <c r="G33" s="19">
        <f t="shared" si="27"/>
        <v>250.14582540000004</v>
      </c>
      <c r="H33" s="19">
        <f t="shared" si="27"/>
        <v>187.78235075999999</v>
      </c>
      <c r="I33" s="19">
        <f t="shared" si="27"/>
        <v>119.14029539999999</v>
      </c>
      <c r="J33" s="19">
        <f t="shared" si="27"/>
        <v>106.56581939999998</v>
      </c>
      <c r="K33" s="19">
        <f t="shared" si="27"/>
        <v>69.170337720000006</v>
      </c>
      <c r="L33" s="19">
        <f t="shared" si="27"/>
        <v>97.18898148000001</v>
      </c>
      <c r="M33" s="19">
        <f t="shared" si="27"/>
        <v>72.126573480000019</v>
      </c>
      <c r="N33" s="19">
        <f t="shared" si="27"/>
        <v>66.033902159999997</v>
      </c>
      <c r="O33" s="19">
        <f t="shared" si="27"/>
        <v>50.321404439999995</v>
      </c>
      <c r="P33" s="19">
        <f t="shared" si="27"/>
        <v>34.615506599999996</v>
      </c>
      <c r="Q33" s="19">
        <f t="shared" si="27"/>
        <v>22.03944444</v>
      </c>
      <c r="R33" s="19">
        <f t="shared" si="27"/>
        <v>22.039711199999996</v>
      </c>
      <c r="S33" s="19">
        <f t="shared" si="27"/>
        <v>18.891142919999997</v>
      </c>
      <c r="T33" s="19">
        <f t="shared" si="27"/>
        <v>21.592483919999999</v>
      </c>
      <c r="U33" s="19">
        <f t="shared" si="27"/>
        <v>27.56305548000001</v>
      </c>
      <c r="V33" s="19">
        <f t="shared" si="27"/>
        <v>31.966071480000004</v>
      </c>
      <c r="W33" s="19">
        <f t="shared" si="27"/>
        <v>23.283422999999999</v>
      </c>
      <c r="X33" s="19">
        <f t="shared" si="27"/>
        <v>28.953423360000002</v>
      </c>
      <c r="Y33" s="19">
        <f t="shared" ref="Y33:Z33" si="28">SUM(Y34:Y50)</f>
        <v>88.359568199999998</v>
      </c>
      <c r="Z33" s="19">
        <f t="shared" si="28"/>
        <v>86.294464200000007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  <c r="Y34" s="8">
        <f>TI_EHG_E_E!Y34+TI_EHG_CHP_E!Y34+TI_EHG_H_E!Y34</f>
        <v>0</v>
      </c>
      <c r="Z34" s="8">
        <f>TI_EHG_E_E!Z34+TI_EHG_CHP_E!Z34+TI_EHG_H_E!Z34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0.34755480000000011</v>
      </c>
      <c r="U36" s="8">
        <f>TI_EHG_E_E!U36+TI_EHG_CHP_E!U36+TI_EHG_H_E!U36</f>
        <v>0.4311496800000002</v>
      </c>
      <c r="V36" s="8">
        <f>TI_EHG_E_E!V36+TI_EHG_CHP_E!V36+TI_EHG_H_E!V36</f>
        <v>0.51133715999999996</v>
      </c>
      <c r="W36" s="8">
        <f>TI_EHG_E_E!W36+TI_EHG_CHP_E!W36+TI_EHG_H_E!W36</f>
        <v>0.77279832000000004</v>
      </c>
      <c r="X36" s="8">
        <f>TI_EHG_E_E!X36+TI_EHG_CHP_E!X36+TI_EHG_H_E!X36</f>
        <v>0.59493204000000011</v>
      </c>
      <c r="Y36" s="8">
        <f>TI_EHG_E_E!Y36+TI_EHG_CHP_E!Y36+TI_EHG_H_E!Y36</f>
        <v>3.0462156</v>
      </c>
      <c r="Z36" s="8">
        <f>TI_EHG_E_E!Z36+TI_EHG_CHP_E!Z36+TI_EHG_H_E!Z36</f>
        <v>35.962835399999996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18.89114292</v>
      </c>
      <c r="D43" s="8">
        <f>TI_EHG_E_E!D43+TI_EHG_CHP_E!D43+TI_EHG_H_E!D43</f>
        <v>15.742574639999996</v>
      </c>
      <c r="E43" s="8">
        <f>TI_EHG_E_E!E43+TI_EHG_CHP_E!E43+TI_EHG_H_E!E43</f>
        <v>18.891142920000004</v>
      </c>
      <c r="F43" s="8">
        <f>TI_EHG_E_E!F43+TI_EHG_CHP_E!F43+TI_EHG_H_E!F43</f>
        <v>15.742574639999996</v>
      </c>
      <c r="G43" s="8">
        <f>TI_EHG_E_E!G43+TI_EHG_CHP_E!G43+TI_EHG_H_E!G43</f>
        <v>18.891142920000004</v>
      </c>
      <c r="H43" s="8">
        <f>TI_EHG_E_E!H43+TI_EHG_CHP_E!H43+TI_EHG_H_E!H43</f>
        <v>18.891142920000004</v>
      </c>
      <c r="I43" s="8">
        <f>TI_EHG_E_E!I43+TI_EHG_CHP_E!I43+TI_EHG_H_E!I43</f>
        <v>18.891142920000004</v>
      </c>
      <c r="J43" s="8">
        <f>TI_EHG_E_E!J43+TI_EHG_CHP_E!J43+TI_EHG_H_E!J43</f>
        <v>15.742574639999996</v>
      </c>
      <c r="K43" s="8">
        <f>TI_EHG_E_E!K43+TI_EHG_CHP_E!K43+TI_EHG_H_E!K43</f>
        <v>18.891142920000004</v>
      </c>
      <c r="L43" s="8">
        <f>TI_EHG_E_E!L43+TI_EHG_CHP_E!L43+TI_EHG_H_E!L43</f>
        <v>12.594006359999996</v>
      </c>
      <c r="M43" s="8">
        <f>TI_EHG_E_E!M43+TI_EHG_CHP_E!M43+TI_EHG_H_E!M43</f>
        <v>15.742574640000004</v>
      </c>
      <c r="N43" s="8">
        <f>TI_EHG_E_E!N43+TI_EHG_CHP_E!N43+TI_EHG_H_E!N43</f>
        <v>22.039711199999996</v>
      </c>
      <c r="O43" s="8">
        <f>TI_EHG_E_E!O43+TI_EHG_CHP_E!O43+TI_EHG_H_E!O43</f>
        <v>22.039444439999997</v>
      </c>
      <c r="P43" s="8">
        <f>TI_EHG_E_E!P43+TI_EHG_CHP_E!P43+TI_EHG_H_E!P43</f>
        <v>25.188279479999999</v>
      </c>
      <c r="Q43" s="8">
        <f>TI_EHG_E_E!Q43+TI_EHG_CHP_E!Q43+TI_EHG_H_E!Q43</f>
        <v>22.03944444</v>
      </c>
      <c r="R43" s="8">
        <f>TI_EHG_E_E!R43+TI_EHG_CHP_E!R43+TI_EHG_H_E!R43</f>
        <v>22.039711199999996</v>
      </c>
      <c r="S43" s="8">
        <f>TI_EHG_E_E!S43+TI_EHG_CHP_E!S43+TI_EHG_H_E!S43</f>
        <v>18.891142919999997</v>
      </c>
      <c r="T43" s="8">
        <f>TI_EHG_E_E!T43+TI_EHG_CHP_E!T43+TI_EHG_H_E!T43</f>
        <v>19.567913040000001</v>
      </c>
      <c r="U43" s="8">
        <f>TI_EHG_E_E!U43+TI_EHG_CHP_E!U43+TI_EHG_H_E!U43</f>
        <v>24.819883920000006</v>
      </c>
      <c r="V43" s="8">
        <f>TI_EHG_E_E!V43+TI_EHG_CHP_E!V43+TI_EHG_H_E!V43</f>
        <v>29.274509160000001</v>
      </c>
      <c r="W43" s="8">
        <f>TI_EHG_E_E!W43+TI_EHG_CHP_E!W43+TI_EHG_H_E!W43</f>
        <v>19.12082328</v>
      </c>
      <c r="X43" s="8">
        <f>TI_EHG_E_E!X43+TI_EHG_CHP_E!X43+TI_EHG_H_E!X43</f>
        <v>21.501122760000001</v>
      </c>
      <c r="Y43" s="8">
        <f>TI_EHG_E_E!Y43+TI_EHG_CHP_E!Y43+TI_EHG_H_E!Y43</f>
        <v>79.518755159999998</v>
      </c>
      <c r="Z43" s="8">
        <f>TI_EHG_E_E!Z43+TI_EHG_CHP_E!Z43+TI_EHG_H_E!Z43</f>
        <v>45.328926240000001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452.51136000000008</v>
      </c>
      <c r="D44" s="8">
        <f>TI_EHG_E_E!D44+TI_EHG_CHP_E!D44+TI_EHG_H_E!D44</f>
        <v>361.38075479999998</v>
      </c>
      <c r="E44" s="8">
        <f>TI_EHG_E_E!E44+TI_EHG_CHP_E!E44+TI_EHG_H_E!E44</f>
        <v>351.95352768000004</v>
      </c>
      <c r="F44" s="8">
        <f>TI_EHG_E_E!F44+TI_EHG_CHP_E!F44+TI_EHG_H_E!F44</f>
        <v>260.82264384000007</v>
      </c>
      <c r="G44" s="8">
        <f>TI_EHG_E_E!G44+TI_EHG_CHP_E!G44+TI_EHG_H_E!G44</f>
        <v>223.11345672000004</v>
      </c>
      <c r="H44" s="8">
        <f>TI_EHG_E_E!H44+TI_EHG_CHP_E!H44+TI_EHG_H_E!H44</f>
        <v>166.54953671999999</v>
      </c>
      <c r="I44" s="8">
        <f>TI_EHG_E_E!I44+TI_EHG_CHP_E!I44+TI_EHG_H_E!I44</f>
        <v>97.415609039999978</v>
      </c>
      <c r="J44" s="8">
        <f>TI_EHG_E_E!J44+TI_EHG_CHP_E!J44+TI_EHG_H_E!J44</f>
        <v>87.988381919999981</v>
      </c>
      <c r="K44" s="8">
        <f>TI_EHG_E_E!K44+TI_EHG_CHP_E!K44+TI_EHG_H_E!K44</f>
        <v>50.279194800000006</v>
      </c>
      <c r="L44" s="8">
        <f>TI_EHG_E_E!L44+TI_EHG_CHP_E!L44+TI_EHG_H_E!L44</f>
        <v>81.703378080000022</v>
      </c>
      <c r="M44" s="8">
        <f>TI_EHG_E_E!M44+TI_EHG_CHP_E!M44+TI_EHG_H_E!M44</f>
        <v>53.421418080000016</v>
      </c>
      <c r="N44" s="8">
        <f>TI_EHG_E_E!N44+TI_EHG_CHP_E!N44+TI_EHG_H_E!N44</f>
        <v>43.994190960000005</v>
      </c>
      <c r="O44" s="8">
        <f>TI_EHG_E_E!O44+TI_EHG_CHP_E!O44+TI_EHG_H_E!O44</f>
        <v>28.281959999999998</v>
      </c>
      <c r="P44" s="8">
        <f>TI_EHG_E_E!P44+TI_EHG_CHP_E!P44+TI_EHG_H_E!P44</f>
        <v>9.4272271199999995</v>
      </c>
      <c r="Q44" s="8">
        <f>TI_EHG_E_E!Q44+TI_EHG_CHP_E!Q44+TI_EHG_H_E!Q44</f>
        <v>0</v>
      </c>
      <c r="R44" s="8">
        <f>TI_EHG_E_E!R44+TI_EHG_CHP_E!R44+TI_EHG_H_E!R44</f>
        <v>0</v>
      </c>
      <c r="S44" s="8">
        <f>TI_EHG_E_E!S44+TI_EHG_CHP_E!S44+TI_EHG_H_E!S44</f>
        <v>0</v>
      </c>
      <c r="T44" s="8">
        <f>TI_EHG_E_E!T44+TI_EHG_CHP_E!T44+TI_EHG_H_E!T44</f>
        <v>1.6749050400000001</v>
      </c>
      <c r="U44" s="8">
        <f>TI_EHG_E_E!U44+TI_EHG_CHP_E!U44+TI_EHG_H_E!U44</f>
        <v>2.3096469600000002</v>
      </c>
      <c r="V44" s="8">
        <f>TI_EHG_E_E!V44+TI_EHG_CHP_E!V44+TI_EHG_H_E!V44</f>
        <v>2.1778502400000002</v>
      </c>
      <c r="W44" s="8">
        <f>TI_EHG_E_E!W44+TI_EHG_CHP_E!W44+TI_EHG_H_E!W44</f>
        <v>3.3874264799999985</v>
      </c>
      <c r="X44" s="8">
        <f>TI_EHG_E_E!X44+TI_EHG_CHP_E!X44+TI_EHG_H_E!X44</f>
        <v>6.7185676799999996</v>
      </c>
      <c r="Y44" s="8">
        <f>TI_EHG_E_E!Y44+TI_EHG_CHP_E!Y44+TI_EHG_H_E!Y44</f>
        <v>5.7945974400000013</v>
      </c>
      <c r="Z44" s="8">
        <f>TI_EHG_E_E!Z44+TI_EHG_CHP_E!Z44+TI_EHG_H_E!Z44</f>
        <v>5.0027025600000004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101.16578664000001</v>
      </c>
      <c r="D50" s="8">
        <f>TI_EHG_E_E!D50+TI_EHG_CHP_E!D50+TI_EHG_H_E!D50</f>
        <v>48.084741359999988</v>
      </c>
      <c r="E50" s="8">
        <f>TI_EHG_E_E!E50+TI_EHG_CHP_E!E50+TI_EHG_H_E!E50</f>
        <v>30.248828279999998</v>
      </c>
      <c r="F50" s="8">
        <f>TI_EHG_E_E!F50+TI_EHG_CHP_E!F50+TI_EHG_H_E!F50</f>
        <v>14.02706916</v>
      </c>
      <c r="G50" s="8">
        <f>TI_EHG_E_E!G50+TI_EHG_CHP_E!G50+TI_EHG_H_E!G50</f>
        <v>8.1412257600000011</v>
      </c>
      <c r="H50" s="8">
        <f>TI_EHG_E_E!H50+TI_EHG_CHP_E!H50+TI_EHG_H_E!H50</f>
        <v>2.34167112</v>
      </c>
      <c r="I50" s="8">
        <f>TI_EHG_E_E!I50+TI_EHG_CHP_E!I50+TI_EHG_H_E!I50</f>
        <v>2.8335434400000001</v>
      </c>
      <c r="J50" s="8">
        <f>TI_EHG_E_E!J50+TI_EHG_CHP_E!J50+TI_EHG_H_E!J50</f>
        <v>2.83486284</v>
      </c>
      <c r="K50" s="8">
        <f>TI_EHG_E_E!K50+TI_EHG_CHP_E!K50+TI_EHG_H_E!K50</f>
        <v>0</v>
      </c>
      <c r="L50" s="8">
        <f>TI_EHG_E_E!L50+TI_EHG_CHP_E!L50+TI_EHG_H_E!L50</f>
        <v>2.8915970400000002</v>
      </c>
      <c r="M50" s="8">
        <f>TI_EHG_E_E!M50+TI_EHG_CHP_E!M50+TI_EHG_H_E!M50</f>
        <v>2.9625807599999998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2.1110400000000002E-3</v>
      </c>
      <c r="U50" s="8">
        <f>TI_EHG_E_E!U50+TI_EHG_CHP_E!U50+TI_EHG_H_E!U50</f>
        <v>2.37492E-3</v>
      </c>
      <c r="V50" s="8">
        <f>TI_EHG_E_E!V50+TI_EHG_CHP_E!V50+TI_EHG_H_E!V50</f>
        <v>2.37492E-3</v>
      </c>
      <c r="W50" s="8">
        <f>TI_EHG_E_E!W50+TI_EHG_CHP_E!W50+TI_EHG_H_E!W50</f>
        <v>2.37492E-3</v>
      </c>
      <c r="X50" s="8">
        <f>TI_EHG_E_E!X50+TI_EHG_CHP_E!X50+TI_EHG_H_E!X50</f>
        <v>0.13880088000000002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1750.1853599999999</v>
      </c>
      <c r="D51" s="27">
        <f>TI_EHG_E_E!D51+TI_EHG_CHP_E!D51+TI_EHG_H_E!D51</f>
        <v>2015.9647200000004</v>
      </c>
      <c r="E51" s="27">
        <f>TI_EHG_E_E!E51+TI_EHG_CHP_E!E51+TI_EHG_H_E!E51</f>
        <v>1951.2870300000004</v>
      </c>
      <c r="F51" s="27">
        <f>TI_EHG_E_E!F51+TI_EHG_CHP_E!F51+TI_EHG_H_E!F51</f>
        <v>2051.15625</v>
      </c>
      <c r="G51" s="27">
        <f>TI_EHG_E_E!G51+TI_EHG_CHP_E!G51+TI_EHG_H_E!G51</f>
        <v>1943.9659800000002</v>
      </c>
      <c r="H51" s="27">
        <f>TI_EHG_E_E!H51+TI_EHG_CHP_E!H51+TI_EHG_H_E!H51</f>
        <v>1987.0339500000005</v>
      </c>
      <c r="I51" s="27">
        <f>TI_EHG_E_E!I51+TI_EHG_CHP_E!I51+TI_EHG_H_E!I51</f>
        <v>2082.7629900000002</v>
      </c>
      <c r="J51" s="27">
        <f>TI_EHG_E_E!J51+TI_EHG_CHP_E!J51+TI_EHG_H_E!J51</f>
        <v>1946.0865600000002</v>
      </c>
      <c r="K51" s="27">
        <f>TI_EHG_E_E!K51+TI_EHG_CHP_E!K51+TI_EHG_H_E!K51</f>
        <v>1935.0797399999997</v>
      </c>
      <c r="L51" s="27">
        <f>TI_EHG_E_E!L51+TI_EHG_CHP_E!L51+TI_EHG_H_E!L51</f>
        <v>1831.52475</v>
      </c>
      <c r="M51" s="27">
        <f>TI_EHG_E_E!M51+TI_EHG_CHP_E!M51+TI_EHG_H_E!M51</f>
        <v>2249.5819500000002</v>
      </c>
      <c r="N51" s="27">
        <f>TI_EHG_E_E!N51+TI_EHG_CHP_E!N51+TI_EHG_H_E!N51</f>
        <v>2065.8993300000002</v>
      </c>
      <c r="O51" s="27">
        <f>TI_EHG_E_E!O51+TI_EHG_CHP_E!O51+TI_EHG_H_E!O51</f>
        <v>1871.4118500000004</v>
      </c>
      <c r="P51" s="27">
        <f>TI_EHG_E_E!P51+TI_EHG_CHP_E!P51+TI_EHG_H_E!P51</f>
        <v>1991.67903</v>
      </c>
      <c r="Q51" s="27">
        <f>TI_EHG_E_E!Q51+TI_EHG_CHP_E!Q51+TI_EHG_H_E!Q51</f>
        <v>1740.3903</v>
      </c>
      <c r="R51" s="27">
        <f>TI_EHG_E_E!R51+TI_EHG_CHP_E!R51+TI_EHG_H_E!R51</f>
        <v>1817.4885300000001</v>
      </c>
      <c r="S51" s="27">
        <f>TI_EHG_E_E!S51+TI_EHG_CHP_E!S51+TI_EHG_H_E!S51</f>
        <v>1834.73975124</v>
      </c>
      <c r="T51" s="27">
        <f>TI_EHG_E_E!T51+TI_EHG_CHP_E!T51+TI_EHG_H_E!T51</f>
        <v>1535.1011913600005</v>
      </c>
      <c r="U51" s="27">
        <f>TI_EHG_E_E!U51+TI_EHG_CHP_E!U51+TI_EHG_H_E!U51</f>
        <v>1907.0248705200004</v>
      </c>
      <c r="V51" s="27">
        <f>TI_EHG_E_E!V51+TI_EHG_CHP_E!V51+TI_EHG_H_E!V51</f>
        <v>1796.4907488000003</v>
      </c>
      <c r="W51" s="27">
        <f>TI_EHG_E_E!W51+TI_EHG_CHP_E!W51+TI_EHG_H_E!W51</f>
        <v>1354.1678528400003</v>
      </c>
      <c r="X51" s="27">
        <f>TI_EHG_E_E!X51+TI_EHG_CHP_E!X51+TI_EHG_H_E!X51</f>
        <v>1414.1239200000005</v>
      </c>
      <c r="Y51" s="27">
        <f>TI_EHG_E_E!Y51+TI_EHG_CHP_E!Y51+TI_EHG_H_E!Y51</f>
        <v>903.61528883999995</v>
      </c>
      <c r="Z51" s="27">
        <f>TI_EHG_E_E!Z51+TI_EHG_CHP_E!Z51+TI_EHG_H_E!Z51</f>
        <v>938.7922777199999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  <c r="Y53" s="8">
        <f>TI_EHG_E_E!Y53+TI_EHG_CHP_E!Y53+TI_EHG_H_E!Y53</f>
        <v>0</v>
      </c>
      <c r="Z53" s="8">
        <f>TI_EHG_E_E!Z53+TI_EHG_CHP_E!Z53+TI_EHG_H_E!Z53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  <c r="Y54" s="45">
        <f>TI_EHG_E_E!Y54+TI_EHG_CHP_E!Y54+TI_EHG_H_E!Y54</f>
        <v>0</v>
      </c>
      <c r="Z54" s="45">
        <f>TI_EHG_E_E!Z54+TI_EHG_CHP_E!Z54+TI_EHG_H_E!Z54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581.95186560000002</v>
      </c>
      <c r="D61" s="49">
        <f t="shared" si="32"/>
        <v>641.4238656</v>
      </c>
      <c r="E61" s="49">
        <f t="shared" si="32"/>
        <v>722.37877488000004</v>
      </c>
      <c r="F61" s="49">
        <f t="shared" si="32"/>
        <v>792.90558144000011</v>
      </c>
      <c r="G61" s="49">
        <f t="shared" si="32"/>
        <v>821.17571255999985</v>
      </c>
      <c r="H61" s="49">
        <f t="shared" si="32"/>
        <v>763.52506776000007</v>
      </c>
      <c r="I61" s="49">
        <f t="shared" si="32"/>
        <v>795.94335072000001</v>
      </c>
      <c r="J61" s="49">
        <f t="shared" si="32"/>
        <v>767.49257591999981</v>
      </c>
      <c r="K61" s="49">
        <f t="shared" si="32"/>
        <v>745.96195295999996</v>
      </c>
      <c r="L61" s="49">
        <f t="shared" si="32"/>
        <v>720.73415735999993</v>
      </c>
      <c r="M61" s="49">
        <f t="shared" si="32"/>
        <v>803.49267311999995</v>
      </c>
      <c r="N61" s="49">
        <f t="shared" si="32"/>
        <v>746.06009256000004</v>
      </c>
      <c r="O61" s="49">
        <f t="shared" si="32"/>
        <v>972.96734016000005</v>
      </c>
      <c r="P61" s="49">
        <f t="shared" si="32"/>
        <v>1388.4573779999998</v>
      </c>
      <c r="Q61" s="49">
        <f t="shared" si="32"/>
        <v>1600.2839563199996</v>
      </c>
      <c r="R61" s="49">
        <f t="shared" si="32"/>
        <v>1754.66186784</v>
      </c>
      <c r="S61" s="49">
        <f t="shared" si="32"/>
        <v>2122.0861989600003</v>
      </c>
      <c r="T61" s="49">
        <f t="shared" si="32"/>
        <v>2376.9204076799997</v>
      </c>
      <c r="U61" s="49">
        <f t="shared" si="32"/>
        <v>2445.7164400799998</v>
      </c>
      <c r="V61" s="49">
        <f t="shared" si="32"/>
        <v>2549.89508256</v>
      </c>
      <c r="W61" s="49">
        <f t="shared" si="32"/>
        <v>2452.4417887199997</v>
      </c>
      <c r="X61" s="49">
        <f t="shared" si="32"/>
        <v>2794.1176468799995</v>
      </c>
      <c r="Y61" s="49">
        <f t="shared" ref="Y61:Z61" si="33">SUM(Y62:Y72)</f>
        <v>2778.1239175200003</v>
      </c>
      <c r="Z61" s="49">
        <f t="shared" si="33"/>
        <v>2598.3931881600001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581.95186560000002</v>
      </c>
      <c r="D62" s="52">
        <f>TI_EHG_E_E!D62+TI_EHG_CHP_E!D62+TI_EHG_H_E!D62</f>
        <v>641.4238656</v>
      </c>
      <c r="E62" s="52">
        <f>TI_EHG_E_E!E62+TI_EHG_CHP_E!E62+TI_EHG_H_E!E62</f>
        <v>719.37573120000002</v>
      </c>
      <c r="F62" s="52">
        <f>TI_EHG_E_E!F62+TI_EHG_CHP_E!F62+TI_EHG_H_E!F62</f>
        <v>788.59226880000006</v>
      </c>
      <c r="G62" s="52">
        <f>TI_EHG_E_E!G62+TI_EHG_CHP_E!G62+TI_EHG_H_E!G62</f>
        <v>812.11213439999983</v>
      </c>
      <c r="H62" s="52">
        <f>TI_EHG_E_E!H62+TI_EHG_CHP_E!H62+TI_EHG_H_E!H62</f>
        <v>749.05608960000006</v>
      </c>
      <c r="I62" s="52">
        <f>TI_EHG_E_E!I62+TI_EHG_CHP_E!I62+TI_EHG_H_E!I62</f>
        <v>783.43977600000005</v>
      </c>
      <c r="J62" s="52">
        <f>TI_EHG_E_E!J62+TI_EHG_CHP_E!J62+TI_EHG_H_E!J62</f>
        <v>754.87991039999986</v>
      </c>
      <c r="K62" s="52">
        <f>TI_EHG_E_E!K62+TI_EHG_CHP_E!K62+TI_EHG_H_E!K62</f>
        <v>730.12786559999995</v>
      </c>
      <c r="L62" s="52">
        <f>TI_EHG_E_E!L62+TI_EHG_CHP_E!L62+TI_EHG_H_E!L62</f>
        <v>703.80817919999993</v>
      </c>
      <c r="M62" s="52">
        <f>TI_EHG_E_E!M62+TI_EHG_CHP_E!M62+TI_EHG_H_E!M62</f>
        <v>778.95982079999999</v>
      </c>
      <c r="N62" s="52">
        <f>TI_EHG_E_E!N62+TI_EHG_CHP_E!N62+TI_EHG_H_E!N62</f>
        <v>700.44791040000007</v>
      </c>
      <c r="O62" s="52">
        <f>TI_EHG_E_E!O62+TI_EHG_CHP_E!O62+TI_EHG_H_E!O62</f>
        <v>866.9920896000001</v>
      </c>
      <c r="P62" s="52">
        <f>TI_EHG_E_E!P62+TI_EHG_CHP_E!P62+TI_EHG_H_E!P62</f>
        <v>1259.3282687999999</v>
      </c>
      <c r="Q62" s="52">
        <f>TI_EHG_E_E!Q62+TI_EHG_CHP_E!Q62+TI_EHG_H_E!Q62</f>
        <v>1448.4959999999996</v>
      </c>
      <c r="R62" s="52">
        <f>TI_EHG_E_E!R62+TI_EHG_CHP_E!R62+TI_EHG_H_E!R62</f>
        <v>1573.9359552000001</v>
      </c>
      <c r="S62" s="52">
        <f>TI_EHG_E_E!S62+TI_EHG_CHP_E!S62+TI_EHG_H_E!S62</f>
        <v>1935.1358208000001</v>
      </c>
      <c r="T62" s="52">
        <f>TI_EHG_E_E!T62+TI_EHG_CHP_E!T62+TI_EHG_H_E!T62</f>
        <v>2181.9784895999996</v>
      </c>
      <c r="U62" s="52">
        <f>TI_EHG_E_E!U62+TI_EHG_CHP_E!U62+TI_EHG_H_E!U62</f>
        <v>2265.5098367999999</v>
      </c>
      <c r="V62" s="52">
        <f>TI_EHG_E_E!V62+TI_EHG_CHP_E!V62+TI_EHG_H_E!V62</f>
        <v>2383.9441919999999</v>
      </c>
      <c r="W62" s="52">
        <f>TI_EHG_E_E!W62+TI_EHG_CHP_E!W62+TI_EHG_H_E!W62</f>
        <v>2286.5516352</v>
      </c>
      <c r="X62" s="52">
        <f>TI_EHG_E_E!X62+TI_EHG_CHP_E!X62+TI_EHG_H_E!X62</f>
        <v>2659.0144895999997</v>
      </c>
      <c r="Y62" s="52">
        <f>TI_EHG_E_E!Y62+TI_EHG_CHP_E!Y62+TI_EHG_H_E!Y62</f>
        <v>2667.8897280000001</v>
      </c>
      <c r="Z62" s="52">
        <f>TI_EHG_E_E!Z62+TI_EHG_CHP_E!Z62+TI_EHG_H_E!Z62</f>
        <v>2516.0038847999999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3.0030436800000007</v>
      </c>
      <c r="F64" s="52">
        <f>TI_EHG_E_E!F64+TI_EHG_CHP_E!F64+TI_EHG_H_E!F64</f>
        <v>4.3133126399999995</v>
      </c>
      <c r="G64" s="52">
        <f>TI_EHG_E_E!G64+TI_EHG_CHP_E!G64+TI_EHG_H_E!G64</f>
        <v>9.0635781600000005</v>
      </c>
      <c r="H64" s="52">
        <f>TI_EHG_E_E!H64+TI_EHG_CHP_E!H64+TI_EHG_H_E!H64</f>
        <v>14.468978159999999</v>
      </c>
      <c r="I64" s="52">
        <f>TI_EHG_E_E!I64+TI_EHG_CHP_E!I64+TI_EHG_H_E!I64</f>
        <v>12.50357472</v>
      </c>
      <c r="J64" s="52">
        <f>TI_EHG_E_E!J64+TI_EHG_CHP_E!J64+TI_EHG_H_E!J64</f>
        <v>12.61266552</v>
      </c>
      <c r="K64" s="52">
        <f>TI_EHG_E_E!K64+TI_EHG_CHP_E!K64+TI_EHG_H_E!K64</f>
        <v>15.83408736</v>
      </c>
      <c r="L64" s="52">
        <f>TI_EHG_E_E!L64+TI_EHG_CHP_E!L64+TI_EHG_H_E!L64</f>
        <v>16.92597816</v>
      </c>
      <c r="M64" s="52">
        <f>TI_EHG_E_E!M64+TI_EHG_CHP_E!M64+TI_EHG_H_E!M64</f>
        <v>23.969312639999995</v>
      </c>
      <c r="N64" s="52">
        <f>TI_EHG_E_E!N64+TI_EHG_CHP_E!N64+TI_EHG_H_E!N64</f>
        <v>41.932734479999986</v>
      </c>
      <c r="O64" s="52">
        <f>TI_EHG_E_E!O64+TI_EHG_CHP_E!O64+TI_EHG_H_E!O64</f>
        <v>103.19400000000002</v>
      </c>
      <c r="P64" s="52">
        <f>TI_EHG_E_E!P64+TI_EHG_CHP_E!P64+TI_EHG_H_E!P64</f>
        <v>129.12910919999999</v>
      </c>
      <c r="Q64" s="52">
        <f>TI_EHG_E_E!Q64+TI_EHG_CHP_E!Q64+TI_EHG_H_E!Q64</f>
        <v>151.78795631999998</v>
      </c>
      <c r="R64" s="52">
        <f>TI_EHG_E_E!R64+TI_EHG_CHP_E!R64+TI_EHG_H_E!R64</f>
        <v>180.72591264000002</v>
      </c>
      <c r="S64" s="52">
        <f>TI_EHG_E_E!S64+TI_EHG_CHP_E!S64+TI_EHG_H_E!S64</f>
        <v>186.95037816000001</v>
      </c>
      <c r="T64" s="52">
        <f>TI_EHG_E_E!T64+TI_EHG_CHP_E!T64+TI_EHG_H_E!T64</f>
        <v>194.94191808000002</v>
      </c>
      <c r="U64" s="52">
        <f>TI_EHG_E_E!U64+TI_EHG_CHP_E!U64+TI_EHG_H_E!U64</f>
        <v>180.08375112000002</v>
      </c>
      <c r="V64" s="52">
        <f>TI_EHG_E_E!V64+TI_EHG_CHP_E!V64+TI_EHG_H_E!V64</f>
        <v>165.95089056</v>
      </c>
      <c r="W64" s="52">
        <f>TI_EHG_E_E!W64+TI_EHG_CHP_E!W64+TI_EHG_H_E!W64</f>
        <v>165.89015352000001</v>
      </c>
      <c r="X64" s="52">
        <f>TI_EHG_E_E!X64+TI_EHG_CHP_E!X64+TI_EHG_H_E!X64</f>
        <v>135.10315728</v>
      </c>
      <c r="Y64" s="52">
        <f>TI_EHG_E_E!Y64+TI_EHG_CHP_E!Y64+TI_EHG_H_E!Y64</f>
        <v>110.23418952</v>
      </c>
      <c r="Z64" s="52">
        <f>TI_EHG_E_E!Z64+TI_EHG_CHP_E!Z64+TI_EHG_H_E!Z64</f>
        <v>82.389303360000014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  <c r="Y65" s="52">
        <f>TI_EHG_E_E!Y65+TI_EHG_CHP_E!Y65+TI_EHG_H_E!Y65</f>
        <v>0</v>
      </c>
      <c r="Z65" s="52">
        <f>TI_EHG_E_E!Z65+TI_EHG_CHP_E!Z65+TI_EHG_H_E!Z65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0.56353967999999988</v>
      </c>
      <c r="N68" s="52">
        <f>TI_EHG_E_E!N68+TI_EHG_CHP_E!N68+TI_EHG_H_E!N68</f>
        <v>3.6794476799999991</v>
      </c>
      <c r="O68" s="52">
        <f>TI_EHG_E_E!O68+TI_EHG_CHP_E!O68+TI_EHG_H_E!O68</f>
        <v>2.7812505600000001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6.1426080000000008E-2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6.1426080000000008E-2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1438.5840048247367</v>
      </c>
      <c r="D2" s="21">
        <f t="shared" ref="D2:X2" si="0">SUM(D3,D17,D22,D25,D26,D51,D52)</f>
        <v>1488.6263452313665</v>
      </c>
      <c r="E2" s="21">
        <f t="shared" si="0"/>
        <v>1492.1089679121321</v>
      </c>
      <c r="F2" s="21">
        <f t="shared" si="0"/>
        <v>1502.7701385443424</v>
      </c>
      <c r="G2" s="21">
        <f t="shared" si="0"/>
        <v>1380.6858080411032</v>
      </c>
      <c r="H2" s="21">
        <f t="shared" si="0"/>
        <v>1346.1831673107531</v>
      </c>
      <c r="I2" s="21">
        <f t="shared" si="0"/>
        <v>1592.080510079081</v>
      </c>
      <c r="J2" s="21">
        <f t="shared" si="0"/>
        <v>1513.8012813453765</v>
      </c>
      <c r="K2" s="21">
        <f t="shared" si="0"/>
        <v>1467.4087800228995</v>
      </c>
      <c r="L2" s="21">
        <f t="shared" si="0"/>
        <v>1436.4264206261553</v>
      </c>
      <c r="M2" s="21">
        <f t="shared" si="0"/>
        <v>1843.5157124956554</v>
      </c>
      <c r="N2" s="21">
        <f t="shared" si="0"/>
        <v>1721.6860230720617</v>
      </c>
      <c r="O2" s="21">
        <f t="shared" si="0"/>
        <v>1567.4794208695041</v>
      </c>
      <c r="P2" s="21">
        <f t="shared" si="0"/>
        <v>1787.7850525005158</v>
      </c>
      <c r="Q2" s="21">
        <f t="shared" si="0"/>
        <v>1567.1811657367527</v>
      </c>
      <c r="R2" s="21">
        <f t="shared" si="0"/>
        <v>1672.2110848436705</v>
      </c>
      <c r="S2" s="21">
        <f t="shared" si="0"/>
        <v>1704.9966185769913</v>
      </c>
      <c r="T2" s="21">
        <f t="shared" si="0"/>
        <v>963.96987310481074</v>
      </c>
      <c r="U2" s="21">
        <f t="shared" si="0"/>
        <v>1406.0784849586978</v>
      </c>
      <c r="V2" s="21">
        <f t="shared" si="0"/>
        <v>1366.7498873001969</v>
      </c>
      <c r="W2" s="21">
        <f t="shared" si="0"/>
        <v>892.70363394099286</v>
      </c>
      <c r="X2" s="21">
        <f t="shared" si="0"/>
        <v>908.77295355822559</v>
      </c>
      <c r="Y2" s="21">
        <f t="shared" ref="Y2:Z2" si="1">SUM(Y3,Y17,Y22,Y25,Y26,Y51,Y52)</f>
        <v>513.11143736918132</v>
      </c>
      <c r="Z2" s="21">
        <f t="shared" si="1"/>
        <v>637.0224996355978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22.215600000000009</v>
      </c>
      <c r="K3" s="24">
        <f t="shared" si="2"/>
        <v>34.557712970251735</v>
      </c>
      <c r="L3" s="24">
        <f t="shared" si="2"/>
        <v>41.96291297025175</v>
      </c>
      <c r="M3" s="24">
        <f t="shared" si="2"/>
        <v>37.026000000000025</v>
      </c>
      <c r="N3" s="24">
        <f t="shared" si="2"/>
        <v>37.026000000000025</v>
      </c>
      <c r="O3" s="24">
        <f t="shared" si="2"/>
        <v>46.899487029748329</v>
      </c>
      <c r="P3" s="24">
        <f t="shared" si="2"/>
        <v>39.516086887966765</v>
      </c>
      <c r="Q3" s="24">
        <f t="shared" si="2"/>
        <v>16.340378589211603</v>
      </c>
      <c r="R3" s="24">
        <f t="shared" si="2"/>
        <v>9.240024647302894</v>
      </c>
      <c r="S3" s="24">
        <f t="shared" si="2"/>
        <v>13.749610207468868</v>
      </c>
      <c r="T3" s="24">
        <f t="shared" si="2"/>
        <v>4.8309535269709514</v>
      </c>
      <c r="U3" s="24">
        <f t="shared" si="2"/>
        <v>8.7023245643153437</v>
      </c>
      <c r="V3" s="24">
        <f t="shared" si="2"/>
        <v>4.0320550207468839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22.215600000000009</v>
      </c>
      <c r="K4" s="19">
        <f t="shared" si="4"/>
        <v>34.557712970251735</v>
      </c>
      <c r="L4" s="19">
        <f t="shared" si="4"/>
        <v>41.96291297025175</v>
      </c>
      <c r="M4" s="19">
        <f t="shared" si="4"/>
        <v>37.026000000000025</v>
      </c>
      <c r="N4" s="19">
        <f t="shared" si="4"/>
        <v>37.026000000000025</v>
      </c>
      <c r="O4" s="19">
        <f t="shared" si="4"/>
        <v>46.899487029748329</v>
      </c>
      <c r="P4" s="19">
        <f t="shared" si="4"/>
        <v>39.516086887966765</v>
      </c>
      <c r="Q4" s="19">
        <f t="shared" si="4"/>
        <v>16.340378589211603</v>
      </c>
      <c r="R4" s="19">
        <f t="shared" si="4"/>
        <v>9.240024647302894</v>
      </c>
      <c r="S4" s="19">
        <f t="shared" si="4"/>
        <v>13.749610207468868</v>
      </c>
      <c r="T4" s="19">
        <f t="shared" si="4"/>
        <v>4.8309535269709514</v>
      </c>
      <c r="U4" s="19">
        <f t="shared" si="4"/>
        <v>8.7023245643153437</v>
      </c>
      <c r="V4" s="19">
        <f t="shared" si="4"/>
        <v>4.0320550207468839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22.215600000000009</v>
      </c>
      <c r="K7" s="8">
        <v>34.557712970251735</v>
      </c>
      <c r="L7" s="8">
        <v>41.96291297025175</v>
      </c>
      <c r="M7" s="8">
        <v>37.026000000000025</v>
      </c>
      <c r="N7" s="8">
        <v>37.026000000000025</v>
      </c>
      <c r="O7" s="8">
        <v>46.899487029748329</v>
      </c>
      <c r="P7" s="8">
        <v>39.516086887966765</v>
      </c>
      <c r="Q7" s="8">
        <v>16.340378589211603</v>
      </c>
      <c r="R7" s="8">
        <v>9.240024647302894</v>
      </c>
      <c r="S7" s="8">
        <v>13.749610207468868</v>
      </c>
      <c r="T7" s="8">
        <v>4.8309535269709514</v>
      </c>
      <c r="U7" s="8">
        <v>8.7023245643153437</v>
      </c>
      <c r="V7" s="8">
        <v>4.0320550207468839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233.8677314269566</v>
      </c>
      <c r="D22" s="27">
        <f t="shared" si="12"/>
        <v>119.93026532760079</v>
      </c>
      <c r="E22" s="27">
        <f t="shared" si="12"/>
        <v>101.20691606781513</v>
      </c>
      <c r="F22" s="27">
        <f t="shared" si="12"/>
        <v>64.923115701492492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4.2555660756503189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8.8573415136571469</v>
      </c>
      <c r="V22" s="27">
        <f t="shared" si="12"/>
        <v>2.5762347121535179E-2</v>
      </c>
      <c r="W22" s="27">
        <f t="shared" si="12"/>
        <v>8.7743567919585749E-2</v>
      </c>
      <c r="X22" s="27">
        <f t="shared" si="12"/>
        <v>5.2137802662363827E-2</v>
      </c>
      <c r="Y22" s="27">
        <f t="shared" ref="Y22:Z22" si="13">SUM(Y23:Y24)</f>
        <v>0.21190342512055102</v>
      </c>
      <c r="Z22" s="27">
        <f t="shared" si="13"/>
        <v>8.4739095177560481E-2</v>
      </c>
    </row>
    <row r="23" spans="1:26" ht="11.25" customHeight="1" x14ac:dyDescent="0.2">
      <c r="A23" s="29" t="s">
        <v>36</v>
      </c>
      <c r="B23" s="7" t="s">
        <v>37</v>
      </c>
      <c r="C23" s="8">
        <v>233.8677314269566</v>
      </c>
      <c r="D23" s="8">
        <v>119.93026532760079</v>
      </c>
      <c r="E23" s="8">
        <v>101.20691606781513</v>
      </c>
      <c r="F23" s="8">
        <v>64.923115701492492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4.2555660756503189</v>
      </c>
      <c r="Q23" s="8">
        <v>0</v>
      </c>
      <c r="R23" s="8">
        <v>0</v>
      </c>
      <c r="S23" s="8">
        <v>0</v>
      </c>
      <c r="T23" s="8">
        <v>0</v>
      </c>
      <c r="U23" s="8">
        <v>8.8573415136571469</v>
      </c>
      <c r="V23" s="8">
        <v>2.5762347121535179E-2</v>
      </c>
      <c r="W23" s="8">
        <v>8.7743567919585749E-2</v>
      </c>
      <c r="X23" s="8">
        <v>5.2137802662363827E-2</v>
      </c>
      <c r="Y23" s="8">
        <v>0.21190342512055102</v>
      </c>
      <c r="Z23" s="8">
        <v>8.4739095177560481E-2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268.59231252000001</v>
      </c>
      <c r="D26" s="27">
        <f t="shared" si="14"/>
        <v>172.69708932</v>
      </c>
      <c r="E26" s="27">
        <f t="shared" si="14"/>
        <v>163.40703480000005</v>
      </c>
      <c r="F26" s="27">
        <f t="shared" si="14"/>
        <v>119.41284384000002</v>
      </c>
      <c r="G26" s="27">
        <f t="shared" si="14"/>
        <v>91.13088384000001</v>
      </c>
      <c r="H26" s="27">
        <f t="shared" si="14"/>
        <v>43.99419095999999</v>
      </c>
      <c r="I26" s="27">
        <f t="shared" si="14"/>
        <v>43.99419095999999</v>
      </c>
      <c r="J26" s="27">
        <f t="shared" si="14"/>
        <v>43.99419095999999</v>
      </c>
      <c r="K26" s="27">
        <f t="shared" si="14"/>
        <v>15.712230960000001</v>
      </c>
      <c r="L26" s="27">
        <f t="shared" si="14"/>
        <v>25.139458080000001</v>
      </c>
      <c r="M26" s="27">
        <f t="shared" si="14"/>
        <v>15.712230960000001</v>
      </c>
      <c r="N26" s="27">
        <f t="shared" si="14"/>
        <v>15.712230960000001</v>
      </c>
      <c r="O26" s="27">
        <f t="shared" si="14"/>
        <v>12.569729039999999</v>
      </c>
      <c r="P26" s="27">
        <f t="shared" si="14"/>
        <v>9.4272271199999995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5.4382462569247227</v>
      </c>
      <c r="U26" s="27">
        <f t="shared" si="14"/>
        <v>1.1941734605915602</v>
      </c>
      <c r="V26" s="27">
        <f t="shared" si="14"/>
        <v>4.7516351856909278</v>
      </c>
      <c r="W26" s="27">
        <f t="shared" si="14"/>
        <v>2.6814633242021797</v>
      </c>
      <c r="X26" s="27">
        <f t="shared" si="14"/>
        <v>0</v>
      </c>
      <c r="Y26" s="27">
        <f t="shared" ref="Y26:Z26" si="15">SUM(Y27,Y33)</f>
        <v>6.4077911304696018</v>
      </c>
      <c r="Z26" s="27">
        <f t="shared" si="15"/>
        <v>3.271433483795998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268.59231252000001</v>
      </c>
      <c r="D33" s="19">
        <f t="shared" si="18"/>
        <v>172.69708932</v>
      </c>
      <c r="E33" s="19">
        <f t="shared" si="18"/>
        <v>163.40703480000005</v>
      </c>
      <c r="F33" s="19">
        <f t="shared" si="18"/>
        <v>119.41284384000002</v>
      </c>
      <c r="G33" s="19">
        <f t="shared" si="18"/>
        <v>91.13088384000001</v>
      </c>
      <c r="H33" s="19">
        <f t="shared" si="18"/>
        <v>43.99419095999999</v>
      </c>
      <c r="I33" s="19">
        <f t="shared" si="18"/>
        <v>43.99419095999999</v>
      </c>
      <c r="J33" s="19">
        <f t="shared" si="18"/>
        <v>43.99419095999999</v>
      </c>
      <c r="K33" s="19">
        <f t="shared" si="18"/>
        <v>15.712230960000001</v>
      </c>
      <c r="L33" s="19">
        <f t="shared" si="18"/>
        <v>25.139458080000001</v>
      </c>
      <c r="M33" s="19">
        <f t="shared" si="18"/>
        <v>15.712230960000001</v>
      </c>
      <c r="N33" s="19">
        <f t="shared" si="18"/>
        <v>15.712230960000001</v>
      </c>
      <c r="O33" s="19">
        <f t="shared" si="18"/>
        <v>12.569729039999999</v>
      </c>
      <c r="P33" s="19">
        <f t="shared" si="18"/>
        <v>9.4272271199999995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5.4382462569247227</v>
      </c>
      <c r="U33" s="19">
        <f t="shared" si="18"/>
        <v>1.1941734605915602</v>
      </c>
      <c r="V33" s="19">
        <f t="shared" si="18"/>
        <v>4.7516351856909278</v>
      </c>
      <c r="W33" s="19">
        <f t="shared" si="18"/>
        <v>2.6814633242021797</v>
      </c>
      <c r="X33" s="19">
        <f t="shared" si="18"/>
        <v>0</v>
      </c>
      <c r="Y33" s="19">
        <f t="shared" ref="Y33:Z33" si="19">SUM(Y34:Y50)</f>
        <v>6.4077911304696018</v>
      </c>
      <c r="Z33" s="19">
        <f t="shared" si="19"/>
        <v>3.271433483795998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0.22420692000000003</v>
      </c>
      <c r="Z36" s="8">
        <v>0.2844043200000001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6.2970476399999979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5.4382462569247227</v>
      </c>
      <c r="U43" s="8">
        <v>1.1941734605915602</v>
      </c>
      <c r="V43" s="8">
        <v>4.7516351856909278</v>
      </c>
      <c r="W43" s="8">
        <v>2.6814633242021797</v>
      </c>
      <c r="X43" s="8">
        <v>0</v>
      </c>
      <c r="Y43" s="8">
        <v>6.1835842104696015</v>
      </c>
      <c r="Z43" s="8">
        <v>2.9870291637959978</v>
      </c>
    </row>
    <row r="44" spans="1:26" ht="11.25" customHeight="1" x14ac:dyDescent="0.2">
      <c r="A44" s="28" t="s">
        <v>74</v>
      </c>
      <c r="B44" s="7" t="s">
        <v>75</v>
      </c>
      <c r="C44" s="8">
        <v>232.54068384000004</v>
      </c>
      <c r="D44" s="8">
        <v>169.69176000000002</v>
      </c>
      <c r="E44" s="8">
        <v>163.40703480000005</v>
      </c>
      <c r="F44" s="8">
        <v>119.41284384000002</v>
      </c>
      <c r="G44" s="8">
        <v>91.13088384000001</v>
      </c>
      <c r="H44" s="8">
        <v>43.99419095999999</v>
      </c>
      <c r="I44" s="8">
        <v>43.99419095999999</v>
      </c>
      <c r="J44" s="8">
        <v>43.99419095999999</v>
      </c>
      <c r="K44" s="8">
        <v>15.712230960000001</v>
      </c>
      <c r="L44" s="8">
        <v>25.139458080000001</v>
      </c>
      <c r="M44" s="8">
        <v>15.712230960000001</v>
      </c>
      <c r="N44" s="8">
        <v>15.712230960000001</v>
      </c>
      <c r="O44" s="8">
        <v>12.569729039999999</v>
      </c>
      <c r="P44" s="8">
        <v>9.4272271199999995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29.754581040000001</v>
      </c>
      <c r="D50" s="8">
        <v>3.00532932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936.12396087778006</v>
      </c>
      <c r="D51" s="27">
        <v>1195.9989905837656</v>
      </c>
      <c r="E51" s="27">
        <v>1227.4950170443169</v>
      </c>
      <c r="F51" s="27">
        <v>1318.43417900285</v>
      </c>
      <c r="G51" s="27">
        <v>1289.5549242011032</v>
      </c>
      <c r="H51" s="27">
        <v>1302.1889763507531</v>
      </c>
      <c r="I51" s="27">
        <v>1548.0863191190811</v>
      </c>
      <c r="J51" s="27">
        <v>1447.5914903853766</v>
      </c>
      <c r="K51" s="27">
        <v>1417.1388360926478</v>
      </c>
      <c r="L51" s="27">
        <v>1369.3240495759035</v>
      </c>
      <c r="M51" s="27">
        <v>1790.7774815356554</v>
      </c>
      <c r="N51" s="27">
        <v>1668.9477921120617</v>
      </c>
      <c r="O51" s="27">
        <v>1508.0102047997557</v>
      </c>
      <c r="P51" s="27">
        <v>1734.5861724168988</v>
      </c>
      <c r="Q51" s="27">
        <v>1550.8407871475411</v>
      </c>
      <c r="R51" s="27">
        <v>1662.9710601963677</v>
      </c>
      <c r="S51" s="27">
        <v>1691.2470083695225</v>
      </c>
      <c r="T51" s="27">
        <v>953.70067332091503</v>
      </c>
      <c r="U51" s="27">
        <v>1387.3246454201337</v>
      </c>
      <c r="V51" s="27">
        <v>1357.9404347466375</v>
      </c>
      <c r="W51" s="27">
        <v>889.93442704887104</v>
      </c>
      <c r="X51" s="27">
        <v>908.72081575556319</v>
      </c>
      <c r="Y51" s="27">
        <v>506.4917428135912</v>
      </c>
      <c r="Z51" s="27">
        <v>633.66632705662425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17.696044799999996</v>
      </c>
      <c r="E61" s="49">
        <f t="shared" si="22"/>
        <v>39.514819679999995</v>
      </c>
      <c r="F61" s="49">
        <f t="shared" si="22"/>
        <v>57.513536639999998</v>
      </c>
      <c r="G61" s="49">
        <f t="shared" si="22"/>
        <v>94.967757359999979</v>
      </c>
      <c r="H61" s="49">
        <f t="shared" si="22"/>
        <v>85.141067760000027</v>
      </c>
      <c r="I61" s="49">
        <f t="shared" si="22"/>
        <v>87.319350720000031</v>
      </c>
      <c r="J61" s="49">
        <f t="shared" si="22"/>
        <v>80.03657591999999</v>
      </c>
      <c r="K61" s="49">
        <f t="shared" si="22"/>
        <v>89.305997759999983</v>
      </c>
      <c r="L61" s="49">
        <f t="shared" si="22"/>
        <v>89.614067760000012</v>
      </c>
      <c r="M61" s="49">
        <f t="shared" si="22"/>
        <v>110.10076271999999</v>
      </c>
      <c r="N61" s="49">
        <f t="shared" si="22"/>
        <v>137.34018216000001</v>
      </c>
      <c r="O61" s="49">
        <f t="shared" si="22"/>
        <v>311.71934016</v>
      </c>
      <c r="P61" s="49">
        <f t="shared" si="22"/>
        <v>717.80110920000016</v>
      </c>
      <c r="Q61" s="49">
        <f t="shared" si="22"/>
        <v>946.65200111999957</v>
      </c>
      <c r="R61" s="49">
        <f t="shared" si="22"/>
        <v>1116.9341366400001</v>
      </c>
      <c r="S61" s="49">
        <f t="shared" si="22"/>
        <v>1344.0222885600001</v>
      </c>
      <c r="T61" s="49">
        <f t="shared" si="22"/>
        <v>1434.7376366399999</v>
      </c>
      <c r="U61" s="49">
        <f t="shared" si="22"/>
        <v>1489.4411032799999</v>
      </c>
      <c r="V61" s="49">
        <f t="shared" si="22"/>
        <v>1435.8498537600001</v>
      </c>
      <c r="W61" s="49">
        <f t="shared" si="22"/>
        <v>1414.7292348000003</v>
      </c>
      <c r="X61" s="49">
        <f t="shared" si="22"/>
        <v>1450.3629319200002</v>
      </c>
      <c r="Y61" s="49">
        <f t="shared" ref="Y61:Z61" si="23">SUM(Y62:Y72)</f>
        <v>1375.4822306399999</v>
      </c>
      <c r="Z61" s="49">
        <f t="shared" si="23"/>
        <v>1184.68988064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17.696044799999996</v>
      </c>
      <c r="E62" s="52">
        <v>36.511775999999998</v>
      </c>
      <c r="F62" s="52">
        <v>53.200223999999999</v>
      </c>
      <c r="G62" s="52">
        <v>85.904179199999973</v>
      </c>
      <c r="H62" s="52">
        <v>70.672089600000021</v>
      </c>
      <c r="I62" s="52">
        <v>74.815776000000028</v>
      </c>
      <c r="J62" s="52">
        <v>67.423910399999983</v>
      </c>
      <c r="K62" s="52">
        <v>73.471910399999985</v>
      </c>
      <c r="L62" s="52">
        <v>72.688089600000012</v>
      </c>
      <c r="M62" s="52">
        <v>85.567910399999988</v>
      </c>
      <c r="N62" s="52">
        <v>91.728000000000023</v>
      </c>
      <c r="O62" s="52">
        <v>205.7440896</v>
      </c>
      <c r="P62" s="52">
        <v>588.67200000000014</v>
      </c>
      <c r="Q62" s="52">
        <v>794.86404479999965</v>
      </c>
      <c r="R62" s="52">
        <v>936.20822400000009</v>
      </c>
      <c r="S62" s="52">
        <v>1157.0719104</v>
      </c>
      <c r="T62" s="52">
        <v>1239.8928191999998</v>
      </c>
      <c r="U62" s="52">
        <v>1309.6335167999998</v>
      </c>
      <c r="V62" s="52">
        <v>1270.2449088000001</v>
      </c>
      <c r="W62" s="52">
        <v>1249.7849280000003</v>
      </c>
      <c r="X62" s="52">
        <v>1315.8182016000001</v>
      </c>
      <c r="Y62" s="52">
        <v>1266.5999807999999</v>
      </c>
      <c r="Z62" s="52">
        <v>1104.0365952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3.0030436800000007</v>
      </c>
      <c r="F64" s="52">
        <v>4.3133126399999995</v>
      </c>
      <c r="G64" s="52">
        <v>9.0635781600000005</v>
      </c>
      <c r="H64" s="52">
        <v>14.468978159999999</v>
      </c>
      <c r="I64" s="52">
        <v>12.50357472</v>
      </c>
      <c r="J64" s="52">
        <v>12.61266552</v>
      </c>
      <c r="K64" s="52">
        <v>15.83408736</v>
      </c>
      <c r="L64" s="52">
        <v>16.92597816</v>
      </c>
      <c r="M64" s="52">
        <v>23.969312639999995</v>
      </c>
      <c r="N64" s="52">
        <v>41.932734479999986</v>
      </c>
      <c r="O64" s="52">
        <v>103.19400000000002</v>
      </c>
      <c r="P64" s="52">
        <v>129.12910919999999</v>
      </c>
      <c r="Q64" s="52">
        <v>151.78795631999998</v>
      </c>
      <c r="R64" s="52">
        <v>180.72591264000002</v>
      </c>
      <c r="S64" s="52">
        <v>186.95037816000001</v>
      </c>
      <c r="T64" s="52">
        <v>194.84481744000001</v>
      </c>
      <c r="U64" s="52">
        <v>179.68473432000002</v>
      </c>
      <c r="V64" s="52">
        <v>165.60494496000001</v>
      </c>
      <c r="W64" s="52">
        <v>164.94430680000002</v>
      </c>
      <c r="X64" s="52">
        <v>134.54473032000001</v>
      </c>
      <c r="Y64" s="52">
        <v>108.88224984</v>
      </c>
      <c r="Z64" s="52">
        <v>80.653285440000019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0.56353967999999988</v>
      </c>
      <c r="N68" s="52">
        <v>3.6794476799999991</v>
      </c>
      <c r="O68" s="52">
        <v>2.7812505600000001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6.1426080000000008E-2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6.1426080000000008E-2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1179.2421090310395</v>
      </c>
      <c r="D2" s="21">
        <f t="shared" ref="D2:X2" si="0">SUM(D3,D17,D22,D25,D26,D51,D52)</f>
        <v>1129.4298996735349</v>
      </c>
      <c r="E2" s="21">
        <f t="shared" si="0"/>
        <v>1000.7767782395101</v>
      </c>
      <c r="F2" s="21">
        <f t="shared" si="0"/>
        <v>940.01462636729957</v>
      </c>
      <c r="G2" s="21">
        <f t="shared" si="0"/>
        <v>850.50822463053885</v>
      </c>
      <c r="H2" s="21">
        <f t="shared" si="0"/>
        <v>861.84409320735369</v>
      </c>
      <c r="I2" s="21">
        <f t="shared" si="0"/>
        <v>637.03117665205752</v>
      </c>
      <c r="J2" s="21">
        <f t="shared" si="0"/>
        <v>589.3384052186957</v>
      </c>
      <c r="K2" s="21">
        <f t="shared" si="0"/>
        <v>590.46502515707482</v>
      </c>
      <c r="L2" s="21">
        <f t="shared" si="0"/>
        <v>547.65417345943092</v>
      </c>
      <c r="M2" s="21">
        <f t="shared" si="0"/>
        <v>531.09223123031495</v>
      </c>
      <c r="N2" s="21">
        <f t="shared" si="0"/>
        <v>460.67921251211942</v>
      </c>
      <c r="O2" s="21">
        <f t="shared" si="0"/>
        <v>408.55852060024472</v>
      </c>
      <c r="P2" s="21">
        <f t="shared" si="0"/>
        <v>291.57889664816349</v>
      </c>
      <c r="Q2" s="21">
        <f t="shared" si="0"/>
        <v>218.59192700200259</v>
      </c>
      <c r="R2" s="21">
        <f t="shared" si="0"/>
        <v>183.48711253890195</v>
      </c>
      <c r="S2" s="21">
        <f t="shared" si="0"/>
        <v>169.25886479462687</v>
      </c>
      <c r="T2" s="21">
        <f t="shared" si="0"/>
        <v>607.63819736191169</v>
      </c>
      <c r="U2" s="21">
        <f t="shared" si="0"/>
        <v>552.25126687031241</v>
      </c>
      <c r="V2" s="21">
        <f t="shared" si="0"/>
        <v>475.89549292028596</v>
      </c>
      <c r="W2" s="21">
        <f t="shared" si="0"/>
        <v>490.42802281132526</v>
      </c>
      <c r="X2" s="21">
        <f t="shared" si="0"/>
        <v>541.48505341356588</v>
      </c>
      <c r="Y2" s="21">
        <f t="shared" ref="Y2:Z2" si="1">SUM(Y3,Y17,Y22,Y25,Y26,Y51,Y52)</f>
        <v>482.27679644183047</v>
      </c>
      <c r="Z2" s="21">
        <f t="shared" si="1"/>
        <v>389.88172256826255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46.959000000000003</v>
      </c>
      <c r="D3" s="24">
        <f t="shared" si="2"/>
        <v>46.959000000000003</v>
      </c>
      <c r="E3" s="24">
        <f t="shared" si="2"/>
        <v>33.915089999999999</v>
      </c>
      <c r="F3" s="24">
        <f t="shared" si="2"/>
        <v>29.62080000000002</v>
      </c>
      <c r="G3" s="24">
        <f t="shared" si="2"/>
        <v>29.62080000000002</v>
      </c>
      <c r="H3" s="24">
        <f t="shared" si="2"/>
        <v>24.683887029748298</v>
      </c>
      <c r="I3" s="24">
        <f t="shared" si="2"/>
        <v>19.746974059496583</v>
      </c>
      <c r="J3" s="24">
        <f t="shared" si="2"/>
        <v>19.746974059496583</v>
      </c>
      <c r="K3" s="24">
        <f t="shared" si="2"/>
        <v>14.81040000000001</v>
      </c>
      <c r="L3" s="24">
        <f t="shared" si="2"/>
        <v>12.341774059496577</v>
      </c>
      <c r="M3" s="24">
        <f t="shared" si="2"/>
        <v>14.810400000000012</v>
      </c>
      <c r="N3" s="24">
        <f t="shared" si="2"/>
        <v>12.341774059496577</v>
      </c>
      <c r="O3" s="24">
        <f t="shared" si="2"/>
        <v>7.4052000000000051</v>
      </c>
      <c r="P3" s="24">
        <f t="shared" si="2"/>
        <v>9.2977595850622325</v>
      </c>
      <c r="Q3" s="24">
        <f t="shared" si="2"/>
        <v>7.0029697095435628</v>
      </c>
      <c r="R3" s="24">
        <f t="shared" si="2"/>
        <v>6.9299315352697022</v>
      </c>
      <c r="S3" s="24">
        <f t="shared" si="2"/>
        <v>6.8749790041493704</v>
      </c>
      <c r="T3" s="24">
        <f t="shared" si="2"/>
        <v>10.083441659751028</v>
      </c>
      <c r="U3" s="24">
        <f t="shared" si="2"/>
        <v>6.1821597510373394</v>
      </c>
      <c r="V3" s="24">
        <f t="shared" si="2"/>
        <v>10.130742572614096</v>
      </c>
      <c r="W3" s="24">
        <f t="shared" si="2"/>
        <v>5.5926373443983346</v>
      </c>
      <c r="X3" s="24">
        <f t="shared" si="2"/>
        <v>7.1285258091286252</v>
      </c>
      <c r="Y3" s="24">
        <f t="shared" ref="Y3:Z3" si="3">SUM(Y4,Y8,Y11)</f>
        <v>2.9350912033194994</v>
      </c>
      <c r="Z3" s="24">
        <f t="shared" si="3"/>
        <v>1.6864862240663885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46.959000000000003</v>
      </c>
      <c r="D4" s="19">
        <f t="shared" si="4"/>
        <v>46.959000000000003</v>
      </c>
      <c r="E4" s="19">
        <f t="shared" si="4"/>
        <v>33.915089999999999</v>
      </c>
      <c r="F4" s="19">
        <f t="shared" si="4"/>
        <v>29.62080000000002</v>
      </c>
      <c r="G4" s="19">
        <f t="shared" si="4"/>
        <v>29.62080000000002</v>
      </c>
      <c r="H4" s="19">
        <f t="shared" si="4"/>
        <v>24.683887029748298</v>
      </c>
      <c r="I4" s="19">
        <f t="shared" si="4"/>
        <v>19.746974059496583</v>
      </c>
      <c r="J4" s="19">
        <f t="shared" si="4"/>
        <v>19.746974059496583</v>
      </c>
      <c r="K4" s="19">
        <f t="shared" si="4"/>
        <v>14.81040000000001</v>
      </c>
      <c r="L4" s="19">
        <f t="shared" si="4"/>
        <v>12.341774059496577</v>
      </c>
      <c r="M4" s="19">
        <f t="shared" si="4"/>
        <v>14.810400000000012</v>
      </c>
      <c r="N4" s="19">
        <f t="shared" si="4"/>
        <v>12.341774059496577</v>
      </c>
      <c r="O4" s="19">
        <f t="shared" si="4"/>
        <v>7.4052000000000051</v>
      </c>
      <c r="P4" s="19">
        <f t="shared" si="4"/>
        <v>9.2977595850622325</v>
      </c>
      <c r="Q4" s="19">
        <f t="shared" si="4"/>
        <v>7.0029697095435628</v>
      </c>
      <c r="R4" s="19">
        <f t="shared" si="4"/>
        <v>6.9299315352697022</v>
      </c>
      <c r="S4" s="19">
        <f t="shared" si="4"/>
        <v>6.8749790041493704</v>
      </c>
      <c r="T4" s="19">
        <f t="shared" si="4"/>
        <v>10.083441659751028</v>
      </c>
      <c r="U4" s="19">
        <f t="shared" si="4"/>
        <v>6.1821597510373394</v>
      </c>
      <c r="V4" s="19">
        <f t="shared" si="4"/>
        <v>10.130742572614096</v>
      </c>
      <c r="W4" s="19">
        <f t="shared" si="4"/>
        <v>5.5926373443983346</v>
      </c>
      <c r="X4" s="19">
        <f t="shared" si="4"/>
        <v>7.1285258091286252</v>
      </c>
      <c r="Y4" s="19">
        <f t="shared" ref="Y4:Z4" si="5">SUM(Y5:Y7)</f>
        <v>2.9350912033194994</v>
      </c>
      <c r="Z4" s="19">
        <f t="shared" si="5"/>
        <v>1.6864862240663885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46.959000000000003</v>
      </c>
      <c r="D7" s="8">
        <v>46.959000000000003</v>
      </c>
      <c r="E7" s="8">
        <v>33.915089999999999</v>
      </c>
      <c r="F7" s="8">
        <v>29.62080000000002</v>
      </c>
      <c r="G7" s="8">
        <v>29.62080000000002</v>
      </c>
      <c r="H7" s="8">
        <v>24.683887029748298</v>
      </c>
      <c r="I7" s="8">
        <v>19.746974059496583</v>
      </c>
      <c r="J7" s="8">
        <v>19.746974059496583</v>
      </c>
      <c r="K7" s="8">
        <v>14.81040000000001</v>
      </c>
      <c r="L7" s="8">
        <v>12.341774059496577</v>
      </c>
      <c r="M7" s="8">
        <v>14.810400000000012</v>
      </c>
      <c r="N7" s="8">
        <v>12.341774059496577</v>
      </c>
      <c r="O7" s="8">
        <v>7.4052000000000051</v>
      </c>
      <c r="P7" s="8">
        <v>9.2977595850622325</v>
      </c>
      <c r="Q7" s="8">
        <v>7.0029697095435628</v>
      </c>
      <c r="R7" s="8">
        <v>6.9299315352697022</v>
      </c>
      <c r="S7" s="8">
        <v>6.8749790041493704</v>
      </c>
      <c r="T7" s="8">
        <v>10.083441659751028</v>
      </c>
      <c r="U7" s="8">
        <v>6.1821597510373394</v>
      </c>
      <c r="V7" s="8">
        <v>10.130742572614096</v>
      </c>
      <c r="W7" s="8">
        <v>5.5926373443983346</v>
      </c>
      <c r="X7" s="8">
        <v>7.1285258091286252</v>
      </c>
      <c r="Y7" s="8">
        <v>2.9350912033194994</v>
      </c>
      <c r="Z7" s="8">
        <v>1.6864862240663885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14.245732868819395</v>
      </c>
      <c r="D22" s="27">
        <f t="shared" si="12"/>
        <v>9.994188777300069</v>
      </c>
      <c r="E22" s="27">
        <f t="shared" si="12"/>
        <v>5.3832112038265985</v>
      </c>
      <c r="F22" s="27">
        <f t="shared" si="12"/>
        <v>6.4923115701492531</v>
      </c>
      <c r="G22" s="27">
        <f t="shared" si="12"/>
        <v>7.461427271641786</v>
      </c>
      <c r="H22" s="27">
        <f t="shared" si="12"/>
        <v>8.5270727283582062</v>
      </c>
      <c r="I22" s="27">
        <f t="shared" si="12"/>
        <v>7.4614272716417878</v>
      </c>
      <c r="J22" s="27">
        <f t="shared" si="12"/>
        <v>8.5247331045754162</v>
      </c>
      <c r="K22" s="27">
        <f t="shared" si="12"/>
        <v>4.255614489722813</v>
      </c>
      <c r="L22" s="27">
        <f t="shared" si="12"/>
        <v>1.0621755758376652</v>
      </c>
      <c r="M22" s="27">
        <f t="shared" si="12"/>
        <v>1.063020245970149</v>
      </c>
      <c r="N22" s="27">
        <f t="shared" si="12"/>
        <v>1.0642293646842709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0.26638214257175657</v>
      </c>
      <c r="Z22" s="27">
        <f t="shared" si="13"/>
        <v>4.6254964616572324E-2</v>
      </c>
    </row>
    <row r="23" spans="1:26" ht="11.25" customHeight="1" x14ac:dyDescent="0.2">
      <c r="A23" s="29" t="s">
        <v>36</v>
      </c>
      <c r="B23" s="7" t="s">
        <v>37</v>
      </c>
      <c r="C23" s="8">
        <v>14.245732868819395</v>
      </c>
      <c r="D23" s="8">
        <v>9.994188777300069</v>
      </c>
      <c r="E23" s="8">
        <v>5.3832112038265985</v>
      </c>
      <c r="F23" s="8">
        <v>6.4923115701492531</v>
      </c>
      <c r="G23" s="8">
        <v>7.461427271641786</v>
      </c>
      <c r="H23" s="8">
        <v>8.5270727283582062</v>
      </c>
      <c r="I23" s="8">
        <v>7.4614272716417878</v>
      </c>
      <c r="J23" s="8">
        <v>8.5247331045754162</v>
      </c>
      <c r="K23" s="8">
        <v>4.255614489722813</v>
      </c>
      <c r="L23" s="8">
        <v>1.0621755758376652</v>
      </c>
      <c r="M23" s="8">
        <v>1.063020245970149</v>
      </c>
      <c r="N23" s="8">
        <v>1.0642293646842709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0.25172924615384612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1.4652896417910446E-2</v>
      </c>
      <c r="Z24" s="8">
        <v>4.6254964616572324E-2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303.97597704000003</v>
      </c>
      <c r="D26" s="27">
        <f t="shared" si="14"/>
        <v>252.51098147999997</v>
      </c>
      <c r="E26" s="27">
        <f t="shared" si="14"/>
        <v>237.68646407999998</v>
      </c>
      <c r="F26" s="27">
        <f t="shared" si="14"/>
        <v>171.1794438</v>
      </c>
      <c r="G26" s="27">
        <f t="shared" si="14"/>
        <v>159.01494156000001</v>
      </c>
      <c r="H26" s="27">
        <f t="shared" si="14"/>
        <v>143.78815980000002</v>
      </c>
      <c r="I26" s="27">
        <f t="shared" si="14"/>
        <v>75.146104439999988</v>
      </c>
      <c r="J26" s="27">
        <f t="shared" si="14"/>
        <v>62.571628439999984</v>
      </c>
      <c r="K26" s="27">
        <f t="shared" si="14"/>
        <v>53.458106760000007</v>
      </c>
      <c r="L26" s="27">
        <f t="shared" si="14"/>
        <v>72.049523400000012</v>
      </c>
      <c r="M26" s="27">
        <f t="shared" si="14"/>
        <v>56.414342520000027</v>
      </c>
      <c r="N26" s="27">
        <f t="shared" si="14"/>
        <v>50.321671199999997</v>
      </c>
      <c r="O26" s="27">
        <f t="shared" si="14"/>
        <v>37.751675399999996</v>
      </c>
      <c r="P26" s="27">
        <f t="shared" si="14"/>
        <v>25.188279479999999</v>
      </c>
      <c r="Q26" s="27">
        <f t="shared" si="14"/>
        <v>22.03944444</v>
      </c>
      <c r="R26" s="27">
        <f t="shared" si="14"/>
        <v>22.039711199999996</v>
      </c>
      <c r="S26" s="27">
        <f t="shared" si="14"/>
        <v>18.891142919999997</v>
      </c>
      <c r="T26" s="27">
        <f t="shared" si="14"/>
        <v>16.154237663075278</v>
      </c>
      <c r="U26" s="27">
        <f t="shared" si="14"/>
        <v>26.368882019408446</v>
      </c>
      <c r="V26" s="27">
        <f t="shared" si="14"/>
        <v>27.214436294309074</v>
      </c>
      <c r="W26" s="27">
        <f t="shared" si="14"/>
        <v>20.601959675797819</v>
      </c>
      <c r="X26" s="27">
        <f t="shared" si="14"/>
        <v>28.953423360000002</v>
      </c>
      <c r="Y26" s="27">
        <f t="shared" ref="Y26:Z26" si="15">SUM(Y27,Y33)</f>
        <v>81.951777069530394</v>
      </c>
      <c r="Z26" s="27">
        <f t="shared" si="15"/>
        <v>83.023030716204005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303.97597704000003</v>
      </c>
      <c r="D33" s="19">
        <f t="shared" si="18"/>
        <v>252.51098147999997</v>
      </c>
      <c r="E33" s="19">
        <f t="shared" si="18"/>
        <v>237.68646407999998</v>
      </c>
      <c r="F33" s="19">
        <f t="shared" si="18"/>
        <v>171.1794438</v>
      </c>
      <c r="G33" s="19">
        <f t="shared" si="18"/>
        <v>159.01494156000001</v>
      </c>
      <c r="H33" s="19">
        <f t="shared" si="18"/>
        <v>143.78815980000002</v>
      </c>
      <c r="I33" s="19">
        <f t="shared" si="18"/>
        <v>75.146104439999988</v>
      </c>
      <c r="J33" s="19">
        <f t="shared" si="18"/>
        <v>62.571628439999984</v>
      </c>
      <c r="K33" s="19">
        <f t="shared" si="18"/>
        <v>53.458106760000007</v>
      </c>
      <c r="L33" s="19">
        <f t="shared" si="18"/>
        <v>72.049523400000012</v>
      </c>
      <c r="M33" s="19">
        <f t="shared" si="18"/>
        <v>56.414342520000027</v>
      </c>
      <c r="N33" s="19">
        <f t="shared" si="18"/>
        <v>50.321671199999997</v>
      </c>
      <c r="O33" s="19">
        <f t="shared" si="18"/>
        <v>37.751675399999996</v>
      </c>
      <c r="P33" s="19">
        <f t="shared" si="18"/>
        <v>25.188279479999999</v>
      </c>
      <c r="Q33" s="19">
        <f t="shared" si="18"/>
        <v>22.03944444</v>
      </c>
      <c r="R33" s="19">
        <f t="shared" si="18"/>
        <v>22.039711199999996</v>
      </c>
      <c r="S33" s="19">
        <f t="shared" si="18"/>
        <v>18.891142919999997</v>
      </c>
      <c r="T33" s="19">
        <f t="shared" si="18"/>
        <v>16.154237663075278</v>
      </c>
      <c r="U33" s="19">
        <f t="shared" si="18"/>
        <v>26.368882019408446</v>
      </c>
      <c r="V33" s="19">
        <f t="shared" si="18"/>
        <v>27.214436294309074</v>
      </c>
      <c r="W33" s="19">
        <f t="shared" si="18"/>
        <v>20.601959675797819</v>
      </c>
      <c r="X33" s="19">
        <f t="shared" si="18"/>
        <v>28.953423360000002</v>
      </c>
      <c r="Y33" s="19">
        <f t="shared" ref="Y33:Z33" si="19">SUM(Y34:Y50)</f>
        <v>81.951777069530394</v>
      </c>
      <c r="Z33" s="19">
        <f t="shared" si="19"/>
        <v>83.023030716204005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0.34755480000000011</v>
      </c>
      <c r="U36" s="8">
        <v>0.4311496800000002</v>
      </c>
      <c r="V36" s="8">
        <v>0.51133715999999996</v>
      </c>
      <c r="W36" s="8">
        <v>0.77279832000000004</v>
      </c>
      <c r="X36" s="8">
        <v>0.59493204000000011</v>
      </c>
      <c r="Y36" s="8">
        <v>2.8220086800000002</v>
      </c>
      <c r="Z36" s="8">
        <v>35.678431079999996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12.594095280000001</v>
      </c>
      <c r="D43" s="8">
        <v>15.742574639999996</v>
      </c>
      <c r="E43" s="8">
        <v>18.891142920000004</v>
      </c>
      <c r="F43" s="8">
        <v>15.742574639999996</v>
      </c>
      <c r="G43" s="8">
        <v>18.891142920000004</v>
      </c>
      <c r="H43" s="8">
        <v>18.891142920000004</v>
      </c>
      <c r="I43" s="8">
        <v>18.891142920000004</v>
      </c>
      <c r="J43" s="8">
        <v>15.742574639999996</v>
      </c>
      <c r="K43" s="8">
        <v>18.891142920000004</v>
      </c>
      <c r="L43" s="8">
        <v>12.594006359999996</v>
      </c>
      <c r="M43" s="8">
        <v>15.742574640000004</v>
      </c>
      <c r="N43" s="8">
        <v>22.039711199999996</v>
      </c>
      <c r="O43" s="8">
        <v>22.039444439999997</v>
      </c>
      <c r="P43" s="8">
        <v>25.188279479999999</v>
      </c>
      <c r="Q43" s="8">
        <v>22.03944444</v>
      </c>
      <c r="R43" s="8">
        <v>22.039711199999996</v>
      </c>
      <c r="S43" s="8">
        <v>18.891142919999997</v>
      </c>
      <c r="T43" s="8">
        <v>14.12966678307528</v>
      </c>
      <c r="U43" s="8">
        <v>23.625710459408445</v>
      </c>
      <c r="V43" s="8">
        <v>24.522873974309071</v>
      </c>
      <c r="W43" s="8">
        <v>16.439359955797819</v>
      </c>
      <c r="X43" s="8">
        <v>21.501122760000001</v>
      </c>
      <c r="Y43" s="8">
        <v>73.335170949530394</v>
      </c>
      <c r="Z43" s="8">
        <v>42.341897076204006</v>
      </c>
    </row>
    <row r="44" spans="1:26" ht="11.25" customHeight="1" x14ac:dyDescent="0.2">
      <c r="A44" s="28" t="s">
        <v>74</v>
      </c>
      <c r="B44" s="7" t="s">
        <v>75</v>
      </c>
      <c r="C44" s="8">
        <v>219.97067616000001</v>
      </c>
      <c r="D44" s="8">
        <v>191.68899479999999</v>
      </c>
      <c r="E44" s="8">
        <v>188.54649287999999</v>
      </c>
      <c r="F44" s="8">
        <v>141.40980000000002</v>
      </c>
      <c r="G44" s="8">
        <v>131.98257288000002</v>
      </c>
      <c r="H44" s="8">
        <v>122.55534576000001</v>
      </c>
      <c r="I44" s="8">
        <v>53.421418079999988</v>
      </c>
      <c r="J44" s="8">
        <v>43.99419095999999</v>
      </c>
      <c r="K44" s="8">
        <v>34.566963840000007</v>
      </c>
      <c r="L44" s="8">
        <v>56.563920000000017</v>
      </c>
      <c r="M44" s="8">
        <v>37.709187120000017</v>
      </c>
      <c r="N44" s="8">
        <v>28.281960000000005</v>
      </c>
      <c r="O44" s="8">
        <v>15.712230960000001</v>
      </c>
      <c r="P44" s="8">
        <v>0</v>
      </c>
      <c r="Q44" s="8">
        <v>0</v>
      </c>
      <c r="R44" s="8">
        <v>0</v>
      </c>
      <c r="S44" s="8">
        <v>0</v>
      </c>
      <c r="T44" s="8">
        <v>1.6749050400000001</v>
      </c>
      <c r="U44" s="8">
        <v>2.3096469600000002</v>
      </c>
      <c r="V44" s="8">
        <v>2.1778502400000002</v>
      </c>
      <c r="W44" s="8">
        <v>3.3874264799999985</v>
      </c>
      <c r="X44" s="8">
        <v>6.7185676799999996</v>
      </c>
      <c r="Y44" s="8">
        <v>5.7945974400000013</v>
      </c>
      <c r="Z44" s="8">
        <v>5.0027025600000004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71.411205600000002</v>
      </c>
      <c r="D50" s="8">
        <v>45.079412039999987</v>
      </c>
      <c r="E50" s="8">
        <v>30.248828279999998</v>
      </c>
      <c r="F50" s="8">
        <v>14.02706916</v>
      </c>
      <c r="G50" s="8">
        <v>8.1412257600000011</v>
      </c>
      <c r="H50" s="8">
        <v>2.34167112</v>
      </c>
      <c r="I50" s="8">
        <v>2.8335434400000001</v>
      </c>
      <c r="J50" s="8">
        <v>2.83486284</v>
      </c>
      <c r="K50" s="8">
        <v>0</v>
      </c>
      <c r="L50" s="8">
        <v>2.8915970400000002</v>
      </c>
      <c r="M50" s="8">
        <v>2.9625807599999998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2.1110400000000002E-3</v>
      </c>
      <c r="U50" s="8">
        <v>2.37492E-3</v>
      </c>
      <c r="V50" s="8">
        <v>2.37492E-3</v>
      </c>
      <c r="W50" s="8">
        <v>2.37492E-3</v>
      </c>
      <c r="X50" s="8">
        <v>0.13880088000000002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814.06139912222</v>
      </c>
      <c r="D51" s="27">
        <v>819.96572941623481</v>
      </c>
      <c r="E51" s="27">
        <v>723.7920129556835</v>
      </c>
      <c r="F51" s="27">
        <v>732.72207099715024</v>
      </c>
      <c r="G51" s="27">
        <v>654.411055798897</v>
      </c>
      <c r="H51" s="27">
        <v>684.84497364924721</v>
      </c>
      <c r="I51" s="27">
        <v>534.67667088091912</v>
      </c>
      <c r="J51" s="27">
        <v>498.49506961462373</v>
      </c>
      <c r="K51" s="27">
        <v>517.94090390735198</v>
      </c>
      <c r="L51" s="27">
        <v>462.20070042409662</v>
      </c>
      <c r="M51" s="27">
        <v>458.80446846434472</v>
      </c>
      <c r="N51" s="27">
        <v>396.95153788793857</v>
      </c>
      <c r="O51" s="27">
        <v>363.40164520024473</v>
      </c>
      <c r="P51" s="27">
        <v>257.09285758310125</v>
      </c>
      <c r="Q51" s="27">
        <v>189.54951285245903</v>
      </c>
      <c r="R51" s="27">
        <v>154.51746980363225</v>
      </c>
      <c r="S51" s="27">
        <v>143.49274287047751</v>
      </c>
      <c r="T51" s="27">
        <v>581.40051803908534</v>
      </c>
      <c r="U51" s="27">
        <v>519.70022509986666</v>
      </c>
      <c r="V51" s="27">
        <v>438.5503140533628</v>
      </c>
      <c r="W51" s="27">
        <v>464.23342579112909</v>
      </c>
      <c r="X51" s="27">
        <v>505.4031042444372</v>
      </c>
      <c r="Y51" s="27">
        <v>397.1235460264088</v>
      </c>
      <c r="Z51" s="27">
        <v>305.12595066337559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581.95186560000002</v>
      </c>
      <c r="D61" s="49">
        <f t="shared" si="22"/>
        <v>623.72782080000002</v>
      </c>
      <c r="E61" s="49">
        <f t="shared" si="22"/>
        <v>682.86395519999996</v>
      </c>
      <c r="F61" s="49">
        <f t="shared" si="22"/>
        <v>735.39204480000001</v>
      </c>
      <c r="G61" s="49">
        <f t="shared" si="22"/>
        <v>726.2079551999999</v>
      </c>
      <c r="H61" s="49">
        <f t="shared" si="22"/>
        <v>678.38400000000001</v>
      </c>
      <c r="I61" s="49">
        <f t="shared" si="22"/>
        <v>708.62400000000002</v>
      </c>
      <c r="J61" s="49">
        <f t="shared" si="22"/>
        <v>687.4559999999999</v>
      </c>
      <c r="K61" s="49">
        <f t="shared" si="22"/>
        <v>656.65595519999999</v>
      </c>
      <c r="L61" s="49">
        <f t="shared" si="22"/>
        <v>631.12008959999991</v>
      </c>
      <c r="M61" s="49">
        <f t="shared" si="22"/>
        <v>693.39191040000003</v>
      </c>
      <c r="N61" s="49">
        <f t="shared" si="22"/>
        <v>608.7199104</v>
      </c>
      <c r="O61" s="49">
        <f t="shared" si="22"/>
        <v>661.24800000000016</v>
      </c>
      <c r="P61" s="49">
        <f t="shared" si="22"/>
        <v>670.65626879999979</v>
      </c>
      <c r="Q61" s="49">
        <f t="shared" si="22"/>
        <v>653.63195519999999</v>
      </c>
      <c r="R61" s="49">
        <f t="shared" si="22"/>
        <v>637.72773120000011</v>
      </c>
      <c r="S61" s="49">
        <f t="shared" si="22"/>
        <v>778.06391040000005</v>
      </c>
      <c r="T61" s="49">
        <f t="shared" si="22"/>
        <v>942.18277103999981</v>
      </c>
      <c r="U61" s="49">
        <f t="shared" si="22"/>
        <v>956.2753368000001</v>
      </c>
      <c r="V61" s="49">
        <f t="shared" si="22"/>
        <v>1114.0452288000001</v>
      </c>
      <c r="W61" s="49">
        <f t="shared" si="22"/>
        <v>1037.7125539199997</v>
      </c>
      <c r="X61" s="49">
        <f t="shared" si="22"/>
        <v>1343.7547149599995</v>
      </c>
      <c r="Y61" s="49">
        <f t="shared" ref="Y61:Z61" si="23">SUM(Y62:Y72)</f>
        <v>1402.64168688</v>
      </c>
      <c r="Z61" s="49">
        <f t="shared" si="23"/>
        <v>1413.70330752</v>
      </c>
    </row>
    <row r="62" spans="1:26" ht="11.25" customHeight="1" x14ac:dyDescent="0.2">
      <c r="A62" s="50" t="s">
        <v>92</v>
      </c>
      <c r="B62" s="51" t="s">
        <v>93</v>
      </c>
      <c r="C62" s="52">
        <v>581.95186560000002</v>
      </c>
      <c r="D62" s="52">
        <v>623.72782080000002</v>
      </c>
      <c r="E62" s="52">
        <v>682.86395519999996</v>
      </c>
      <c r="F62" s="52">
        <v>735.39204480000001</v>
      </c>
      <c r="G62" s="52">
        <v>726.2079551999999</v>
      </c>
      <c r="H62" s="52">
        <v>678.38400000000001</v>
      </c>
      <c r="I62" s="52">
        <v>708.62400000000002</v>
      </c>
      <c r="J62" s="52">
        <v>687.4559999999999</v>
      </c>
      <c r="K62" s="52">
        <v>656.65595519999999</v>
      </c>
      <c r="L62" s="52">
        <v>631.12008959999991</v>
      </c>
      <c r="M62" s="52">
        <v>693.39191040000003</v>
      </c>
      <c r="N62" s="52">
        <v>608.7199104</v>
      </c>
      <c r="O62" s="52">
        <v>661.24800000000016</v>
      </c>
      <c r="P62" s="52">
        <v>670.65626879999979</v>
      </c>
      <c r="Q62" s="52">
        <v>653.63195519999999</v>
      </c>
      <c r="R62" s="52">
        <v>637.72773120000011</v>
      </c>
      <c r="S62" s="52">
        <v>778.06391040000005</v>
      </c>
      <c r="T62" s="52">
        <v>942.0856703999998</v>
      </c>
      <c r="U62" s="52">
        <v>955.87632000000008</v>
      </c>
      <c r="V62" s="52">
        <v>1113.6992832000001</v>
      </c>
      <c r="W62" s="52">
        <v>1036.7667071999997</v>
      </c>
      <c r="X62" s="52">
        <v>1343.1962879999996</v>
      </c>
      <c r="Y62" s="52">
        <v>1401.2897472</v>
      </c>
      <c r="Z62" s="52">
        <v>1411.9672896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9.7100640000000016E-2</v>
      </c>
      <c r="U64" s="52">
        <v>0.39901680000000006</v>
      </c>
      <c r="V64" s="52">
        <v>0.34594559999999996</v>
      </c>
      <c r="W64" s="52">
        <v>0.94584671999999992</v>
      </c>
      <c r="X64" s="52">
        <v>0.55842696000000003</v>
      </c>
      <c r="Y64" s="52">
        <v>1.3519396800000001</v>
      </c>
      <c r="Z64" s="52">
        <v>1.7360179200000001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0.11767262998455992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0.11767262998455992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0.11767262998455992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  <c r="Y34" s="8">
        <f>NRG_CM_E!Y34+NRG_OIL_NG_E!Y34+NRG_PF_E!Y34+NRG_CO_E!Y34+NRG_BKBPB_E!Y34+NRG_GW_E!Y34+NRG_BF_E!Y34+NRG_PR_E!Y34+NRG_NI_E!Y34+NRG_CL_E!Y34+NRG_LNG_E!Y34+NRG_BIOG_E!Y34+NRG_GTL_E!Y34+NRG_CPP_E!Y34+NRG_NSP_E!Y34</f>
        <v>0</v>
      </c>
      <c r="Z34" s="8">
        <f>NRG_CM_E!Z34+NRG_OIL_NG_E!Z34+NRG_PF_E!Z34+NRG_CO_E!Z34+NRG_BKBPB_E!Z34+NRG_GW_E!Z34+NRG_BF_E!Z34+NRG_PR_E!Z34+NRG_NI_E!Z34+NRG_CL_E!Z34+NRG_LNG_E!Z34+NRG_BIOG_E!Z34+NRG_GTL_E!Z34+NRG_CPP_E!Z34+NRG_NSP_E!Z34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  <c r="Y43" s="8">
        <f>NRG_CM_E!Y43+NRG_OIL_NG_E!Y43+NRG_PF_E!Y43+NRG_CO_E!Y43+NRG_BKBPB_E!Y43+NRG_GW_E!Y43+NRG_BF_E!Y43+NRG_PR_E!Y43+NRG_NI_E!Y43+NRG_CL_E!Y43+NRG_LNG_E!Y43+NRG_BIOG_E!Y43+NRG_GTL_E!Y43+NRG_CPP_E!Y43+NRG_NSP_E!Y43</f>
        <v>0</v>
      </c>
      <c r="Z43" s="8">
        <f>NRG_CM_E!Z43+NRG_OIL_NG_E!Z43+NRG_PF_E!Z43+NRG_CO_E!Z43+NRG_BKBPB_E!Z43+NRG_GW_E!Z43+NRG_BF_E!Z43+NRG_PR_E!Z43+NRG_NI_E!Z43+NRG_CL_E!Z43+NRG_LNG_E!Z43+NRG_BIOG_E!Z43+NRG_GTL_E!Z43+NRG_CPP_E!Z43+NRG_NSP_E!Z43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0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  <c r="Y44" s="8">
        <f>NRG_CM_E!Y44+NRG_OIL_NG_E!Y44+NRG_PF_E!Y44+NRG_CO_E!Y44+NRG_BKBPB_E!Y44+NRG_GW_E!Y44+NRG_BF_E!Y44+NRG_PR_E!Y44+NRG_NI_E!Y44+NRG_CL_E!Y44+NRG_LNG_E!Y44+NRG_BIOG_E!Y44+NRG_GTL_E!Y44+NRG_CPP_E!Y44+NRG_NSP_E!Y44</f>
        <v>0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  <c r="Y48" s="8">
        <f>NRG_CM_E!Y48+NRG_OIL_NG_E!Y48+NRG_PF_E!Y48+NRG_CO_E!Y48+NRG_BKBPB_E!Y48+NRG_GW_E!Y48+NRG_BF_E!Y48+NRG_PR_E!Y48+NRG_NI_E!Y48+NRG_CL_E!Y48+NRG_LNG_E!Y48+NRG_BIOG_E!Y48+NRG_GTL_E!Y48+NRG_CPP_E!Y48+NRG_NSP_E!Y48</f>
        <v>0</v>
      </c>
      <c r="Z48" s="8">
        <f>NRG_CM_E!Z48+NRG_OIL_NG_E!Z48+NRG_PF_E!Z48+NRG_CO_E!Z48+NRG_BKBPB_E!Z48+NRG_GW_E!Z48+NRG_BF_E!Z48+NRG_PR_E!Z48+NRG_NI_E!Z48+NRG_CL_E!Z48+NRG_LNG_E!Z48+NRG_BIOG_E!Z48+NRG_GTL_E!Z48+NRG_CPP_E!Z48+NRG_NSP_E!Z48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  <c r="Y51" s="27">
        <f>NRG_CM_E!Y51+NRG_OIL_NG_E!Y51+NRG_PF_E!Y51+NRG_CO_E!Y51+NRG_BKBPB_E!Y51+NRG_GW_E!Y51+NRG_BF_E!Y51+NRG_PR_E!Y51+NRG_NI_E!Y51+NRG_CL_E!Y51+NRG_LNG_E!Y51+NRG_BIOG_E!Y51+NRG_GTL_E!Y51+NRG_CPP_E!Y51+NRG_NSP_E!Y51</f>
        <v>0</v>
      </c>
      <c r="Z51" s="27">
        <f>NRG_CM_E!Z51+NRG_OIL_NG_E!Z51+NRG_PF_E!Z51+NRG_CO_E!Z51+NRG_BKBPB_E!Z51+NRG_GW_E!Z51+NRG_BF_E!Z51+NRG_PR_E!Z51+NRG_NI_E!Z51+NRG_CL_E!Z51+NRG_LNG_E!Z51+NRG_BIOG_E!Z51+NRG_GTL_E!Z51+NRG_CPP_E!Z51+NRG_NSP_E!Z51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0.11767262998455992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0.11767262998455992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0.11767262998455992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4124.8834372432184</v>
      </c>
      <c r="D2" s="21">
        <f t="shared" ref="D2:X2" si="0">SUM(D3,D17,D22,D25,D26,D51,D52)</f>
        <v>4624.8392103666301</v>
      </c>
      <c r="E2" s="21">
        <f t="shared" si="0"/>
        <v>4740.1819488000001</v>
      </c>
      <c r="F2" s="21">
        <f t="shared" si="0"/>
        <v>5013.6580862594965</v>
      </c>
      <c r="G2" s="21">
        <f t="shared" si="0"/>
        <v>5236.4252520603832</v>
      </c>
      <c r="H2" s="21">
        <f t="shared" si="0"/>
        <v>5344.9392701887418</v>
      </c>
      <c r="I2" s="21">
        <f t="shared" si="0"/>
        <v>5791.1563450687418</v>
      </c>
      <c r="J2" s="21">
        <f t="shared" si="0"/>
        <v>6243.848991538378</v>
      </c>
      <c r="K2" s="21">
        <f t="shared" si="0"/>
        <v>5865.3972397837106</v>
      </c>
      <c r="L2" s="21">
        <f t="shared" si="0"/>
        <v>5192.9847650250831</v>
      </c>
      <c r="M2" s="21">
        <f t="shared" si="0"/>
        <v>5705.421266908741</v>
      </c>
      <c r="N2" s="21">
        <f t="shared" si="0"/>
        <v>5144.2184008318181</v>
      </c>
      <c r="O2" s="21">
        <f t="shared" si="0"/>
        <v>5007.6460355382251</v>
      </c>
      <c r="P2" s="21">
        <f t="shared" si="0"/>
        <v>4827.3478552212546</v>
      </c>
      <c r="Q2" s="21">
        <f t="shared" si="0"/>
        <v>4931.7452414116069</v>
      </c>
      <c r="R2" s="21">
        <f t="shared" si="0"/>
        <v>4981.3550766382996</v>
      </c>
      <c r="S2" s="21">
        <f t="shared" si="0"/>
        <v>4915.7312596660577</v>
      </c>
      <c r="T2" s="21">
        <f t="shared" si="0"/>
        <v>5099.4092967584002</v>
      </c>
      <c r="U2" s="21">
        <f t="shared" si="0"/>
        <v>5267.4451798037608</v>
      </c>
      <c r="V2" s="21">
        <f t="shared" si="0"/>
        <v>5156.7376182029484</v>
      </c>
      <c r="W2" s="21">
        <f t="shared" si="0"/>
        <v>4985.4836471451308</v>
      </c>
      <c r="X2" s="21">
        <f t="shared" si="0"/>
        <v>5124.6749617856012</v>
      </c>
      <c r="Y2" s="21">
        <f t="shared" ref="Y2:Z2" si="1">SUM(Y3,Y17,Y22,Y25,Y26,Y51,Y52)</f>
        <v>4973.5793410522374</v>
      </c>
      <c r="Z2" s="21">
        <f t="shared" si="1"/>
        <v>4980.1172575872042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237.15502800000002</v>
      </c>
      <c r="D3" s="24">
        <f t="shared" si="2"/>
        <v>315.42013800000001</v>
      </c>
      <c r="E3" s="24">
        <f t="shared" si="2"/>
        <v>260.87029848000009</v>
      </c>
      <c r="F3" s="24">
        <f t="shared" si="2"/>
        <v>236.89727005949669</v>
      </c>
      <c r="G3" s="24">
        <f t="shared" si="2"/>
        <v>232.36017562874156</v>
      </c>
      <c r="H3" s="24">
        <f t="shared" si="2"/>
        <v>291.60177562874145</v>
      </c>
      <c r="I3" s="24">
        <f t="shared" si="2"/>
        <v>318.3541311487416</v>
      </c>
      <c r="J3" s="24">
        <f t="shared" si="2"/>
        <v>369.39094059899344</v>
      </c>
      <c r="K3" s="24">
        <f t="shared" si="2"/>
        <v>362.38585152000024</v>
      </c>
      <c r="L3" s="24">
        <f t="shared" si="2"/>
        <v>280.92831260924498</v>
      </c>
      <c r="M3" s="24">
        <f t="shared" si="2"/>
        <v>368.99078314874157</v>
      </c>
      <c r="N3" s="24">
        <f t="shared" si="2"/>
        <v>383.80118314874164</v>
      </c>
      <c r="O3" s="24">
        <f t="shared" si="2"/>
        <v>306.69446444924506</v>
      </c>
      <c r="P3" s="24">
        <f t="shared" si="2"/>
        <v>238.55387820547691</v>
      </c>
      <c r="Q3" s="24">
        <f t="shared" si="2"/>
        <v>214.75831742738563</v>
      </c>
      <c r="R3" s="24">
        <f t="shared" si="2"/>
        <v>170.93854307053925</v>
      </c>
      <c r="S3" s="24">
        <f t="shared" si="2"/>
        <v>142.484804146058</v>
      </c>
      <c r="T3" s="24">
        <f t="shared" si="2"/>
        <v>148.48835812580901</v>
      </c>
      <c r="U3" s="24">
        <f t="shared" si="2"/>
        <v>168.09136222406624</v>
      </c>
      <c r="V3" s="24">
        <f t="shared" si="2"/>
        <v>144.73466358771773</v>
      </c>
      <c r="W3" s="24">
        <f t="shared" si="2"/>
        <v>87.301834107883749</v>
      </c>
      <c r="X3" s="24">
        <f t="shared" si="2"/>
        <v>62.305605251452242</v>
      </c>
      <c r="Y3" s="24">
        <f t="shared" ref="Y3:Z3" si="3">SUM(Y4,Y8,Y11)</f>
        <v>42.479349958506177</v>
      </c>
      <c r="Z3" s="24">
        <f t="shared" si="3"/>
        <v>43.912719489460535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206.09820000000002</v>
      </c>
      <c r="D4" s="19">
        <f t="shared" si="4"/>
        <v>284.36331000000001</v>
      </c>
      <c r="E4" s="19">
        <f t="shared" si="4"/>
        <v>232.18701000000007</v>
      </c>
      <c r="F4" s="19">
        <f t="shared" si="4"/>
        <v>219.6873740594967</v>
      </c>
      <c r="G4" s="19">
        <f t="shared" si="4"/>
        <v>212.28183514874158</v>
      </c>
      <c r="H4" s="19">
        <f t="shared" si="4"/>
        <v>271.52343514874144</v>
      </c>
      <c r="I4" s="19">
        <f t="shared" si="4"/>
        <v>301.14423514874159</v>
      </c>
      <c r="J4" s="19">
        <f t="shared" si="4"/>
        <v>357.91754811899347</v>
      </c>
      <c r="K4" s="19">
        <f t="shared" si="4"/>
        <v>348.04440000000022</v>
      </c>
      <c r="L4" s="19">
        <f t="shared" si="4"/>
        <v>266.58686108924496</v>
      </c>
      <c r="M4" s="19">
        <f t="shared" si="4"/>
        <v>360.38583514874159</v>
      </c>
      <c r="N4" s="19">
        <f t="shared" si="4"/>
        <v>375.19623514874166</v>
      </c>
      <c r="O4" s="19">
        <f t="shared" si="4"/>
        <v>289.48456844924505</v>
      </c>
      <c r="P4" s="19">
        <f t="shared" si="4"/>
        <v>232.81737468547692</v>
      </c>
      <c r="Q4" s="19">
        <f t="shared" si="4"/>
        <v>214.75831742738563</v>
      </c>
      <c r="R4" s="19">
        <f t="shared" si="4"/>
        <v>170.93854307053925</v>
      </c>
      <c r="S4" s="19">
        <f t="shared" si="4"/>
        <v>142.484804146058</v>
      </c>
      <c r="T4" s="19">
        <f t="shared" si="4"/>
        <v>148.12103380580902</v>
      </c>
      <c r="U4" s="19">
        <f t="shared" si="4"/>
        <v>167.98536622406624</v>
      </c>
      <c r="V4" s="19">
        <f t="shared" si="4"/>
        <v>144.65140854771772</v>
      </c>
      <c r="W4" s="19">
        <f t="shared" si="4"/>
        <v>87.301834107883749</v>
      </c>
      <c r="X4" s="19">
        <f t="shared" si="4"/>
        <v>62.299823651452243</v>
      </c>
      <c r="Y4" s="19">
        <f t="shared" ref="Y4:Z4" si="5">SUM(Y5:Y7)</f>
        <v>42.479349958506177</v>
      </c>
      <c r="Z4" s="19">
        <f t="shared" si="5"/>
        <v>43.912719489460535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8.0873073599999987</v>
      </c>
      <c r="P5" s="8">
        <f>FC_IND_E!P5+FC_TRA_E!P5+FC_OTH_E!P5</f>
        <v>2.6956511999999999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2.6956512000000017</v>
      </c>
      <c r="T5" s="8">
        <f>FC_IND_E!T5+FC_TRA_E!T5+FC_OTH_E!T5</f>
        <v>0.67921920000000047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  <c r="Y5" s="8">
        <f>FC_IND_E!Y5+FC_TRA_E!Y5+FC_OTH_E!Y5</f>
        <v>0</v>
      </c>
      <c r="Z5" s="8">
        <f>FC_IND_E!Z5+FC_TRA_E!Z5+FC_OTH_E!Z5</f>
        <v>0.3558825599999999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206.09820000000002</v>
      </c>
      <c r="D7" s="8">
        <f>FC_IND_E!D7+FC_TRA_E!D7+FC_OTH_E!D7</f>
        <v>284.36331000000001</v>
      </c>
      <c r="E7" s="8">
        <f>FC_IND_E!E7+FC_TRA_E!E7+FC_OTH_E!E7</f>
        <v>232.18701000000007</v>
      </c>
      <c r="F7" s="8">
        <f>FC_IND_E!F7+FC_TRA_E!F7+FC_OTH_E!F7</f>
        <v>219.6873740594967</v>
      </c>
      <c r="G7" s="8">
        <f>FC_IND_E!G7+FC_TRA_E!G7+FC_OTH_E!G7</f>
        <v>212.28183514874158</v>
      </c>
      <c r="H7" s="8">
        <f>FC_IND_E!H7+FC_TRA_E!H7+FC_OTH_E!H7</f>
        <v>271.52343514874144</v>
      </c>
      <c r="I7" s="8">
        <f>FC_IND_E!I7+FC_TRA_E!I7+FC_OTH_E!I7</f>
        <v>301.14423514874159</v>
      </c>
      <c r="J7" s="8">
        <f>FC_IND_E!J7+FC_TRA_E!J7+FC_OTH_E!J7</f>
        <v>357.91754811899347</v>
      </c>
      <c r="K7" s="8">
        <f>FC_IND_E!K7+FC_TRA_E!K7+FC_OTH_E!K7</f>
        <v>348.04440000000022</v>
      </c>
      <c r="L7" s="8">
        <f>FC_IND_E!L7+FC_TRA_E!L7+FC_OTH_E!L7</f>
        <v>266.58686108924496</v>
      </c>
      <c r="M7" s="8">
        <f>FC_IND_E!M7+FC_TRA_E!M7+FC_OTH_E!M7</f>
        <v>360.38583514874159</v>
      </c>
      <c r="N7" s="8">
        <f>FC_IND_E!N7+FC_TRA_E!N7+FC_OTH_E!N7</f>
        <v>375.19623514874166</v>
      </c>
      <c r="O7" s="8">
        <f>FC_IND_E!O7+FC_TRA_E!O7+FC_OTH_E!O7</f>
        <v>281.39726108924503</v>
      </c>
      <c r="P7" s="8">
        <f>FC_IND_E!P7+FC_TRA_E!P7+FC_OTH_E!P7</f>
        <v>230.12172348547693</v>
      </c>
      <c r="Q7" s="8">
        <f>FC_IND_E!Q7+FC_TRA_E!Q7+FC_OTH_E!Q7</f>
        <v>214.75831742738563</v>
      </c>
      <c r="R7" s="8">
        <f>FC_IND_E!R7+FC_TRA_E!R7+FC_OTH_E!R7</f>
        <v>170.93854307053925</v>
      </c>
      <c r="S7" s="8">
        <f>FC_IND_E!S7+FC_TRA_E!S7+FC_OTH_E!S7</f>
        <v>139.78915294605798</v>
      </c>
      <c r="T7" s="8">
        <f>FC_IND_E!T7+FC_TRA_E!T7+FC_OTH_E!T7</f>
        <v>147.44181460580901</v>
      </c>
      <c r="U7" s="8">
        <f>FC_IND_E!U7+FC_TRA_E!U7+FC_OTH_E!U7</f>
        <v>167.98536622406624</v>
      </c>
      <c r="V7" s="8">
        <f>FC_IND_E!V7+FC_TRA_E!V7+FC_OTH_E!V7</f>
        <v>144.65140854771772</v>
      </c>
      <c r="W7" s="8">
        <f>FC_IND_E!W7+FC_TRA_E!W7+FC_OTH_E!W7</f>
        <v>87.301834107883749</v>
      </c>
      <c r="X7" s="8">
        <f>FC_IND_E!X7+FC_TRA_E!X7+FC_OTH_E!X7</f>
        <v>62.299823651452243</v>
      </c>
      <c r="Y7" s="8">
        <f>FC_IND_E!Y7+FC_TRA_E!Y7+FC_OTH_E!Y7</f>
        <v>42.479349958506177</v>
      </c>
      <c r="Z7" s="8">
        <f>FC_IND_E!Z7+FC_TRA_E!Z7+FC_OTH_E!Z7</f>
        <v>43.556836929460538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31.056827999999996</v>
      </c>
      <c r="D11" s="19">
        <f t="shared" si="8"/>
        <v>31.056827999999996</v>
      </c>
      <c r="E11" s="19">
        <f t="shared" si="8"/>
        <v>28.683288479999995</v>
      </c>
      <c r="F11" s="19">
        <f t="shared" si="8"/>
        <v>17.209895999999997</v>
      </c>
      <c r="G11" s="19">
        <f t="shared" si="8"/>
        <v>20.078340479999994</v>
      </c>
      <c r="H11" s="19">
        <f t="shared" si="8"/>
        <v>20.078340479999998</v>
      </c>
      <c r="I11" s="19">
        <f t="shared" si="8"/>
        <v>17.209895999999997</v>
      </c>
      <c r="J11" s="19">
        <f t="shared" si="8"/>
        <v>11.473392480000001</v>
      </c>
      <c r="K11" s="19">
        <f t="shared" si="8"/>
        <v>14.341451519999996</v>
      </c>
      <c r="L11" s="19">
        <f t="shared" si="8"/>
        <v>14.341451519999996</v>
      </c>
      <c r="M11" s="19">
        <f t="shared" si="8"/>
        <v>8.6049480000000003</v>
      </c>
      <c r="N11" s="19">
        <f t="shared" si="8"/>
        <v>8.6049480000000003</v>
      </c>
      <c r="O11" s="19">
        <f t="shared" si="8"/>
        <v>17.209895999999997</v>
      </c>
      <c r="P11" s="19">
        <f t="shared" si="8"/>
        <v>5.7365035199999994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0.36732431999999993</v>
      </c>
      <c r="U11" s="19">
        <f t="shared" si="8"/>
        <v>0.10599600000000001</v>
      </c>
      <c r="V11" s="19">
        <f t="shared" si="8"/>
        <v>8.3255039999999975E-2</v>
      </c>
      <c r="W11" s="19">
        <f t="shared" si="8"/>
        <v>0</v>
      </c>
      <c r="X11" s="19">
        <f t="shared" ref="X11:Z11" si="9">SUM(X12:X16)</f>
        <v>5.7815999999999996E-3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31.056827999999996</v>
      </c>
      <c r="D13" s="8">
        <f>FC_IND_E!D13+FC_TRA_E!D13+FC_OTH_E!D13</f>
        <v>31.056827999999996</v>
      </c>
      <c r="E13" s="8">
        <f>FC_IND_E!E13+FC_TRA_E!E13+FC_OTH_E!E13</f>
        <v>28.683288479999995</v>
      </c>
      <c r="F13" s="8">
        <f>FC_IND_E!F13+FC_TRA_E!F13+FC_OTH_E!F13</f>
        <v>17.209895999999997</v>
      </c>
      <c r="G13" s="8">
        <f>FC_IND_E!G13+FC_TRA_E!G13+FC_OTH_E!G13</f>
        <v>20.078340479999994</v>
      </c>
      <c r="H13" s="8">
        <f>FC_IND_E!H13+FC_TRA_E!H13+FC_OTH_E!H13</f>
        <v>20.078340479999998</v>
      </c>
      <c r="I13" s="8">
        <f>FC_IND_E!I13+FC_TRA_E!I13+FC_OTH_E!I13</f>
        <v>17.209895999999997</v>
      </c>
      <c r="J13" s="8">
        <f>FC_IND_E!J13+FC_TRA_E!J13+FC_OTH_E!J13</f>
        <v>11.473392480000001</v>
      </c>
      <c r="K13" s="8">
        <f>FC_IND_E!K13+FC_TRA_E!K13+FC_OTH_E!K13</f>
        <v>14.341451519999996</v>
      </c>
      <c r="L13" s="8">
        <f>FC_IND_E!L13+FC_TRA_E!L13+FC_OTH_E!L13</f>
        <v>14.341451519999996</v>
      </c>
      <c r="M13" s="8">
        <f>FC_IND_E!M13+FC_TRA_E!M13+FC_OTH_E!M13</f>
        <v>8.6049480000000003</v>
      </c>
      <c r="N13" s="8">
        <f>FC_IND_E!N13+FC_TRA_E!N13+FC_OTH_E!N13</f>
        <v>8.6049480000000003</v>
      </c>
      <c r="O13" s="8">
        <f>FC_IND_E!O13+FC_TRA_E!O13+FC_OTH_E!O13</f>
        <v>17.209895999999997</v>
      </c>
      <c r="P13" s="8">
        <f>FC_IND_E!P13+FC_TRA_E!P13+FC_OTH_E!P13</f>
        <v>5.7365035199999994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0.36732431999999993</v>
      </c>
      <c r="U13" s="8">
        <f>FC_IND_E!U13+FC_TRA_E!U13+FC_OTH_E!U13</f>
        <v>0.10599600000000001</v>
      </c>
      <c r="V13" s="8">
        <f>FC_IND_E!V13+FC_TRA_E!V13+FC_OTH_E!V13</f>
        <v>8.3255039999999975E-2</v>
      </c>
      <c r="W13" s="8">
        <f>FC_IND_E!W13+FC_TRA_E!W13+FC_OTH_E!W13</f>
        <v>0</v>
      </c>
      <c r="X13" s="8">
        <f>FC_IND_E!X13+FC_TRA_E!X13+FC_OTH_E!X13</f>
        <v>5.7815999999999996E-3</v>
      </c>
      <c r="Y13" s="8">
        <f>FC_IND_E!Y13+FC_TRA_E!Y13+FC_OTH_E!Y13</f>
        <v>0</v>
      </c>
      <c r="Z13" s="8">
        <f>FC_IND_E!Z13+FC_TRA_E!Z13+FC_OTH_E!Z13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4.3476948832182423</v>
      </c>
      <c r="D22" s="27">
        <f t="shared" si="12"/>
        <v>1.6414939266298925</v>
      </c>
      <c r="E22" s="27">
        <f t="shared" si="12"/>
        <v>0</v>
      </c>
      <c r="F22" s="27">
        <f t="shared" si="12"/>
        <v>0</v>
      </c>
      <c r="G22" s="27">
        <f t="shared" si="12"/>
        <v>1.0660272716417907</v>
      </c>
      <c r="H22" s="27">
        <f t="shared" si="12"/>
        <v>0</v>
      </c>
      <c r="I22" s="27">
        <f t="shared" si="12"/>
        <v>0</v>
      </c>
      <c r="J22" s="27">
        <f t="shared" si="12"/>
        <v>1.065734779383628</v>
      </c>
      <c r="K22" s="27">
        <f t="shared" si="12"/>
        <v>1.0640941837100206</v>
      </c>
      <c r="L22" s="27">
        <f t="shared" si="12"/>
        <v>1.0621755758376648</v>
      </c>
      <c r="M22" s="27">
        <f t="shared" si="12"/>
        <v>3.1886799999999975</v>
      </c>
      <c r="N22" s="27">
        <f t="shared" si="12"/>
        <v>3.1923069230769214</v>
      </c>
      <c r="O22" s="27">
        <f t="shared" si="12"/>
        <v>3.1942024489795915</v>
      </c>
      <c r="P22" s="27">
        <f t="shared" si="12"/>
        <v>2.1275924957782513</v>
      </c>
      <c r="Q22" s="27">
        <f t="shared" si="12"/>
        <v>3.1613531442217466</v>
      </c>
      <c r="R22" s="27">
        <f t="shared" si="12"/>
        <v>1.0374605277611937</v>
      </c>
      <c r="S22" s="27">
        <f t="shared" si="12"/>
        <v>3.1976999999999989</v>
      </c>
      <c r="T22" s="27">
        <f t="shared" si="12"/>
        <v>1.2503868725899916</v>
      </c>
      <c r="U22" s="27">
        <f t="shared" si="12"/>
        <v>3.3062657396945907</v>
      </c>
      <c r="V22" s="27">
        <f t="shared" si="12"/>
        <v>3.8400618552299743</v>
      </c>
      <c r="W22" s="27">
        <f t="shared" si="12"/>
        <v>2.8940568372464219</v>
      </c>
      <c r="X22" s="27">
        <f t="shared" ref="X22:Z22" si="13">SUM(X23:X24)</f>
        <v>4.8652018141508657</v>
      </c>
      <c r="Y22" s="27">
        <f t="shared" si="13"/>
        <v>4.0344308137313414</v>
      </c>
      <c r="Z22" s="27">
        <f t="shared" si="13"/>
        <v>5.6764092577457523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1.0649907101197869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1.0660272716417907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1.065734779383628</v>
      </c>
      <c r="K23" s="8">
        <f>FC_IND_E!K23+FC_TRA_E!K23+FC_OTH_E!K23</f>
        <v>1.0640941837100206</v>
      </c>
      <c r="L23" s="8">
        <f>FC_IND_E!L23+FC_TRA_E!L23+FC_OTH_E!L23</f>
        <v>1.0621755758376648</v>
      </c>
      <c r="M23" s="8">
        <f>FC_IND_E!M23+FC_TRA_E!M23+FC_OTH_E!M23</f>
        <v>3.1886799999999975</v>
      </c>
      <c r="N23" s="8">
        <f>FC_IND_E!N23+FC_TRA_E!N23+FC_OTH_E!N23</f>
        <v>3.1923069230769214</v>
      </c>
      <c r="O23" s="8">
        <f>FC_IND_E!O23+FC_TRA_E!O23+FC_OTH_E!O23</f>
        <v>3.1942024489795915</v>
      </c>
      <c r="P23" s="8">
        <f>FC_IND_E!P23+FC_TRA_E!P23+FC_OTH_E!P23</f>
        <v>2.1275924957782513</v>
      </c>
      <c r="Q23" s="8">
        <f>FC_IND_E!Q23+FC_TRA_E!Q23+FC_OTH_E!Q23</f>
        <v>3.1613531442217466</v>
      </c>
      <c r="R23" s="8">
        <f>FC_IND_E!R23+FC_TRA_E!R23+FC_OTH_E!R23</f>
        <v>1.0374605277611937</v>
      </c>
      <c r="S23" s="8">
        <f>FC_IND_E!S23+FC_TRA_E!S23+FC_OTH_E!S23</f>
        <v>3.1976999999999989</v>
      </c>
      <c r="T23" s="8">
        <f>FC_IND_E!T23+FC_TRA_E!T23+FC_OTH_E!T23</f>
        <v>0.11041692395083408</v>
      </c>
      <c r="U23" s="8">
        <f>FC_IND_E!U23+FC_TRA_E!U23+FC_OTH_E!U23</f>
        <v>1.7182079811163835</v>
      </c>
      <c r="V23" s="8">
        <f>FC_IND_E!V23+FC_TRA_E!V23+FC_OTH_E!V23</f>
        <v>1.9428490064940618</v>
      </c>
      <c r="W23" s="8">
        <f>FC_IND_E!W23+FC_TRA_E!W23+FC_OTH_E!W23</f>
        <v>1.157696780103564</v>
      </c>
      <c r="X23" s="8">
        <f>FC_IND_E!X23+FC_TRA_E!X23+FC_OTH_E!X23</f>
        <v>2.8318275103186759</v>
      </c>
      <c r="Y23" s="8">
        <f>FC_IND_E!Y23+FC_TRA_E!Y23+FC_OTH_E!Y23</f>
        <v>3.3070460069345566</v>
      </c>
      <c r="Z23" s="8">
        <f>FC_IND_E!Z23+FC_TRA_E!Z23+FC_OTH_E!Z23</f>
        <v>4.1303833204014397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3.282704173098455</v>
      </c>
      <c r="D24" s="8">
        <f>FC_IND_E!D24+FC_TRA_E!D24+FC_OTH_E!D24</f>
        <v>1.6414939266298925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1.1399699486391575</v>
      </c>
      <c r="U24" s="8">
        <f>FC_IND_E!U24+FC_TRA_E!U24+FC_OTH_E!U24</f>
        <v>1.5880577585782072</v>
      </c>
      <c r="V24" s="8">
        <f>FC_IND_E!V24+FC_TRA_E!V24+FC_OTH_E!V24</f>
        <v>1.8972128487359123</v>
      </c>
      <c r="W24" s="8">
        <f>FC_IND_E!W24+FC_TRA_E!W24+FC_OTH_E!W24</f>
        <v>1.7363600571428579</v>
      </c>
      <c r="X24" s="8">
        <f>FC_IND_E!X24+FC_TRA_E!X24+FC_OTH_E!X24</f>
        <v>2.0333743038321899</v>
      </c>
      <c r="Y24" s="8">
        <f>FC_IND_E!Y24+FC_TRA_E!Y24+FC_OTH_E!Y24</f>
        <v>0.72738480679678508</v>
      </c>
      <c r="Z24" s="8">
        <f>FC_IND_E!Z24+FC_TRA_E!Z24+FC_OTH_E!Z24</f>
        <v>1.5460259373443126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3111.1866543599999</v>
      </c>
      <c r="D26" s="27">
        <f t="shared" si="14"/>
        <v>3392.4443684400003</v>
      </c>
      <c r="E26" s="27">
        <f t="shared" si="14"/>
        <v>3429.2206303200001</v>
      </c>
      <c r="F26" s="27">
        <f t="shared" si="14"/>
        <v>3663.3462678000001</v>
      </c>
      <c r="G26" s="27">
        <f t="shared" si="14"/>
        <v>3802.6335135599998</v>
      </c>
      <c r="H26" s="27">
        <f t="shared" si="14"/>
        <v>3834.1909461600007</v>
      </c>
      <c r="I26" s="27">
        <f t="shared" si="14"/>
        <v>4248.0145267199996</v>
      </c>
      <c r="J26" s="27">
        <f t="shared" si="14"/>
        <v>4614.8902977600001</v>
      </c>
      <c r="K26" s="27">
        <f t="shared" si="14"/>
        <v>4294.6926256800007</v>
      </c>
      <c r="L26" s="27">
        <f t="shared" si="14"/>
        <v>3886.5401045999993</v>
      </c>
      <c r="M26" s="27">
        <f t="shared" si="14"/>
        <v>4050.56242548</v>
      </c>
      <c r="N26" s="27">
        <f t="shared" si="14"/>
        <v>3594.0586474799993</v>
      </c>
      <c r="O26" s="27">
        <f t="shared" si="14"/>
        <v>3521.6961101999996</v>
      </c>
      <c r="P26" s="27">
        <f t="shared" si="14"/>
        <v>3556.2667672799994</v>
      </c>
      <c r="Q26" s="27">
        <f t="shared" si="14"/>
        <v>3677.1986980800002</v>
      </c>
      <c r="R26" s="27">
        <f t="shared" si="14"/>
        <v>3838.9279841999992</v>
      </c>
      <c r="S26" s="27">
        <f t="shared" si="14"/>
        <v>3864.47325624</v>
      </c>
      <c r="T26" s="27">
        <f t="shared" si="14"/>
        <v>4071.8254770000008</v>
      </c>
      <c r="U26" s="27">
        <f t="shared" si="14"/>
        <v>4094.7263182799998</v>
      </c>
      <c r="V26" s="27">
        <f t="shared" si="14"/>
        <v>4065.8015973600009</v>
      </c>
      <c r="W26" s="27">
        <f t="shared" si="14"/>
        <v>3913.3341522000005</v>
      </c>
      <c r="X26" s="27">
        <f t="shared" si="14"/>
        <v>4030.3173545999994</v>
      </c>
      <c r="Y26" s="27">
        <f t="shared" ref="Y26:Z26" si="15">SUM(Y27,Y33)</f>
        <v>4016.7766011599997</v>
      </c>
      <c r="Z26" s="27">
        <f t="shared" si="15"/>
        <v>4062.3563393999993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3111.1866543599999</v>
      </c>
      <c r="D33" s="19">
        <f t="shared" si="18"/>
        <v>3392.4443684400003</v>
      </c>
      <c r="E33" s="19">
        <f t="shared" si="18"/>
        <v>3429.2206303200001</v>
      </c>
      <c r="F33" s="19">
        <f t="shared" si="18"/>
        <v>3663.3462678000001</v>
      </c>
      <c r="G33" s="19">
        <f t="shared" si="18"/>
        <v>3802.6335135599998</v>
      </c>
      <c r="H33" s="19">
        <f t="shared" si="18"/>
        <v>3834.1909461600007</v>
      </c>
      <c r="I33" s="19">
        <f t="shared" si="18"/>
        <v>4248.0145267199996</v>
      </c>
      <c r="J33" s="19">
        <f t="shared" si="18"/>
        <v>4614.8902977600001</v>
      </c>
      <c r="K33" s="19">
        <f t="shared" si="18"/>
        <v>4294.6926256800007</v>
      </c>
      <c r="L33" s="19">
        <f t="shared" si="18"/>
        <v>3886.5401045999993</v>
      </c>
      <c r="M33" s="19">
        <f t="shared" si="18"/>
        <v>4050.56242548</v>
      </c>
      <c r="N33" s="19">
        <f t="shared" si="18"/>
        <v>3594.0586474799993</v>
      </c>
      <c r="O33" s="19">
        <f t="shared" si="18"/>
        <v>3521.6961101999996</v>
      </c>
      <c r="P33" s="19">
        <f t="shared" si="18"/>
        <v>3556.2667672799994</v>
      </c>
      <c r="Q33" s="19">
        <f t="shared" si="18"/>
        <v>3677.1986980800002</v>
      </c>
      <c r="R33" s="19">
        <f t="shared" si="18"/>
        <v>3838.9279841999992</v>
      </c>
      <c r="S33" s="19">
        <f t="shared" si="18"/>
        <v>3864.47325624</v>
      </c>
      <c r="T33" s="19">
        <f t="shared" si="18"/>
        <v>4071.8254770000008</v>
      </c>
      <c r="U33" s="19">
        <f t="shared" si="18"/>
        <v>4094.7263182799998</v>
      </c>
      <c r="V33" s="19">
        <f t="shared" si="18"/>
        <v>4065.8015973600009</v>
      </c>
      <c r="W33" s="19">
        <f t="shared" si="18"/>
        <v>3913.3341522000005</v>
      </c>
      <c r="X33" s="19">
        <f t="shared" ref="X33:Z33" si="19">SUM(X34:X50)</f>
        <v>4030.3173545999994</v>
      </c>
      <c r="Y33" s="19">
        <f t="shared" si="19"/>
        <v>4016.7766011599997</v>
      </c>
      <c r="Z33" s="19">
        <f t="shared" si="19"/>
        <v>4062.3563393999993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132.18440400000003</v>
      </c>
      <c r="D36" s="8">
        <f>FC_IND_E!D36+FC_TRA_E!D36+FC_OTH_E!D36</f>
        <v>135.05797799999999</v>
      </c>
      <c r="E36" s="8">
        <f>FC_IND_E!E36+FC_TRA_E!E36+FC_OTH_E!E36</f>
        <v>132.18440400000003</v>
      </c>
      <c r="F36" s="8">
        <f>FC_IND_E!F36+FC_TRA_E!F36+FC_OTH_E!F36</f>
        <v>146.55227399999998</v>
      </c>
      <c r="G36" s="8">
        <f>FC_IND_E!G36+FC_TRA_E!G36+FC_OTH_E!G36</f>
        <v>155.17299600000001</v>
      </c>
      <c r="H36" s="8">
        <f>FC_IND_E!H36+FC_TRA_E!H36+FC_OTH_E!H36</f>
        <v>160.92014400000005</v>
      </c>
      <c r="I36" s="8">
        <f>FC_IND_E!I36+FC_TRA_E!I36+FC_OTH_E!I36</f>
        <v>169.54086600000005</v>
      </c>
      <c r="J36" s="8">
        <f>FC_IND_E!J36+FC_TRA_E!J36+FC_OTH_E!J36</f>
        <v>152.29942200000005</v>
      </c>
      <c r="K36" s="8">
        <f>FC_IND_E!K36+FC_TRA_E!K36+FC_OTH_E!K36</f>
        <v>137.93155200000001</v>
      </c>
      <c r="L36" s="8">
        <f>FC_IND_E!L36+FC_TRA_E!L36+FC_OTH_E!L36</f>
        <v>126.43725600000002</v>
      </c>
      <c r="M36" s="8">
        <f>FC_IND_E!M36+FC_TRA_E!M36+FC_OTH_E!M36</f>
        <v>132.18440400000003</v>
      </c>
      <c r="N36" s="8">
        <f>FC_IND_E!N36+FC_TRA_E!N36+FC_OTH_E!N36</f>
        <v>152.29942200000002</v>
      </c>
      <c r="O36" s="8">
        <f>FC_IND_E!O36+FC_TRA_E!O36+FC_OTH_E!O36</f>
        <v>206.89732800000004</v>
      </c>
      <c r="P36" s="8">
        <f>FC_IND_E!P36+FC_TRA_E!P36+FC_OTH_E!P36</f>
        <v>241.38021600000005</v>
      </c>
      <c r="Q36" s="8">
        <f>FC_IND_E!Q36+FC_TRA_E!Q36+FC_OTH_E!Q36</f>
        <v>267.24238200000002</v>
      </c>
      <c r="R36" s="8">
        <f>FC_IND_E!R36+FC_TRA_E!R36+FC_OTH_E!R36</f>
        <v>258.62166000000002</v>
      </c>
      <c r="S36" s="8">
        <f>FC_IND_E!S36+FC_TRA_E!S36+FC_OTH_E!S36</f>
        <v>261.49523399999998</v>
      </c>
      <c r="T36" s="8">
        <f>FC_IND_E!T36+FC_TRA_E!T36+FC_OTH_E!T36</f>
        <v>266.34282840000003</v>
      </c>
      <c r="U36" s="8">
        <f>FC_IND_E!U36+FC_TRA_E!U36+FC_OTH_E!U36</f>
        <v>245.09314620000004</v>
      </c>
      <c r="V36" s="8">
        <f>FC_IND_E!V36+FC_TRA_E!V36+FC_OTH_E!V36</f>
        <v>216.10139688000001</v>
      </c>
      <c r="W36" s="8">
        <f>FC_IND_E!W36+FC_TRA_E!W36+FC_OTH_E!W36</f>
        <v>204.69364884000001</v>
      </c>
      <c r="X36" s="8">
        <f>FC_IND_E!X36+FC_TRA_E!X36+FC_OTH_E!X36</f>
        <v>194.28790356000002</v>
      </c>
      <c r="Y36" s="8">
        <f>FC_IND_E!Y36+FC_TRA_E!Y36+FC_OTH_E!Y36</f>
        <v>205.08731712000002</v>
      </c>
      <c r="Z36" s="8">
        <f>FC_IND_E!Z36+FC_TRA_E!Z36+FC_OTH_E!Z36</f>
        <v>253.82290499999999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1027.5801782399999</v>
      </c>
      <c r="D37" s="8">
        <f>FC_IND_E!D37+FC_TRA_E!D37+FC_OTH_E!D37</f>
        <v>1076.3674891200001</v>
      </c>
      <c r="E37" s="8">
        <f>FC_IND_E!E37+FC_TRA_E!E37+FC_OTH_E!E37</f>
        <v>1055.02322772</v>
      </c>
      <c r="F37" s="8">
        <f>FC_IND_E!F37+FC_TRA_E!F37+FC_OTH_E!F37</f>
        <v>1054.3039768799997</v>
      </c>
      <c r="G37" s="8">
        <f>FC_IND_E!G37+FC_TRA_E!G37+FC_OTH_E!G37</f>
        <v>1063.4454230399997</v>
      </c>
      <c r="H37" s="8">
        <f>FC_IND_E!H37+FC_TRA_E!H37+FC_OTH_E!H37</f>
        <v>1048.2096794400004</v>
      </c>
      <c r="I37" s="8">
        <f>FC_IND_E!I37+FC_TRA_E!I37+FC_OTH_E!I37</f>
        <v>1160.9531841600003</v>
      </c>
      <c r="J37" s="8">
        <f>FC_IND_E!J37+FC_TRA_E!J37+FC_OTH_E!J37</f>
        <v>1267.60239144</v>
      </c>
      <c r="K37" s="8">
        <f>FC_IND_E!K37+FC_TRA_E!K37+FC_OTH_E!K37</f>
        <v>1154.8588867200001</v>
      </c>
      <c r="L37" s="8">
        <f>FC_IND_E!L37+FC_TRA_E!L37+FC_OTH_E!L37</f>
        <v>965.93741243999989</v>
      </c>
      <c r="M37" s="8">
        <f>FC_IND_E!M37+FC_TRA_E!M37+FC_OTH_E!M37</f>
        <v>877.57084799999973</v>
      </c>
      <c r="N37" s="8">
        <f>FC_IND_E!N37+FC_TRA_E!N37+FC_OTH_E!N37</f>
        <v>825.7698187200001</v>
      </c>
      <c r="O37" s="8">
        <f>FC_IND_E!O37+FC_TRA_E!O37+FC_OTH_E!O37</f>
        <v>703.88486783999986</v>
      </c>
      <c r="P37" s="8">
        <f>FC_IND_E!P37+FC_TRA_E!P37+FC_OTH_E!P37</f>
        <v>642.94264187999966</v>
      </c>
      <c r="Q37" s="8">
        <f>FC_IND_E!Q37+FC_TRA_E!Q37+FC_OTH_E!Q37</f>
        <v>624.65974956000002</v>
      </c>
      <c r="R37" s="8">
        <f>FC_IND_E!R37+FC_TRA_E!R37+FC_OTH_E!R37</f>
        <v>618.56545212000003</v>
      </c>
      <c r="S37" s="8">
        <f>FC_IND_E!S37+FC_TRA_E!S37+FC_OTH_E!S37</f>
        <v>606.37710672000003</v>
      </c>
      <c r="T37" s="8">
        <f>FC_IND_E!T37+FC_TRA_E!T37+FC_OTH_E!T37</f>
        <v>579.08998223999993</v>
      </c>
      <c r="U37" s="8">
        <f>FC_IND_E!U37+FC_TRA_E!U37+FC_OTH_E!U37</f>
        <v>556.0896726000002</v>
      </c>
      <c r="V37" s="8">
        <f>FC_IND_E!V37+FC_TRA_E!V37+FC_OTH_E!V37</f>
        <v>528.95223612000018</v>
      </c>
      <c r="W37" s="8">
        <f>FC_IND_E!W37+FC_TRA_E!W37+FC_OTH_E!W37</f>
        <v>506.52223775999994</v>
      </c>
      <c r="X37" s="8">
        <f>FC_IND_E!X37+FC_TRA_E!X37+FC_OTH_E!X37</f>
        <v>500.20265987999983</v>
      </c>
      <c r="Y37" s="8">
        <f>FC_IND_E!Y37+FC_TRA_E!Y37+FC_OTH_E!Y37</f>
        <v>430.82950679999988</v>
      </c>
      <c r="Z37" s="8">
        <f>FC_IND_E!Z37+FC_TRA_E!Z37+FC_OTH_E!Z37</f>
        <v>448.87065299999989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0</v>
      </c>
      <c r="H38" s="8">
        <f>FC_IND_E!H38+FC_TRA_E!H38+FC_OTH_E!H38</f>
        <v>0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0.42461999999999989</v>
      </c>
      <c r="U38" s="8">
        <f>FC_IND_E!U38+FC_TRA_E!U38+FC_OTH_E!U38</f>
        <v>0.41252400000000006</v>
      </c>
      <c r="V38" s="8">
        <f>FC_IND_E!V38+FC_TRA_E!V38+FC_OTH_E!V38</f>
        <v>0.30466799999999983</v>
      </c>
      <c r="W38" s="8">
        <f>FC_IND_E!W38+FC_TRA_E!W38+FC_OTH_E!W38</f>
        <v>0.56019600000000003</v>
      </c>
      <c r="X38" s="8">
        <f>FC_IND_E!X38+FC_TRA_E!X38+FC_OTH_E!X38</f>
        <v>0.96944399999999897</v>
      </c>
      <c r="Y38" s="8">
        <f>FC_IND_E!Y38+FC_TRA_E!Y38+FC_OTH_E!Y38</f>
        <v>1.1387879999999997</v>
      </c>
      <c r="Z38" s="8">
        <f>FC_IND_E!Z38+FC_TRA_E!Z38+FC_OTH_E!Z38</f>
        <v>0.8124479999999995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3.1068565199999987</v>
      </c>
      <c r="H40" s="8">
        <f>FC_IND_E!H40+FC_TRA_E!H40+FC_OTH_E!H40</f>
        <v>0</v>
      </c>
      <c r="I40" s="8">
        <f>FC_IND_E!I40+FC_TRA_E!I40+FC_OTH_E!I40</f>
        <v>6.21371304</v>
      </c>
      <c r="J40" s="8">
        <f>FC_IND_E!J40+FC_TRA_E!J40+FC_OTH_E!J40</f>
        <v>3.1068565200000013</v>
      </c>
      <c r="K40" s="8">
        <f>FC_IND_E!K40+FC_TRA_E!K40+FC_OTH_E!K40</f>
        <v>3.1068565200000009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3.1068565199999991</v>
      </c>
      <c r="P40" s="8">
        <f>FC_IND_E!P40+FC_TRA_E!P40+FC_OTH_E!P40</f>
        <v>3.1068565200000005</v>
      </c>
      <c r="Q40" s="8">
        <f>FC_IND_E!Q40+FC_TRA_E!Q40+FC_OTH_E!Q40</f>
        <v>3.1068565200000013</v>
      </c>
      <c r="R40" s="8">
        <f>FC_IND_E!R40+FC_TRA_E!R40+FC_OTH_E!R40</f>
        <v>0</v>
      </c>
      <c r="S40" s="8">
        <f>FC_IND_E!S40+FC_TRA_E!S40+FC_OTH_E!S40</f>
        <v>3.1068565199999982</v>
      </c>
      <c r="T40" s="8">
        <f>FC_IND_E!T40+FC_TRA_E!T40+FC_OTH_E!T40</f>
        <v>4.7194297200000035</v>
      </c>
      <c r="U40" s="8">
        <f>FC_IND_E!U40+FC_TRA_E!U40+FC_OTH_E!U40</f>
        <v>3.2621605199999997</v>
      </c>
      <c r="V40" s="8">
        <f>FC_IND_E!V40+FC_TRA_E!V40+FC_OTH_E!V40</f>
        <v>4.4706844799999983</v>
      </c>
      <c r="W40" s="8">
        <f>FC_IND_E!W40+FC_TRA_E!W40+FC_OTH_E!W40</f>
        <v>1.6094671200000001</v>
      </c>
      <c r="X40" s="8">
        <f>FC_IND_E!X40+FC_TRA_E!X40+FC_OTH_E!X40</f>
        <v>3.3491307599999978</v>
      </c>
      <c r="Y40" s="8">
        <f>FC_IND_E!Y40+FC_TRA_E!Y40+FC_OTH_E!Y40</f>
        <v>10.870762319999999</v>
      </c>
      <c r="Z40" s="8">
        <f>FC_IND_E!Z40+FC_TRA_E!Z40+FC_OTH_E!Z40</f>
        <v>7.1610674399999938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3.1060799999999991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0.27954720000000016</v>
      </c>
      <c r="U41" s="8">
        <f>FC_IND_E!U41+FC_TRA_E!U41+FC_OTH_E!U41</f>
        <v>0.31371408000000006</v>
      </c>
      <c r="V41" s="8">
        <f>FC_IND_E!V41+FC_TRA_E!V41+FC_OTH_E!V41</f>
        <v>2.1742559999999987E-2</v>
      </c>
      <c r="W41" s="8">
        <f>FC_IND_E!W41+FC_TRA_E!W41+FC_OTH_E!W41</f>
        <v>3.4166879999999997E-2</v>
      </c>
      <c r="X41" s="8">
        <f>FC_IND_E!X41+FC_TRA_E!X41+FC_OTH_E!X41</f>
        <v>2.4848639999999984E-2</v>
      </c>
      <c r="Y41" s="8">
        <f>FC_IND_E!Y41+FC_TRA_E!Y41+FC_OTH_E!Y41</f>
        <v>1.2424319999999999E-2</v>
      </c>
      <c r="Z41" s="8">
        <f>FC_IND_E!Z41+FC_TRA_E!Z41+FC_OTH_E!Z41</f>
        <v>4.9697279999999983E-2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1504.9876280399999</v>
      </c>
      <c r="D43" s="8">
        <f>FC_IND_E!D43+FC_TRA_E!D43+FC_OTH_E!D43</f>
        <v>1870.2146127599999</v>
      </c>
      <c r="E43" s="8">
        <f>FC_IND_E!E43+FC_TRA_E!E43+FC_OTH_E!E43</f>
        <v>1945.7783841600003</v>
      </c>
      <c r="F43" s="8">
        <f>FC_IND_E!F43+FC_TRA_E!F43+FC_OTH_E!F43</f>
        <v>2137.8378481200002</v>
      </c>
      <c r="G43" s="8">
        <f>FC_IND_E!G43+FC_TRA_E!G43+FC_OTH_E!G43</f>
        <v>2292.1142259600001</v>
      </c>
      <c r="H43" s="8">
        <f>FC_IND_E!H43+FC_TRA_E!H43+FC_OTH_E!H43</f>
        <v>2418.05482308</v>
      </c>
      <c r="I43" s="8">
        <f>FC_IND_E!I43+FC_TRA_E!I43+FC_OTH_E!I43</f>
        <v>2676.2328871199998</v>
      </c>
      <c r="J43" s="8">
        <f>FC_IND_E!J43+FC_TRA_E!J43+FC_OTH_E!J43</f>
        <v>3047.7567416399997</v>
      </c>
      <c r="K43" s="8">
        <f>FC_IND_E!K43+FC_TRA_E!K43+FC_OTH_E!K43</f>
        <v>2880.8860906799996</v>
      </c>
      <c r="L43" s="8">
        <f>FC_IND_E!L43+FC_TRA_E!L43+FC_OTH_E!L43</f>
        <v>2691.9754617599997</v>
      </c>
      <c r="M43" s="8">
        <f>FC_IND_E!M43+FC_TRA_E!M43+FC_OTH_E!M43</f>
        <v>2871.4403858400001</v>
      </c>
      <c r="N43" s="8">
        <f>FC_IND_E!N43+FC_TRA_E!N43+FC_OTH_E!N43</f>
        <v>2591.2231441199997</v>
      </c>
      <c r="O43" s="8">
        <f>FC_IND_E!O43+FC_TRA_E!O43+FC_OTH_E!O43</f>
        <v>2584.92520728</v>
      </c>
      <c r="P43" s="8">
        <f>FC_IND_E!P43+FC_TRA_E!P43+FC_OTH_E!P43</f>
        <v>2657.3412106799997</v>
      </c>
      <c r="Q43" s="8">
        <f>FC_IND_E!Q43+FC_TRA_E!Q43+FC_OTH_E!Q43</f>
        <v>2773.8363697200002</v>
      </c>
      <c r="R43" s="8">
        <f>FC_IND_E!R43+FC_TRA_E!R43+FC_OTH_E!R43</f>
        <v>2959.5984303599989</v>
      </c>
      <c r="S43" s="8">
        <f>FC_IND_E!S43+FC_TRA_E!S43+FC_OTH_E!S43</f>
        <v>2978.4895732800001</v>
      </c>
      <c r="T43" s="8">
        <f>FC_IND_E!T43+FC_TRA_E!T43+FC_OTH_E!T43</f>
        <v>3213.2607811200005</v>
      </c>
      <c r="U43" s="8">
        <f>FC_IND_E!U43+FC_TRA_E!U43+FC_OTH_E!U43</f>
        <v>3277.9666202400003</v>
      </c>
      <c r="V43" s="8">
        <f>FC_IND_E!V43+FC_TRA_E!V43+FC_OTH_E!V43</f>
        <v>3309.1743391200007</v>
      </c>
      <c r="W43" s="8">
        <f>FC_IND_E!W43+FC_TRA_E!W43+FC_OTH_E!W43</f>
        <v>3190.3903792800002</v>
      </c>
      <c r="X43" s="8">
        <f>FC_IND_E!X43+FC_TRA_E!X43+FC_OTH_E!X43</f>
        <v>3329.1039787199998</v>
      </c>
      <c r="Y43" s="8">
        <f>FC_IND_E!Y43+FC_TRA_E!Y43+FC_OTH_E!Y43</f>
        <v>3363.8857480799998</v>
      </c>
      <c r="Z43" s="8">
        <f>FC_IND_E!Z43+FC_TRA_E!Z43+FC_OTH_E!Z43</f>
        <v>3350.1302686799991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279.67737671999998</v>
      </c>
      <c r="D44" s="8">
        <f>FC_IND_E!D44+FC_TRA_E!D44+FC_OTH_E!D44</f>
        <v>166.54953672000005</v>
      </c>
      <c r="E44" s="8">
        <f>FC_IND_E!E44+FC_TRA_E!E44+FC_OTH_E!E44</f>
        <v>125.69784768</v>
      </c>
      <c r="F44" s="8">
        <f>FC_IND_E!F44+FC_TRA_E!F44+FC_OTH_E!F44</f>
        <v>91.130605200000034</v>
      </c>
      <c r="G44" s="8">
        <f>FC_IND_E!G44+FC_TRA_E!G44+FC_OTH_E!G44</f>
        <v>65.991425759999998</v>
      </c>
      <c r="H44" s="8">
        <f>FC_IND_E!H44+FC_TRA_E!H44+FC_OTH_E!H44</f>
        <v>78.561154799999997</v>
      </c>
      <c r="I44" s="8">
        <f>FC_IND_E!I44+FC_TRA_E!I44+FC_OTH_E!I44</f>
        <v>69.133927679999999</v>
      </c>
      <c r="J44" s="8">
        <f>FC_IND_E!J44+FC_TRA_E!J44+FC_OTH_E!J44</f>
        <v>37.709465760000001</v>
      </c>
      <c r="K44" s="8">
        <f>FC_IND_E!K44+FC_TRA_E!K44+FC_OTH_E!K44</f>
        <v>34.56696384</v>
      </c>
      <c r="L44" s="8">
        <f>FC_IND_E!L44+FC_TRA_E!L44+FC_OTH_E!L44</f>
        <v>28.282238639999999</v>
      </c>
      <c r="M44" s="8">
        <f>FC_IND_E!M44+FC_TRA_E!M44+FC_OTH_E!M44</f>
        <v>28.281960000000005</v>
      </c>
      <c r="N44" s="8">
        <f>FC_IND_E!N44+FC_TRA_E!N44+FC_OTH_E!N44</f>
        <v>12.56972904</v>
      </c>
      <c r="O44" s="8">
        <f>FC_IND_E!O44+FC_TRA_E!O44+FC_OTH_E!O44</f>
        <v>15.712230960000001</v>
      </c>
      <c r="P44" s="8">
        <f>FC_IND_E!P44+FC_TRA_E!P44+FC_OTH_E!P44</f>
        <v>6.285003839999999</v>
      </c>
      <c r="Q44" s="8">
        <f>FC_IND_E!Q44+FC_TRA_E!Q44+FC_OTH_E!Q44</f>
        <v>3.1425019200000004</v>
      </c>
      <c r="R44" s="8">
        <f>FC_IND_E!R44+FC_TRA_E!R44+FC_OTH_E!R44</f>
        <v>0</v>
      </c>
      <c r="S44" s="8">
        <f>FC_IND_E!S44+FC_TRA_E!S44+FC_OTH_E!S44</f>
        <v>0</v>
      </c>
      <c r="T44" s="8">
        <f>FC_IND_E!T44+FC_TRA_E!T44+FC_OTH_E!T44</f>
        <v>1.30710024</v>
      </c>
      <c r="U44" s="8">
        <f>FC_IND_E!U44+FC_TRA_E!U44+FC_OTH_E!U44</f>
        <v>8.0950492800000013</v>
      </c>
      <c r="V44" s="8">
        <f>FC_IND_E!V44+FC_TRA_E!V44+FC_OTH_E!V44</f>
        <v>5.1378429599999986</v>
      </c>
      <c r="W44" s="8">
        <f>FC_IND_E!W44+FC_TRA_E!W44+FC_OTH_E!W44</f>
        <v>2.3035168800000005</v>
      </c>
      <c r="X44" s="8">
        <f>FC_IND_E!X44+FC_TRA_E!X44+FC_OTH_E!X44</f>
        <v>1.0557669599999997</v>
      </c>
      <c r="Y44" s="8">
        <f>FC_IND_E!Y44+FC_TRA_E!Y44+FC_OTH_E!Y44</f>
        <v>2.9257200000000001</v>
      </c>
      <c r="Z44" s="8">
        <f>FC_IND_E!Z44+FC_TRA_E!Z44+FC_OTH_E!Z44</f>
        <v>1.1688948000000003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19.293417000000002</v>
      </c>
      <c r="F48" s="8">
        <f>FC_IND_E!F48+FC_TRA_E!F48+FC_OTH_E!F48</f>
        <v>93.250872000000015</v>
      </c>
      <c r="G48" s="8">
        <f>FC_IND_E!G48+FC_TRA_E!G48+FC_OTH_E!G48</f>
        <v>106.11326700000001</v>
      </c>
      <c r="H48" s="8">
        <f>FC_IND_E!H48+FC_TRA_E!H48+FC_OTH_E!H48</f>
        <v>41.801993999999993</v>
      </c>
      <c r="I48" s="8">
        <f>FC_IND_E!I48+FC_TRA_E!I48+FC_OTH_E!I48</f>
        <v>61.09541100000002</v>
      </c>
      <c r="J48" s="8">
        <f>FC_IND_E!J48+FC_TRA_E!J48+FC_OTH_E!J48</f>
        <v>12.862044000000001</v>
      </c>
      <c r="K48" s="8">
        <f>FC_IND_E!K48+FC_TRA_E!K48+FC_OTH_E!K48</f>
        <v>0</v>
      </c>
      <c r="L48" s="8">
        <f>FC_IND_E!L48+FC_TRA_E!L48+FC_OTH_E!L48</f>
        <v>16.077906000000002</v>
      </c>
      <c r="M48" s="8">
        <f>FC_IND_E!M48+FC_TRA_E!M48+FC_OTH_E!M48</f>
        <v>61.095411000000027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12.862044000000003</v>
      </c>
      <c r="T48" s="8">
        <f>FC_IND_E!T48+FC_TRA_E!T48+FC_OTH_E!T48</f>
        <v>4.3057169999999987</v>
      </c>
      <c r="U48" s="8">
        <f>FC_IND_E!U48+FC_TRA_E!U48+FC_OTH_E!U48</f>
        <v>0.47279699999999991</v>
      </c>
      <c r="V48" s="8">
        <f>FC_IND_E!V48+FC_TRA_E!V48+FC_OTH_E!V48</f>
        <v>3.1589999999999973E-3</v>
      </c>
      <c r="W48" s="8">
        <f>FC_IND_E!W48+FC_TRA_E!W48+FC_OTH_E!W48</f>
        <v>5.8845150000000004</v>
      </c>
      <c r="X48" s="8">
        <f>FC_IND_E!X48+FC_TRA_E!X48+FC_OTH_E!X48</f>
        <v>0</v>
      </c>
      <c r="Y48" s="8">
        <f>FC_IND_E!Y48+FC_TRA_E!Y48+FC_OTH_E!Y48</f>
        <v>0</v>
      </c>
      <c r="Z48" s="8">
        <f>FC_IND_E!Z48+FC_TRA_E!Z48+FC_OTH_E!Z48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163.65098736000004</v>
      </c>
      <c r="D50" s="8">
        <f>FC_IND_E!D50+FC_TRA_E!D50+FC_OTH_E!D50</f>
        <v>144.25475183999998</v>
      </c>
      <c r="E50" s="8">
        <f>FC_IND_E!E50+FC_TRA_E!E50+FC_OTH_E!E50</f>
        <v>151.24334976</v>
      </c>
      <c r="F50" s="8">
        <f>FC_IND_E!F50+FC_TRA_E!F50+FC_OTH_E!F50</f>
        <v>140.27069160000002</v>
      </c>
      <c r="G50" s="8">
        <f>FC_IND_E!G50+FC_TRA_E!G50+FC_OTH_E!G50</f>
        <v>116.68931927999998</v>
      </c>
      <c r="H50" s="8">
        <f>FC_IND_E!H50+FC_TRA_E!H50+FC_OTH_E!H50</f>
        <v>86.643150840000004</v>
      </c>
      <c r="I50" s="8">
        <f>FC_IND_E!I50+FC_TRA_E!I50+FC_OTH_E!I50</f>
        <v>104.84453772000001</v>
      </c>
      <c r="J50" s="8">
        <f>FC_IND_E!J50+FC_TRA_E!J50+FC_OTH_E!J50</f>
        <v>93.553376400000005</v>
      </c>
      <c r="K50" s="8">
        <f>FC_IND_E!K50+FC_TRA_E!K50+FC_OTH_E!K50</f>
        <v>83.342275920000006</v>
      </c>
      <c r="L50" s="8">
        <f>FC_IND_E!L50+FC_TRA_E!L50+FC_OTH_E!L50</f>
        <v>57.829829760000017</v>
      </c>
      <c r="M50" s="8">
        <f>FC_IND_E!M50+FC_TRA_E!M50+FC_OTH_E!M50</f>
        <v>79.989416639999988</v>
      </c>
      <c r="N50" s="8">
        <f>FC_IND_E!N50+FC_TRA_E!N50+FC_OTH_E!N50</f>
        <v>12.196533600000002</v>
      </c>
      <c r="O50" s="8">
        <f>FC_IND_E!O50+FC_TRA_E!O50+FC_OTH_E!O50</f>
        <v>7.169619599999999</v>
      </c>
      <c r="P50" s="8">
        <f>FC_IND_E!P50+FC_TRA_E!P50+FC_OTH_E!P50</f>
        <v>5.2108383599999986</v>
      </c>
      <c r="Q50" s="8">
        <f>FC_IND_E!Q50+FC_TRA_E!Q50+FC_OTH_E!Q50</f>
        <v>5.2108383599999986</v>
      </c>
      <c r="R50" s="8">
        <f>FC_IND_E!R50+FC_TRA_E!R50+FC_OTH_E!R50</f>
        <v>2.1424417199999999</v>
      </c>
      <c r="S50" s="8">
        <f>FC_IND_E!S50+FC_TRA_E!S50+FC_OTH_E!S50</f>
        <v>2.1424417199999999</v>
      </c>
      <c r="T50" s="8">
        <f>FC_IND_E!T50+FC_TRA_E!T50+FC_OTH_E!T50</f>
        <v>2.0954710799999998</v>
      </c>
      <c r="U50" s="8">
        <f>FC_IND_E!U50+FC_TRA_E!U50+FC_OTH_E!U50</f>
        <v>3.0206343599999999</v>
      </c>
      <c r="V50" s="8">
        <f>FC_IND_E!V50+FC_TRA_E!V50+FC_OTH_E!V50</f>
        <v>1.6355282400000002</v>
      </c>
      <c r="W50" s="8">
        <f>FC_IND_E!W50+FC_TRA_E!W50+FC_OTH_E!W50</f>
        <v>1.3360244399999994</v>
      </c>
      <c r="X50" s="8">
        <f>FC_IND_E!X50+FC_TRA_E!X50+FC_OTH_E!X50</f>
        <v>1.3236220799999994</v>
      </c>
      <c r="Y50" s="8">
        <f>FC_IND_E!Y50+FC_TRA_E!Y50+FC_OTH_E!Y50</f>
        <v>2.0263345199999998</v>
      </c>
      <c r="Z50" s="8">
        <f>FC_IND_E!Z50+FC_TRA_E!Z50+FC_OTH_E!Z50</f>
        <v>0.34040519999999969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772.19405999999992</v>
      </c>
      <c r="D51" s="27">
        <f>FC_IND_E!D51+FC_TRA_E!D51+FC_OTH_E!D51</f>
        <v>915.33321000000001</v>
      </c>
      <c r="E51" s="27">
        <f>FC_IND_E!E51+FC_TRA_E!E51+FC_OTH_E!E51</f>
        <v>1050.0910200000001</v>
      </c>
      <c r="F51" s="27">
        <f>FC_IND_E!F51+FC_TRA_E!F51+FC_OTH_E!F51</f>
        <v>1071.8017199999999</v>
      </c>
      <c r="G51" s="27">
        <f>FC_IND_E!G51+FC_TRA_E!G51+FC_OTH_E!G51</f>
        <v>1155.4636499999999</v>
      </c>
      <c r="H51" s="27">
        <f>FC_IND_E!H51+FC_TRA_E!H51+FC_OTH_E!H51</f>
        <v>1192.9777199999999</v>
      </c>
      <c r="I51" s="27">
        <f>FC_IND_E!I51+FC_TRA_E!I51+FC_OTH_E!I51</f>
        <v>1206.0546300000001</v>
      </c>
      <c r="J51" s="27">
        <f>FC_IND_E!J51+FC_TRA_E!J51+FC_OTH_E!J51</f>
        <v>1228.4721900000004</v>
      </c>
      <c r="K51" s="27">
        <f>FC_IND_E!K51+FC_TRA_E!K51+FC_OTH_E!K51</f>
        <v>1177.2248400000001</v>
      </c>
      <c r="L51" s="27">
        <f>FC_IND_E!L51+FC_TRA_E!L51+FC_OTH_E!L51</f>
        <v>1015.0509600000003</v>
      </c>
      <c r="M51" s="27">
        <f>FC_IND_E!M51+FC_TRA_E!M51+FC_OTH_E!M51</f>
        <v>1168.9949699999997</v>
      </c>
      <c r="N51" s="27">
        <f>FC_IND_E!N51+FC_TRA_E!N51+FC_OTH_E!N51</f>
        <v>931.99490999999989</v>
      </c>
      <c r="O51" s="27">
        <f>FC_IND_E!O51+FC_TRA_E!O51+FC_OTH_E!O51</f>
        <v>945.07182000000012</v>
      </c>
      <c r="P51" s="27">
        <f>FC_IND_E!P51+FC_TRA_E!P51+FC_OTH_E!P51</f>
        <v>807.08265000000029</v>
      </c>
      <c r="Q51" s="27">
        <f>FC_IND_E!Q51+FC_TRA_E!Q51+FC_OTH_E!Q51</f>
        <v>767.24603999999999</v>
      </c>
      <c r="R51" s="27">
        <f>FC_IND_E!R51+FC_TRA_E!R51+FC_OTH_E!R51</f>
        <v>743.4652500000002</v>
      </c>
      <c r="S51" s="27">
        <f>FC_IND_E!S51+FC_TRA_E!S51+FC_OTH_E!S51</f>
        <v>754.56678923999993</v>
      </c>
      <c r="T51" s="27">
        <f>FC_IND_E!T51+FC_TRA_E!T51+FC_OTH_E!T51</f>
        <v>770.41923551999992</v>
      </c>
      <c r="U51" s="27">
        <f>FC_IND_E!U51+FC_TRA_E!U51+FC_OTH_E!U51</f>
        <v>809.11557936000031</v>
      </c>
      <c r="V51" s="27">
        <f>FC_IND_E!V51+FC_TRA_E!V51+FC_OTH_E!V51</f>
        <v>760.08231684000009</v>
      </c>
      <c r="W51" s="27">
        <f>FC_IND_E!W51+FC_TRA_E!W51+FC_OTH_E!W51</f>
        <v>758.48945832000004</v>
      </c>
      <c r="X51" s="27">
        <f>FC_IND_E!X51+FC_TRA_E!X51+FC_OTH_E!X51</f>
        <v>825.57531935999987</v>
      </c>
      <c r="Y51" s="27">
        <f>FC_IND_E!Y51+FC_TRA_E!Y51+FC_OTH_E!Y51</f>
        <v>698.8098743999999</v>
      </c>
      <c r="Z51" s="27">
        <f>FC_IND_E!Z51+FC_TRA_E!Z51+FC_OTH_E!Z51</f>
        <v>652.32878039999969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41.612828399999998</v>
      </c>
      <c r="G52" s="27">
        <f t="shared" si="20"/>
        <v>44.9018856</v>
      </c>
      <c r="H52" s="27">
        <f t="shared" si="20"/>
        <v>26.168828399999995</v>
      </c>
      <c r="I52" s="27">
        <f t="shared" si="20"/>
        <v>18.733057200000005</v>
      </c>
      <c r="J52" s="27">
        <f t="shared" si="20"/>
        <v>30.0298284</v>
      </c>
      <c r="K52" s="27">
        <f t="shared" si="20"/>
        <v>30.0298284</v>
      </c>
      <c r="L52" s="27">
        <f t="shared" si="20"/>
        <v>9.403212240000002</v>
      </c>
      <c r="M52" s="27">
        <f t="shared" si="20"/>
        <v>113.68440828000001</v>
      </c>
      <c r="N52" s="27">
        <f t="shared" si="20"/>
        <v>231.17135328000006</v>
      </c>
      <c r="O52" s="27">
        <f t="shared" si="20"/>
        <v>230.98943844000001</v>
      </c>
      <c r="P52" s="27">
        <f t="shared" si="20"/>
        <v>223.31696723999997</v>
      </c>
      <c r="Q52" s="27">
        <f t="shared" si="20"/>
        <v>269.38083275999998</v>
      </c>
      <c r="R52" s="27">
        <f t="shared" si="20"/>
        <v>226.98583883999999</v>
      </c>
      <c r="S52" s="27">
        <f t="shared" si="20"/>
        <v>151.00871003999998</v>
      </c>
      <c r="T52" s="27">
        <f t="shared" si="20"/>
        <v>107.42583924</v>
      </c>
      <c r="U52" s="27">
        <f t="shared" si="20"/>
        <v>192.2056542</v>
      </c>
      <c r="V52" s="27">
        <f t="shared" si="20"/>
        <v>182.27897856000004</v>
      </c>
      <c r="W52" s="27">
        <f t="shared" si="20"/>
        <v>223.46414568000003</v>
      </c>
      <c r="X52" s="27">
        <f t="shared" ref="X52:Z52" si="21">SUM(X53:X54)</f>
        <v>201.61148075999998</v>
      </c>
      <c r="Y52" s="27">
        <f t="shared" si="21"/>
        <v>211.47908472</v>
      </c>
      <c r="Z52" s="27">
        <f t="shared" si="21"/>
        <v>215.84300903999997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41.612828399999998</v>
      </c>
      <c r="G53" s="8">
        <f>FC_IND_E!G53+FC_TRA_E!G53+FC_OTH_E!G53</f>
        <v>44.9018856</v>
      </c>
      <c r="H53" s="8">
        <f>FC_IND_E!H53+FC_TRA_E!H53+FC_OTH_E!H53</f>
        <v>26.168828399999995</v>
      </c>
      <c r="I53" s="8">
        <f>FC_IND_E!I53+FC_TRA_E!I53+FC_OTH_E!I53</f>
        <v>18.733057200000005</v>
      </c>
      <c r="J53" s="8">
        <f>FC_IND_E!J53+FC_TRA_E!J53+FC_OTH_E!J53</f>
        <v>30.0298284</v>
      </c>
      <c r="K53" s="8">
        <f>FC_IND_E!K53+FC_TRA_E!K53+FC_OTH_E!K53</f>
        <v>30.0298284</v>
      </c>
      <c r="L53" s="8">
        <f>FC_IND_E!L53+FC_TRA_E!L53+FC_OTH_E!L53</f>
        <v>3.7178856000000007</v>
      </c>
      <c r="M53" s="8">
        <f>FC_IND_E!M53+FC_TRA_E!M53+FC_OTH_E!M53</f>
        <v>15.015171600000002</v>
      </c>
      <c r="N53" s="8">
        <f>FC_IND_E!N53+FC_TRA_E!N53+FC_OTH_E!N53</f>
        <v>72.072000000000045</v>
      </c>
      <c r="O53" s="8">
        <f>FC_IND_E!O53+FC_TRA_E!O53+FC_OTH_E!O53</f>
        <v>48.0478284</v>
      </c>
      <c r="P53" s="8">
        <f>FC_IND_E!P53+FC_TRA_E!P53+FC_OTH_E!P53</f>
        <v>56.056057199999998</v>
      </c>
      <c r="Q53" s="8">
        <f>FC_IND_E!Q53+FC_TRA_E!Q53+FC_OTH_E!Q53</f>
        <v>52.051942799999992</v>
      </c>
      <c r="R53" s="8">
        <f>FC_IND_E!R53+FC_TRA_E!R53+FC_OTH_E!R53</f>
        <v>44.044228799999985</v>
      </c>
      <c r="S53" s="8">
        <f>FC_IND_E!S53+FC_TRA_E!S53+FC_OTH_E!S53</f>
        <v>28.314</v>
      </c>
      <c r="T53" s="8">
        <f>FC_IND_E!T53+FC_TRA_E!T53+FC_OTH_E!T53</f>
        <v>20.0869812</v>
      </c>
      <c r="U53" s="8">
        <f>FC_IND_E!U53+FC_TRA_E!U53+FC_OTH_E!U53</f>
        <v>51.513462000000004</v>
      </c>
      <c r="V53" s="8">
        <f>FC_IND_E!V53+FC_TRA_E!V53+FC_OTH_E!V53</f>
        <v>51.895443600000007</v>
      </c>
      <c r="W53" s="8">
        <f>FC_IND_E!W53+FC_TRA_E!W53+FC_OTH_E!W53</f>
        <v>59.766220800000006</v>
      </c>
      <c r="X53" s="8">
        <f>FC_IND_E!X53+FC_TRA_E!X53+FC_OTH_E!X53</f>
        <v>55.486173600000008</v>
      </c>
      <c r="Y53" s="8">
        <f>FC_IND_E!Y53+FC_TRA_E!Y53+FC_OTH_E!Y53</f>
        <v>53.887719600000011</v>
      </c>
      <c r="Z53" s="8">
        <f>FC_IND_E!Z53+FC_TRA_E!Z53+FC_OTH_E!Z53</f>
        <v>50.359795200000008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5.6853266400000022</v>
      </c>
      <c r="M54" s="45">
        <f>FC_IND_E!M54+FC_TRA_E!M54+FC_OTH_E!M54</f>
        <v>98.669236680000012</v>
      </c>
      <c r="N54" s="45">
        <f>FC_IND_E!N54+FC_TRA_E!N54+FC_OTH_E!N54</f>
        <v>159.09935328</v>
      </c>
      <c r="O54" s="45">
        <f>FC_IND_E!O54+FC_TRA_E!O54+FC_OTH_E!O54</f>
        <v>182.94161004</v>
      </c>
      <c r="P54" s="45">
        <f>FC_IND_E!P54+FC_TRA_E!P54+FC_OTH_E!P54</f>
        <v>167.26091003999997</v>
      </c>
      <c r="Q54" s="45">
        <f>FC_IND_E!Q54+FC_TRA_E!Q54+FC_OTH_E!Q54</f>
        <v>217.32888995999997</v>
      </c>
      <c r="R54" s="45">
        <f>FC_IND_E!R54+FC_TRA_E!R54+FC_OTH_E!R54</f>
        <v>182.94161004</v>
      </c>
      <c r="S54" s="45">
        <f>FC_IND_E!S54+FC_TRA_E!S54+FC_OTH_E!S54</f>
        <v>122.69471003999999</v>
      </c>
      <c r="T54" s="45">
        <f>FC_IND_E!T54+FC_TRA_E!T54+FC_OTH_E!T54</f>
        <v>87.338858040000005</v>
      </c>
      <c r="U54" s="45">
        <f>FC_IND_E!U54+FC_TRA_E!U54+FC_OTH_E!U54</f>
        <v>140.69219219999999</v>
      </c>
      <c r="V54" s="45">
        <f>FC_IND_E!V54+FC_TRA_E!V54+FC_OTH_E!V54</f>
        <v>130.38353496000002</v>
      </c>
      <c r="W54" s="45">
        <f>FC_IND_E!W54+FC_TRA_E!W54+FC_OTH_E!W54</f>
        <v>163.69792488000002</v>
      </c>
      <c r="X54" s="45">
        <f>FC_IND_E!X54+FC_TRA_E!X54+FC_OTH_E!X54</f>
        <v>146.12530715999998</v>
      </c>
      <c r="Y54" s="45">
        <f>FC_IND_E!Y54+FC_TRA_E!Y54+FC_OTH_E!Y54</f>
        <v>157.59136511999998</v>
      </c>
      <c r="Z54" s="45">
        <f>FC_IND_E!Z54+FC_TRA_E!Z54+FC_OTH_E!Z54</f>
        <v>165.48321383999996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3863.9998655999993</v>
      </c>
      <c r="D61" s="49">
        <f t="shared" si="22"/>
        <v>4290.4959551999991</v>
      </c>
      <c r="E61" s="49">
        <f t="shared" si="22"/>
        <v>4179.3913727999989</v>
      </c>
      <c r="F61" s="49">
        <f t="shared" si="22"/>
        <v>4380.3197323199993</v>
      </c>
      <c r="G61" s="49">
        <f t="shared" si="22"/>
        <v>4639.0267072800016</v>
      </c>
      <c r="H61" s="49">
        <f t="shared" si="22"/>
        <v>4744.0512165599976</v>
      </c>
      <c r="I61" s="49">
        <f t="shared" si="22"/>
        <v>4750.9063833600012</v>
      </c>
      <c r="J61" s="49">
        <f t="shared" si="22"/>
        <v>4649.498627760001</v>
      </c>
      <c r="K61" s="49">
        <f t="shared" si="22"/>
        <v>4381.03506096</v>
      </c>
      <c r="L61" s="49">
        <f t="shared" si="22"/>
        <v>5130.3422663999982</v>
      </c>
      <c r="M61" s="49">
        <f t="shared" si="22"/>
        <v>4377.9147840000014</v>
      </c>
      <c r="N61" s="49">
        <f t="shared" si="22"/>
        <v>4573.8372693599986</v>
      </c>
      <c r="O61" s="49">
        <f t="shared" si="22"/>
        <v>5040.5726678400006</v>
      </c>
      <c r="P61" s="49">
        <f t="shared" si="22"/>
        <v>4720.1337439199997</v>
      </c>
      <c r="Q61" s="49">
        <f t="shared" si="22"/>
        <v>4839.1034623199994</v>
      </c>
      <c r="R61" s="49">
        <f t="shared" si="22"/>
        <v>4348.57306608</v>
      </c>
      <c r="S61" s="49">
        <f t="shared" si="22"/>
        <v>4142.0491394400015</v>
      </c>
      <c r="T61" s="49">
        <f t="shared" si="22"/>
        <v>4550.6490155999991</v>
      </c>
      <c r="U61" s="49">
        <f t="shared" si="22"/>
        <v>4921.9063027199991</v>
      </c>
      <c r="V61" s="49">
        <f t="shared" si="22"/>
        <v>4757.5069689600014</v>
      </c>
      <c r="W61" s="49">
        <f t="shared" si="22"/>
        <v>4567.5431222400002</v>
      </c>
      <c r="X61" s="49">
        <f t="shared" si="22"/>
        <v>4659.9976274399996</v>
      </c>
      <c r="Y61" s="49">
        <f t="shared" ref="Y61:Z61" si="23">SUM(Y62:Y72)</f>
        <v>4737.1561833599981</v>
      </c>
      <c r="Z61" s="49">
        <f t="shared" si="23"/>
        <v>4741.3231416000008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3863.9998655999993</v>
      </c>
      <c r="D62" s="52">
        <f>FC_IND_E!D62+FC_TRA_E!D62+FC_OTH_E!D62</f>
        <v>4290.4959551999991</v>
      </c>
      <c r="E62" s="52">
        <f>FC_IND_E!E62+FC_TRA_E!E62+FC_OTH_E!E62</f>
        <v>4179.3913727999989</v>
      </c>
      <c r="F62" s="52">
        <f>FC_IND_E!F62+FC_TRA_E!F62+FC_OTH_E!F62</f>
        <v>4375.951775999999</v>
      </c>
      <c r="G62" s="52">
        <f>FC_IND_E!G62+FC_TRA_E!G62+FC_OTH_E!G62</f>
        <v>4628.6235072000009</v>
      </c>
      <c r="H62" s="52">
        <f>FC_IND_E!H62+FC_TRA_E!H62+FC_OTH_E!H62</f>
        <v>4725.2802239999983</v>
      </c>
      <c r="I62" s="52">
        <f>FC_IND_E!I62+FC_TRA_E!I62+FC_OTH_E!I62</f>
        <v>4733.4555072000003</v>
      </c>
      <c r="J62" s="52">
        <f>FC_IND_E!J62+FC_TRA_E!J62+FC_OTH_E!J62</f>
        <v>4636.1274624000007</v>
      </c>
      <c r="K62" s="52">
        <f>FC_IND_E!K62+FC_TRA_E!K62+FC_OTH_E!K62</f>
        <v>4364.6391936</v>
      </c>
      <c r="L62" s="52">
        <f>FC_IND_E!L62+FC_TRA_E!L62+FC_OTH_E!L62</f>
        <v>5104.8478655999979</v>
      </c>
      <c r="M62" s="52">
        <f>FC_IND_E!M62+FC_TRA_E!M62+FC_OTH_E!M62</f>
        <v>4283.7758208000014</v>
      </c>
      <c r="N62" s="52">
        <f>FC_IND_E!N62+FC_TRA_E!N62+FC_OTH_E!N62</f>
        <v>4485.9358655999986</v>
      </c>
      <c r="O62" s="52">
        <f>FC_IND_E!O62+FC_TRA_E!O62+FC_OTH_E!O62</f>
        <v>4954.5433728000007</v>
      </c>
      <c r="P62" s="52">
        <f>FC_IND_E!P62+FC_TRA_E!P62+FC_OTH_E!P62</f>
        <v>4628.287641599999</v>
      </c>
      <c r="Q62" s="52">
        <f>FC_IND_E!Q62+FC_TRA_E!Q62+FC_OTH_E!Q62</f>
        <v>4737.9362687999992</v>
      </c>
      <c r="R62" s="52">
        <f>FC_IND_E!R62+FC_TRA_E!R62+FC_OTH_E!R62</f>
        <v>4249.1675519999999</v>
      </c>
      <c r="S62" s="52">
        <f>FC_IND_E!S62+FC_TRA_E!S62+FC_OTH_E!S62</f>
        <v>4079.0385216000022</v>
      </c>
      <c r="T62" s="52">
        <f>FC_IND_E!T62+FC_TRA_E!T62+FC_OTH_E!T62</f>
        <v>4408.6694399999997</v>
      </c>
      <c r="U62" s="52">
        <f>FC_IND_E!U62+FC_TRA_E!U62+FC_OTH_E!U62</f>
        <v>4672.2481343999998</v>
      </c>
      <c r="V62" s="52">
        <f>FC_IND_E!V62+FC_TRA_E!V62+FC_OTH_E!V62</f>
        <v>4526.3312640000022</v>
      </c>
      <c r="W62" s="52">
        <f>FC_IND_E!W62+FC_TRA_E!W62+FC_OTH_E!W62</f>
        <v>4245.3383616000001</v>
      </c>
      <c r="X62" s="52">
        <f>FC_IND_E!X62+FC_TRA_E!X62+FC_OTH_E!X62</f>
        <v>4322.9946815999992</v>
      </c>
      <c r="Y62" s="52">
        <f>FC_IND_E!Y62+FC_TRA_E!Y62+FC_OTH_E!Y62</f>
        <v>4474.0450943999986</v>
      </c>
      <c r="Z62" s="52">
        <f>FC_IND_E!Z62+FC_TRA_E!Z62+FC_OTH_E!Z62</f>
        <v>4510.1278656000004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3.3598656000000018</v>
      </c>
      <c r="H63" s="52">
        <f>FC_IND_E!H63+FC_TRA_E!H63+FC_OTH_E!H63</f>
        <v>6.7201344000000001</v>
      </c>
      <c r="I63" s="52">
        <f>FC_IND_E!I63+FC_TRA_E!I63+FC_OTH_E!I63</f>
        <v>3.3598656000000009</v>
      </c>
      <c r="J63" s="52">
        <f>FC_IND_E!J63+FC_TRA_E!J63+FC_OTH_E!J63</f>
        <v>3.3598656000000005</v>
      </c>
      <c r="K63" s="52">
        <f>FC_IND_E!K63+FC_TRA_E!K63+FC_OTH_E!K63</f>
        <v>6.7201343999999992</v>
      </c>
      <c r="L63" s="52">
        <f>FC_IND_E!L63+FC_TRA_E!L63+FC_OTH_E!L63</f>
        <v>6.7201343999999974</v>
      </c>
      <c r="M63" s="52">
        <f>FC_IND_E!M63+FC_TRA_E!M63+FC_OTH_E!M63</f>
        <v>6.7201344000000018</v>
      </c>
      <c r="N63" s="52">
        <f>FC_IND_E!N63+FC_TRA_E!N63+FC_OTH_E!N63</f>
        <v>6.7201344000000001</v>
      </c>
      <c r="O63" s="52">
        <f>FC_IND_E!O63+FC_TRA_E!O63+FC_OTH_E!O63</f>
        <v>6.7201344000000045</v>
      </c>
      <c r="P63" s="52">
        <f>FC_IND_E!P63+FC_TRA_E!P63+FC_OTH_E!P63</f>
        <v>10.079999999999998</v>
      </c>
      <c r="Q63" s="52">
        <f>FC_IND_E!Q63+FC_TRA_E!Q63+FC_OTH_E!Q63</f>
        <v>10.079999999999998</v>
      </c>
      <c r="R63" s="52">
        <f>FC_IND_E!R63+FC_TRA_E!R63+FC_OTH_E!R63</f>
        <v>6.7201343999999992</v>
      </c>
      <c r="S63" s="52">
        <f>FC_IND_E!S63+FC_TRA_E!S63+FC_OTH_E!S63</f>
        <v>6.7201344000000081</v>
      </c>
      <c r="T63" s="52">
        <f>FC_IND_E!T63+FC_TRA_E!T63+FC_OTH_E!T63</f>
        <v>7.3350143999999968</v>
      </c>
      <c r="U63" s="52">
        <f>FC_IND_E!U63+FC_TRA_E!U63+FC_OTH_E!U63</f>
        <v>7.6708799999999977</v>
      </c>
      <c r="V63" s="52">
        <f>FC_IND_E!V63+FC_TRA_E!V63+FC_OTH_E!V63</f>
        <v>9.744134400000009</v>
      </c>
      <c r="W63" s="52">
        <f>FC_IND_E!W63+FC_TRA_E!W63+FC_OTH_E!W63</f>
        <v>10.079999999999995</v>
      </c>
      <c r="X63" s="52">
        <f>FC_IND_E!X63+FC_TRA_E!X63+FC_OTH_E!X63</f>
        <v>10.083225600000002</v>
      </c>
      <c r="Y63" s="52">
        <f>FC_IND_E!Y63+FC_TRA_E!Y63+FC_OTH_E!Y63</f>
        <v>7.5632255999999991</v>
      </c>
      <c r="Z63" s="52">
        <f>FC_IND_E!Z63+FC_TRA_E!Z63+FC_OTH_E!Z63</f>
        <v>7.5229056000000014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4.3679563199999993</v>
      </c>
      <c r="G64" s="52">
        <f>FC_IND_E!G64+FC_TRA_E!G64+FC_OTH_E!G64</f>
        <v>7.0433344800000004</v>
      </c>
      <c r="H64" s="52">
        <f>FC_IND_E!H64+FC_TRA_E!H64+FC_OTH_E!H64</f>
        <v>4.1495781600000008</v>
      </c>
      <c r="I64" s="52">
        <f>FC_IND_E!I64+FC_TRA_E!I64+FC_OTH_E!I64</f>
        <v>4.80471264</v>
      </c>
      <c r="J64" s="52">
        <f>FC_IND_E!J64+FC_TRA_E!J64+FC_OTH_E!J64</f>
        <v>4.6409781600000013</v>
      </c>
      <c r="K64" s="52">
        <f>FC_IND_E!K64+FC_TRA_E!K64+FC_OTH_E!K64</f>
        <v>4.3133126400000004</v>
      </c>
      <c r="L64" s="52">
        <f>FC_IND_E!L64+FC_TRA_E!L64+FC_OTH_E!L64</f>
        <v>5.3507563200000003</v>
      </c>
      <c r="M64" s="52">
        <f>FC_IND_E!M64+FC_TRA_E!M64+FC_OTH_E!M64</f>
        <v>6.4974873599999992</v>
      </c>
      <c r="N64" s="52">
        <f>FC_IND_E!N64+FC_TRA_E!N64+FC_OTH_E!N64</f>
        <v>8.2993528800000007</v>
      </c>
      <c r="O64" s="52">
        <f>FC_IND_E!O64+FC_TRA_E!O64+FC_OTH_E!O64</f>
        <v>15.560868960000006</v>
      </c>
      <c r="P64" s="52">
        <f>FC_IND_E!P64+FC_TRA_E!P64+FC_OTH_E!P64</f>
        <v>18.018065520000004</v>
      </c>
      <c r="Q64" s="52">
        <f>FC_IND_E!Q64+FC_TRA_E!Q64+FC_OTH_E!Q64</f>
        <v>19.437621839999998</v>
      </c>
      <c r="R64" s="52">
        <f>FC_IND_E!R64+FC_TRA_E!R64+FC_OTH_E!R64</f>
        <v>19.874574720000009</v>
      </c>
      <c r="S64" s="52">
        <f>FC_IND_E!S64+FC_TRA_E!S64+FC_OTH_E!S64</f>
        <v>18.454821840000001</v>
      </c>
      <c r="T64" s="52">
        <f>FC_IND_E!T64+FC_TRA_E!T64+FC_OTH_E!T64</f>
        <v>18.108090000000001</v>
      </c>
      <c r="U64" s="52">
        <f>FC_IND_E!U64+FC_TRA_E!U64+FC_OTH_E!U64</f>
        <v>18.837917279999999</v>
      </c>
      <c r="V64" s="52">
        <f>FC_IND_E!V64+FC_TRA_E!V64+FC_OTH_E!V64</f>
        <v>18.380718720000004</v>
      </c>
      <c r="W64" s="52">
        <f>FC_IND_E!W64+FC_TRA_E!W64+FC_OTH_E!W64</f>
        <v>17.504454240000001</v>
      </c>
      <c r="X64" s="52">
        <f>FC_IND_E!X64+FC_TRA_E!X64+FC_OTH_E!X64</f>
        <v>15.779640240000001</v>
      </c>
      <c r="Y64" s="52">
        <f>FC_IND_E!Y64+FC_TRA_E!Y64+FC_OTH_E!Y64</f>
        <v>16.593595199999996</v>
      </c>
      <c r="Z64" s="52">
        <f>FC_IND_E!Z64+FC_TRA_E!Z64+FC_OTH_E!Z64</f>
        <v>15.758608319999993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84.456000000000003</v>
      </c>
      <c r="U65" s="52">
        <f>FC_IND_E!U65+FC_TRA_E!U65+FC_OTH_E!U65</f>
        <v>105.25895999999999</v>
      </c>
      <c r="V65" s="52">
        <f>FC_IND_E!V65+FC_TRA_E!V65+FC_OTH_E!V65</f>
        <v>93.371399999999994</v>
      </c>
      <c r="W65" s="52">
        <f>FC_IND_E!W65+FC_TRA_E!W65+FC_OTH_E!W65</f>
        <v>148.78943999999996</v>
      </c>
      <c r="X65" s="52">
        <f>FC_IND_E!X65+FC_TRA_E!X65+FC_OTH_E!X65</f>
        <v>164.45663999999999</v>
      </c>
      <c r="Y65" s="52">
        <f>FC_IND_E!Y65+FC_TRA_E!Y65+FC_OTH_E!Y65</f>
        <v>182.64312000000001</v>
      </c>
      <c r="Z65" s="52">
        <f>FC_IND_E!Z65+FC_TRA_E!Z65+FC_OTH_E!Z65</f>
        <v>165.87359999999998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3.7949083199999998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7.5898166400000022</v>
      </c>
      <c r="M67" s="52">
        <f>FC_IND_E!M67+FC_TRA_E!M67+FC_OTH_E!M67</f>
        <v>24.666776639999995</v>
      </c>
      <c r="N67" s="52">
        <f>FC_IND_E!N67+FC_TRA_E!N67+FC_OTH_E!N67</f>
        <v>22.76919504</v>
      </c>
      <c r="O67" s="52">
        <f>FC_IND_E!O67+FC_TRA_E!O67+FC_OTH_E!O67</f>
        <v>18.974286720000002</v>
      </c>
      <c r="P67" s="52">
        <f>FC_IND_E!P67+FC_TRA_E!P67+FC_OTH_E!P67</f>
        <v>18.974286719999998</v>
      </c>
      <c r="Q67" s="52">
        <f>FC_IND_E!Q67+FC_TRA_E!Q67+FC_OTH_E!Q67</f>
        <v>18.974286719999998</v>
      </c>
      <c r="R67" s="52">
        <f>FC_IND_E!R67+FC_TRA_E!R67+FC_OTH_E!R67</f>
        <v>22.769195039999996</v>
      </c>
      <c r="S67" s="52">
        <f>FC_IND_E!S67+FC_TRA_E!S67+FC_OTH_E!S67</f>
        <v>24.666776640000005</v>
      </c>
      <c r="T67" s="52">
        <f>FC_IND_E!T67+FC_TRA_E!T67+FC_OTH_E!T67</f>
        <v>23.452273439999999</v>
      </c>
      <c r="U67" s="52">
        <f>FC_IND_E!U67+FC_TRA_E!U67+FC_OTH_E!U67</f>
        <v>25.078407840000004</v>
      </c>
      <c r="V67" s="52">
        <f>FC_IND_E!V67+FC_TRA_E!V67+FC_OTH_E!V67</f>
        <v>21.659192639999997</v>
      </c>
      <c r="W67" s="52">
        <f>FC_IND_E!W67+FC_TRA_E!W67+FC_OTH_E!W67</f>
        <v>37.795135680000001</v>
      </c>
      <c r="X67" s="52">
        <f>FC_IND_E!X67+FC_TRA_E!X67+FC_OTH_E!X67</f>
        <v>34.753397759999999</v>
      </c>
      <c r="Y67" s="52">
        <f>FC_IND_E!Y67+FC_TRA_E!Y67+FC_OTH_E!Y67</f>
        <v>29.970064799999999</v>
      </c>
      <c r="Z67" s="52">
        <f>FC_IND_E!Z67+FC_TRA_E!Z67+FC_OTH_E!Z67</f>
        <v>25.787993759999999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0.22378463999999998</v>
      </c>
      <c r="J68" s="52">
        <f>FC_IND_E!J68+FC_TRA_E!J68+FC_OTH_E!J68</f>
        <v>0.10271664</v>
      </c>
      <c r="K68" s="52">
        <f>FC_IND_E!K68+FC_TRA_E!K68+FC_OTH_E!K68</f>
        <v>9.4815359999999987E-2</v>
      </c>
      <c r="L68" s="52">
        <f>FC_IND_E!L68+FC_TRA_E!L68+FC_OTH_E!L68</f>
        <v>0.56608848</v>
      </c>
      <c r="M68" s="52">
        <f>FC_IND_E!M68+FC_TRA_E!M68+FC_OTH_E!M68</f>
        <v>0.94560480000000013</v>
      </c>
      <c r="N68" s="52">
        <f>FC_IND_E!N68+FC_TRA_E!N68+FC_OTH_E!N68</f>
        <v>7.1111520000000011E-2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7.9012800000000016</v>
      </c>
      <c r="I69" s="52">
        <f>FC_IND_E!I69+FC_TRA_E!I69+FC_OTH_E!I69</f>
        <v>5.2676049600000008</v>
      </c>
      <c r="J69" s="52">
        <f>FC_IND_E!J69+FC_TRA_E!J69+FC_OTH_E!J69</f>
        <v>5.2676049599999999</v>
      </c>
      <c r="K69" s="52">
        <f>FC_IND_E!K69+FC_TRA_E!K69+FC_OTH_E!K69</f>
        <v>5.2676049599999999</v>
      </c>
      <c r="L69" s="52">
        <f>FC_IND_E!L69+FC_TRA_E!L69+FC_OTH_E!L69</f>
        <v>5.2676049599999999</v>
      </c>
      <c r="M69" s="52">
        <f>FC_IND_E!M69+FC_TRA_E!M69+FC_OTH_E!M69</f>
        <v>55.308959999999992</v>
      </c>
      <c r="N69" s="52">
        <f>FC_IND_E!N69+FC_TRA_E!N69+FC_OTH_E!N69</f>
        <v>50.041609920000013</v>
      </c>
      <c r="O69" s="52">
        <f>FC_IND_E!O69+FC_TRA_E!O69+FC_OTH_E!O69</f>
        <v>44.774004960000006</v>
      </c>
      <c r="P69" s="52">
        <f>FC_IND_E!P69+FC_TRA_E!P69+FC_OTH_E!P69</f>
        <v>44.773750080000013</v>
      </c>
      <c r="Q69" s="52">
        <f>FC_IND_E!Q69+FC_TRA_E!Q69+FC_OTH_E!Q69</f>
        <v>52.675284959999992</v>
      </c>
      <c r="R69" s="52">
        <f>FC_IND_E!R69+FC_TRA_E!R69+FC_OTH_E!R69</f>
        <v>50.041609919999992</v>
      </c>
      <c r="S69" s="52">
        <f>FC_IND_E!S69+FC_TRA_E!S69+FC_OTH_E!S69</f>
        <v>13.16888496</v>
      </c>
      <c r="T69" s="52">
        <f>FC_IND_E!T69+FC_TRA_E!T69+FC_OTH_E!T69</f>
        <v>8.6281977599999991</v>
      </c>
      <c r="U69" s="52">
        <f>FC_IND_E!U69+FC_TRA_E!U69+FC_OTH_E!U69</f>
        <v>92.812003199999964</v>
      </c>
      <c r="V69" s="52">
        <f>FC_IND_E!V69+FC_TRA_E!V69+FC_OTH_E!V69</f>
        <v>88.020259200000012</v>
      </c>
      <c r="W69" s="52">
        <f>FC_IND_E!W69+FC_TRA_E!W69+FC_OTH_E!W69</f>
        <v>108.03573072</v>
      </c>
      <c r="X69" s="52">
        <f>FC_IND_E!X69+FC_TRA_E!X69+FC_OTH_E!X69</f>
        <v>111.93004223999999</v>
      </c>
      <c r="Y69" s="52">
        <f>FC_IND_E!Y69+FC_TRA_E!Y69+FC_OTH_E!Y69</f>
        <v>26.341083359999999</v>
      </c>
      <c r="Z69" s="52">
        <f>FC_IND_E!Z69+FC_TRA_E!Z69+FC_OTH_E!Z69</f>
        <v>16.252168319999999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1039.04528136</v>
      </c>
      <c r="D2" s="21">
        <f t="shared" ref="D2:X2" si="0">SUM(D3,D17,D22,D25,D26,D51,D52)</f>
        <v>1002.5645308799999</v>
      </c>
      <c r="E2" s="21">
        <f t="shared" si="0"/>
        <v>1051.81379436</v>
      </c>
      <c r="F2" s="21">
        <f t="shared" si="0"/>
        <v>1090.5908037292447</v>
      </c>
      <c r="G2" s="21">
        <f t="shared" si="0"/>
        <v>1107.0784440603832</v>
      </c>
      <c r="H2" s="21">
        <f t="shared" si="0"/>
        <v>1102.2740637487414</v>
      </c>
      <c r="I2" s="21">
        <f t="shared" si="0"/>
        <v>1168.9342260584899</v>
      </c>
      <c r="J2" s="21">
        <f t="shared" si="0"/>
        <v>1190.5606343692452</v>
      </c>
      <c r="K2" s="21">
        <f t="shared" si="0"/>
        <v>1090.3668585097485</v>
      </c>
      <c r="L2" s="21">
        <f t="shared" si="0"/>
        <v>871.2725807497485</v>
      </c>
      <c r="M2" s="21">
        <f t="shared" si="0"/>
        <v>1143.8059374254669</v>
      </c>
      <c r="N2" s="21">
        <f t="shared" si="0"/>
        <v>1031.5133876789935</v>
      </c>
      <c r="O2" s="21">
        <f t="shared" si="0"/>
        <v>1064.651228969245</v>
      </c>
      <c r="P2" s="21">
        <f t="shared" si="0"/>
        <v>889.90864451602692</v>
      </c>
      <c r="Q2" s="21">
        <f t="shared" si="0"/>
        <v>847.76070366555291</v>
      </c>
      <c r="R2" s="21">
        <f t="shared" si="0"/>
        <v>752.68940234236698</v>
      </c>
      <c r="S2" s="21">
        <f t="shared" si="0"/>
        <v>638.13163714705388</v>
      </c>
      <c r="T2" s="21">
        <f t="shared" si="0"/>
        <v>620.35982424789279</v>
      </c>
      <c r="U2" s="21">
        <f t="shared" si="0"/>
        <v>757.56969673327524</v>
      </c>
      <c r="V2" s="21">
        <f t="shared" si="0"/>
        <v>678.78362658371384</v>
      </c>
      <c r="W2" s="21">
        <f t="shared" si="0"/>
        <v>683.55592960716422</v>
      </c>
      <c r="X2" s="21">
        <f t="shared" si="0"/>
        <v>656.13253979317096</v>
      </c>
      <c r="Y2" s="21">
        <f t="shared" ref="Y2:Z2" si="1">SUM(Y3,Y17,Y22,Y25,Y26,Y51,Y52)</f>
        <v>599.08856829941203</v>
      </c>
      <c r="Z2" s="21">
        <f t="shared" si="1"/>
        <v>644.7652625931637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51.928007999999998</v>
      </c>
      <c r="D3" s="24">
        <f t="shared" si="2"/>
        <v>51.928007999999998</v>
      </c>
      <c r="E3" s="24">
        <f t="shared" si="2"/>
        <v>49.554468479999997</v>
      </c>
      <c r="F3" s="24">
        <f t="shared" si="2"/>
        <v>39.425157089244863</v>
      </c>
      <c r="G3" s="24">
        <f t="shared" si="2"/>
        <v>39.824975628741427</v>
      </c>
      <c r="H3" s="24">
        <f t="shared" si="2"/>
        <v>106.47177562874143</v>
      </c>
      <c r="I3" s="24">
        <f t="shared" si="2"/>
        <v>143.09761817848974</v>
      </c>
      <c r="J3" s="24">
        <f t="shared" si="2"/>
        <v>196.60305356924505</v>
      </c>
      <c r="K3" s="24">
        <f t="shared" si="2"/>
        <v>201.93973854974843</v>
      </c>
      <c r="L3" s="24">
        <f t="shared" si="2"/>
        <v>142.69813854974834</v>
      </c>
      <c r="M3" s="24">
        <f t="shared" si="2"/>
        <v>183.86112205949669</v>
      </c>
      <c r="N3" s="24">
        <f t="shared" si="2"/>
        <v>218.41849611899337</v>
      </c>
      <c r="O3" s="24">
        <f t="shared" si="2"/>
        <v>210.42686444924496</v>
      </c>
      <c r="P3" s="24">
        <f t="shared" si="2"/>
        <v>140.9265330602488</v>
      </c>
      <c r="Q3" s="24">
        <f t="shared" si="2"/>
        <v>128.38824174273844</v>
      </c>
      <c r="R3" s="24">
        <f t="shared" si="2"/>
        <v>97.019389294605702</v>
      </c>
      <c r="S3" s="24">
        <f t="shared" si="2"/>
        <v>71.0404063070539</v>
      </c>
      <c r="T3" s="24">
        <f t="shared" si="2"/>
        <v>94.177207556514432</v>
      </c>
      <c r="U3" s="24">
        <f t="shared" si="2"/>
        <v>129.50355575103723</v>
      </c>
      <c r="V3" s="24">
        <f t="shared" si="2"/>
        <v>117.2180531312862</v>
      </c>
      <c r="W3" s="24">
        <f t="shared" si="2"/>
        <v>77.620450207468821</v>
      </c>
      <c r="X3" s="24">
        <f t="shared" ref="X3:Z3" si="3">SUM(X4,X8,X11)</f>
        <v>51.193020936099558</v>
      </c>
      <c r="Y3" s="24">
        <f t="shared" si="3"/>
        <v>34.288292614107846</v>
      </c>
      <c r="Z3" s="24">
        <f t="shared" si="3"/>
        <v>34.334550124481297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20.871180000000003</v>
      </c>
      <c r="D4" s="19">
        <f t="shared" si="4"/>
        <v>20.871180000000003</v>
      </c>
      <c r="E4" s="19">
        <f t="shared" si="4"/>
        <v>20.871180000000003</v>
      </c>
      <c r="F4" s="19">
        <f t="shared" si="4"/>
        <v>22.215261089244869</v>
      </c>
      <c r="G4" s="19">
        <f t="shared" si="4"/>
        <v>19.746635148741436</v>
      </c>
      <c r="H4" s="19">
        <f t="shared" si="4"/>
        <v>86.393435148741432</v>
      </c>
      <c r="I4" s="19">
        <f t="shared" si="4"/>
        <v>125.88772217848975</v>
      </c>
      <c r="J4" s="19">
        <f t="shared" si="4"/>
        <v>185.12966108924505</v>
      </c>
      <c r="K4" s="19">
        <f t="shared" si="4"/>
        <v>187.59828702974843</v>
      </c>
      <c r="L4" s="19">
        <f t="shared" si="4"/>
        <v>128.35668702974834</v>
      </c>
      <c r="M4" s="19">
        <f t="shared" si="4"/>
        <v>175.25617405949669</v>
      </c>
      <c r="N4" s="19">
        <f t="shared" si="4"/>
        <v>209.81354811899337</v>
      </c>
      <c r="O4" s="19">
        <f t="shared" si="4"/>
        <v>193.21696844924497</v>
      </c>
      <c r="P4" s="19">
        <f t="shared" si="4"/>
        <v>135.19002954024882</v>
      </c>
      <c r="Q4" s="19">
        <f t="shared" si="4"/>
        <v>128.38824174273844</v>
      </c>
      <c r="R4" s="19">
        <f t="shared" si="4"/>
        <v>97.019389294605702</v>
      </c>
      <c r="S4" s="19">
        <f t="shared" si="4"/>
        <v>71.0404063070539</v>
      </c>
      <c r="T4" s="19">
        <f t="shared" si="4"/>
        <v>93.809883236514437</v>
      </c>
      <c r="U4" s="19">
        <f t="shared" si="4"/>
        <v>129.39755975103722</v>
      </c>
      <c r="V4" s="19">
        <f t="shared" si="4"/>
        <v>117.1347980912862</v>
      </c>
      <c r="W4" s="19">
        <f t="shared" si="4"/>
        <v>77.620450207468821</v>
      </c>
      <c r="X4" s="19">
        <f t="shared" ref="X4:Z4" si="5">SUM(X5:X7)</f>
        <v>51.187239336099559</v>
      </c>
      <c r="Y4" s="19">
        <f t="shared" si="5"/>
        <v>34.288292614107846</v>
      </c>
      <c r="Z4" s="19">
        <f t="shared" si="5"/>
        <v>34.334550124481297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8.0873073599999987</v>
      </c>
      <c r="P5" s="8">
        <f>FC_IND_IS_E!P5+FC_IND_NFM_E!P5+FC_IND_CPC_E!P5+FC_IND_NMM_E!P5+FC_IND_PPP_E!P5+FC_IND_FBT_E!P5+FC_IND_TE_E!P5+FC_IND_MAC_E!P5+FC_IND_TL_E!P5+FC_IND_WP_E!P5+FC_IND_MQ_E!P5+FC_IND_CON_E!P5+FC_IND_NSP_E!P5</f>
        <v>2.6956511999999999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  <c r="Y5" s="8">
        <f>FC_IND_IS_E!Y5+FC_IND_NFM_E!Y5+FC_IND_CPC_E!Y5+FC_IND_NMM_E!Y5+FC_IND_PPP_E!Y5+FC_IND_FBT_E!Y5+FC_IND_TE_E!Y5+FC_IND_MAC_E!Y5+FC_IND_TL_E!Y5+FC_IND_WP_E!Y5+FC_IND_MQ_E!Y5+FC_IND_CON_E!Y5+FC_IND_NSP_E!Y5</f>
        <v>0</v>
      </c>
      <c r="Z5" s="8">
        <f>FC_IND_IS_E!Z5+FC_IND_NFM_E!Z5+FC_IND_CPC_E!Z5+FC_IND_NMM_E!Z5+FC_IND_PPP_E!Z5+FC_IND_FBT_E!Z5+FC_IND_TE_E!Z5+FC_IND_MAC_E!Z5+FC_IND_TL_E!Z5+FC_IND_WP_E!Z5+FC_IND_MQ_E!Z5+FC_IND_CON_E!Z5+FC_IND_NSP_E!Z5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20.871180000000003</v>
      </c>
      <c r="D7" s="8">
        <f>FC_IND_IS_E!D7+FC_IND_NFM_E!D7+FC_IND_CPC_E!D7+FC_IND_NMM_E!D7+FC_IND_PPP_E!D7+FC_IND_FBT_E!D7+FC_IND_TE_E!D7+FC_IND_MAC_E!D7+FC_IND_TL_E!D7+FC_IND_WP_E!D7+FC_IND_MQ_E!D7+FC_IND_CON_E!D7+FC_IND_NSP_E!D7</f>
        <v>20.871180000000003</v>
      </c>
      <c r="E7" s="8">
        <f>FC_IND_IS_E!E7+FC_IND_NFM_E!E7+FC_IND_CPC_E!E7+FC_IND_NMM_E!E7+FC_IND_PPP_E!E7+FC_IND_FBT_E!E7+FC_IND_TE_E!E7+FC_IND_MAC_E!E7+FC_IND_TL_E!E7+FC_IND_WP_E!E7+FC_IND_MQ_E!E7+FC_IND_CON_E!E7+FC_IND_NSP_E!E7</f>
        <v>20.871180000000003</v>
      </c>
      <c r="F7" s="8">
        <f>FC_IND_IS_E!F7+FC_IND_NFM_E!F7+FC_IND_CPC_E!F7+FC_IND_NMM_E!F7+FC_IND_PPP_E!F7+FC_IND_FBT_E!F7+FC_IND_TE_E!F7+FC_IND_MAC_E!F7+FC_IND_TL_E!F7+FC_IND_WP_E!F7+FC_IND_MQ_E!F7+FC_IND_CON_E!F7+FC_IND_NSP_E!F7</f>
        <v>22.215261089244869</v>
      </c>
      <c r="G7" s="8">
        <f>FC_IND_IS_E!G7+FC_IND_NFM_E!G7+FC_IND_CPC_E!G7+FC_IND_NMM_E!G7+FC_IND_PPP_E!G7+FC_IND_FBT_E!G7+FC_IND_TE_E!G7+FC_IND_MAC_E!G7+FC_IND_TL_E!G7+FC_IND_WP_E!G7+FC_IND_MQ_E!G7+FC_IND_CON_E!G7+FC_IND_NSP_E!G7</f>
        <v>19.746635148741436</v>
      </c>
      <c r="H7" s="8">
        <f>FC_IND_IS_E!H7+FC_IND_NFM_E!H7+FC_IND_CPC_E!H7+FC_IND_NMM_E!H7+FC_IND_PPP_E!H7+FC_IND_FBT_E!H7+FC_IND_TE_E!H7+FC_IND_MAC_E!H7+FC_IND_TL_E!H7+FC_IND_WP_E!H7+FC_IND_MQ_E!H7+FC_IND_CON_E!H7+FC_IND_NSP_E!H7</f>
        <v>86.393435148741432</v>
      </c>
      <c r="I7" s="8">
        <f>FC_IND_IS_E!I7+FC_IND_NFM_E!I7+FC_IND_CPC_E!I7+FC_IND_NMM_E!I7+FC_IND_PPP_E!I7+FC_IND_FBT_E!I7+FC_IND_TE_E!I7+FC_IND_MAC_E!I7+FC_IND_TL_E!I7+FC_IND_WP_E!I7+FC_IND_MQ_E!I7+FC_IND_CON_E!I7+FC_IND_NSP_E!I7</f>
        <v>125.88772217848975</v>
      </c>
      <c r="J7" s="8">
        <f>FC_IND_IS_E!J7+FC_IND_NFM_E!J7+FC_IND_CPC_E!J7+FC_IND_NMM_E!J7+FC_IND_PPP_E!J7+FC_IND_FBT_E!J7+FC_IND_TE_E!J7+FC_IND_MAC_E!J7+FC_IND_TL_E!J7+FC_IND_WP_E!J7+FC_IND_MQ_E!J7+FC_IND_CON_E!J7+FC_IND_NSP_E!J7</f>
        <v>185.12966108924505</v>
      </c>
      <c r="K7" s="8">
        <f>FC_IND_IS_E!K7+FC_IND_NFM_E!K7+FC_IND_CPC_E!K7+FC_IND_NMM_E!K7+FC_IND_PPP_E!K7+FC_IND_FBT_E!K7+FC_IND_TE_E!K7+FC_IND_MAC_E!K7+FC_IND_TL_E!K7+FC_IND_WP_E!K7+FC_IND_MQ_E!K7+FC_IND_CON_E!K7+FC_IND_NSP_E!K7</f>
        <v>187.59828702974843</v>
      </c>
      <c r="L7" s="8">
        <f>FC_IND_IS_E!L7+FC_IND_NFM_E!L7+FC_IND_CPC_E!L7+FC_IND_NMM_E!L7+FC_IND_PPP_E!L7+FC_IND_FBT_E!L7+FC_IND_TE_E!L7+FC_IND_MAC_E!L7+FC_IND_TL_E!L7+FC_IND_WP_E!L7+FC_IND_MQ_E!L7+FC_IND_CON_E!L7+FC_IND_NSP_E!L7</f>
        <v>128.35668702974834</v>
      </c>
      <c r="M7" s="8">
        <f>FC_IND_IS_E!M7+FC_IND_NFM_E!M7+FC_IND_CPC_E!M7+FC_IND_NMM_E!M7+FC_IND_PPP_E!M7+FC_IND_FBT_E!M7+FC_IND_TE_E!M7+FC_IND_MAC_E!M7+FC_IND_TL_E!M7+FC_IND_WP_E!M7+FC_IND_MQ_E!M7+FC_IND_CON_E!M7+FC_IND_NSP_E!M7</f>
        <v>175.25617405949669</v>
      </c>
      <c r="N7" s="8">
        <f>FC_IND_IS_E!N7+FC_IND_NFM_E!N7+FC_IND_CPC_E!N7+FC_IND_NMM_E!N7+FC_IND_PPP_E!N7+FC_IND_FBT_E!N7+FC_IND_TE_E!N7+FC_IND_MAC_E!N7+FC_IND_TL_E!N7+FC_IND_WP_E!N7+FC_IND_MQ_E!N7+FC_IND_CON_E!N7+FC_IND_NSP_E!N7</f>
        <v>209.81354811899337</v>
      </c>
      <c r="O7" s="8">
        <f>FC_IND_IS_E!O7+FC_IND_NFM_E!O7+FC_IND_CPC_E!O7+FC_IND_NMM_E!O7+FC_IND_PPP_E!O7+FC_IND_FBT_E!O7+FC_IND_TE_E!O7+FC_IND_MAC_E!O7+FC_IND_TL_E!O7+FC_IND_WP_E!O7+FC_IND_MQ_E!O7+FC_IND_CON_E!O7+FC_IND_NSP_E!O7</f>
        <v>185.12966108924496</v>
      </c>
      <c r="P7" s="8">
        <f>FC_IND_IS_E!P7+FC_IND_NFM_E!P7+FC_IND_CPC_E!P7+FC_IND_NMM_E!P7+FC_IND_PPP_E!P7+FC_IND_FBT_E!P7+FC_IND_TE_E!P7+FC_IND_MAC_E!P7+FC_IND_TL_E!P7+FC_IND_WP_E!P7+FC_IND_MQ_E!P7+FC_IND_CON_E!P7+FC_IND_NSP_E!P7</f>
        <v>132.49437834024883</v>
      </c>
      <c r="Q7" s="8">
        <f>FC_IND_IS_E!Q7+FC_IND_NFM_E!Q7+FC_IND_CPC_E!Q7+FC_IND_NMM_E!Q7+FC_IND_PPP_E!Q7+FC_IND_FBT_E!Q7+FC_IND_TE_E!Q7+FC_IND_MAC_E!Q7+FC_IND_TL_E!Q7+FC_IND_WP_E!Q7+FC_IND_MQ_E!Q7+FC_IND_CON_E!Q7+FC_IND_NSP_E!Q7</f>
        <v>128.38824174273844</v>
      </c>
      <c r="R7" s="8">
        <f>FC_IND_IS_E!R7+FC_IND_NFM_E!R7+FC_IND_CPC_E!R7+FC_IND_NMM_E!R7+FC_IND_PPP_E!R7+FC_IND_FBT_E!R7+FC_IND_TE_E!R7+FC_IND_MAC_E!R7+FC_IND_TL_E!R7+FC_IND_WP_E!R7+FC_IND_MQ_E!R7+FC_IND_CON_E!R7+FC_IND_NSP_E!R7</f>
        <v>97.019389294605702</v>
      </c>
      <c r="S7" s="8">
        <f>FC_IND_IS_E!S7+FC_IND_NFM_E!S7+FC_IND_CPC_E!S7+FC_IND_NMM_E!S7+FC_IND_PPP_E!S7+FC_IND_FBT_E!S7+FC_IND_TE_E!S7+FC_IND_MAC_E!S7+FC_IND_TL_E!S7+FC_IND_WP_E!S7+FC_IND_MQ_E!S7+FC_IND_CON_E!S7+FC_IND_NSP_E!S7</f>
        <v>71.0404063070539</v>
      </c>
      <c r="T7" s="8">
        <f>FC_IND_IS_E!T7+FC_IND_NFM_E!T7+FC_IND_CPC_E!T7+FC_IND_NMM_E!T7+FC_IND_PPP_E!T7+FC_IND_FBT_E!T7+FC_IND_TE_E!T7+FC_IND_MAC_E!T7+FC_IND_TL_E!T7+FC_IND_WP_E!T7+FC_IND_MQ_E!T7+FC_IND_CON_E!T7+FC_IND_NSP_E!T7</f>
        <v>93.809883236514437</v>
      </c>
      <c r="U7" s="8">
        <f>FC_IND_IS_E!U7+FC_IND_NFM_E!U7+FC_IND_CPC_E!U7+FC_IND_NMM_E!U7+FC_IND_PPP_E!U7+FC_IND_FBT_E!U7+FC_IND_TE_E!U7+FC_IND_MAC_E!U7+FC_IND_TL_E!U7+FC_IND_WP_E!U7+FC_IND_MQ_E!U7+FC_IND_CON_E!U7+FC_IND_NSP_E!U7</f>
        <v>129.39755975103722</v>
      </c>
      <c r="V7" s="8">
        <f>FC_IND_IS_E!V7+FC_IND_NFM_E!V7+FC_IND_CPC_E!V7+FC_IND_NMM_E!V7+FC_IND_PPP_E!V7+FC_IND_FBT_E!V7+FC_IND_TE_E!V7+FC_IND_MAC_E!V7+FC_IND_TL_E!V7+FC_IND_WP_E!V7+FC_IND_MQ_E!V7+FC_IND_CON_E!V7+FC_IND_NSP_E!V7</f>
        <v>117.1347980912862</v>
      </c>
      <c r="W7" s="8">
        <f>FC_IND_IS_E!W7+FC_IND_NFM_E!W7+FC_IND_CPC_E!W7+FC_IND_NMM_E!W7+FC_IND_PPP_E!W7+FC_IND_FBT_E!W7+FC_IND_TE_E!W7+FC_IND_MAC_E!W7+FC_IND_TL_E!W7+FC_IND_WP_E!W7+FC_IND_MQ_E!W7+FC_IND_CON_E!W7+FC_IND_NSP_E!W7</f>
        <v>77.620450207468821</v>
      </c>
      <c r="X7" s="8">
        <f>FC_IND_IS_E!X7+FC_IND_NFM_E!X7+FC_IND_CPC_E!X7+FC_IND_NMM_E!X7+FC_IND_PPP_E!X7+FC_IND_FBT_E!X7+FC_IND_TE_E!X7+FC_IND_MAC_E!X7+FC_IND_TL_E!X7+FC_IND_WP_E!X7+FC_IND_MQ_E!X7+FC_IND_CON_E!X7+FC_IND_NSP_E!X7</f>
        <v>51.187239336099559</v>
      </c>
      <c r="Y7" s="8">
        <f>FC_IND_IS_E!Y7+FC_IND_NFM_E!Y7+FC_IND_CPC_E!Y7+FC_IND_NMM_E!Y7+FC_IND_PPP_E!Y7+FC_IND_FBT_E!Y7+FC_IND_TE_E!Y7+FC_IND_MAC_E!Y7+FC_IND_TL_E!Y7+FC_IND_WP_E!Y7+FC_IND_MQ_E!Y7+FC_IND_CON_E!Y7+FC_IND_NSP_E!Y7</f>
        <v>34.288292614107846</v>
      </c>
      <c r="Z7" s="8">
        <f>FC_IND_IS_E!Z7+FC_IND_NFM_E!Z7+FC_IND_CPC_E!Z7+FC_IND_NMM_E!Z7+FC_IND_PPP_E!Z7+FC_IND_FBT_E!Z7+FC_IND_TE_E!Z7+FC_IND_MAC_E!Z7+FC_IND_TL_E!Z7+FC_IND_WP_E!Z7+FC_IND_MQ_E!Z7+FC_IND_CON_E!Z7+FC_IND_NSP_E!Z7</f>
        <v>34.334550124481297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31.056827999999996</v>
      </c>
      <c r="D11" s="19">
        <f t="shared" si="8"/>
        <v>31.056827999999996</v>
      </c>
      <c r="E11" s="19">
        <f t="shared" si="8"/>
        <v>28.683288479999995</v>
      </c>
      <c r="F11" s="19">
        <f t="shared" si="8"/>
        <v>17.209895999999997</v>
      </c>
      <c r="G11" s="19">
        <f t="shared" si="8"/>
        <v>20.078340479999994</v>
      </c>
      <c r="H11" s="19">
        <f t="shared" si="8"/>
        <v>20.078340479999998</v>
      </c>
      <c r="I11" s="19">
        <f t="shared" si="8"/>
        <v>17.209895999999997</v>
      </c>
      <c r="J11" s="19">
        <f t="shared" si="8"/>
        <v>11.473392480000001</v>
      </c>
      <c r="K11" s="19">
        <f t="shared" si="8"/>
        <v>14.341451519999996</v>
      </c>
      <c r="L11" s="19">
        <f t="shared" si="8"/>
        <v>14.341451519999996</v>
      </c>
      <c r="M11" s="19">
        <f t="shared" si="8"/>
        <v>8.6049480000000003</v>
      </c>
      <c r="N11" s="19">
        <f t="shared" si="8"/>
        <v>8.6049480000000003</v>
      </c>
      <c r="O11" s="19">
        <f t="shared" si="8"/>
        <v>17.209895999999997</v>
      </c>
      <c r="P11" s="19">
        <f t="shared" si="8"/>
        <v>5.7365035199999994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0.36732431999999993</v>
      </c>
      <c r="U11" s="19">
        <f t="shared" si="8"/>
        <v>0.10599600000000001</v>
      </c>
      <c r="V11" s="19">
        <f t="shared" si="8"/>
        <v>8.3255039999999975E-2</v>
      </c>
      <c r="W11" s="19">
        <f t="shared" si="8"/>
        <v>0</v>
      </c>
      <c r="X11" s="19">
        <f t="shared" ref="X11:Z11" si="9">SUM(X12:X16)</f>
        <v>5.7815999999999996E-3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31.056827999999996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31.056827999999996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28.683288479999995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17.209895999999997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20.078340479999994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20.078340479999998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17.209895999999997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11.473392480000001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14.341451519999996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14.341451519999996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8.6049480000000003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8.6049480000000003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17.209895999999997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5.7365035199999994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0.36732431999999993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0.10599600000000001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8.3255039999999975E-2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5.7815999999999996E-3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0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1.0660272716417907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1.063020245970149</v>
      </c>
      <c r="N22" s="27">
        <f t="shared" si="12"/>
        <v>0</v>
      </c>
      <c r="O22" s="27">
        <f t="shared" si="12"/>
        <v>0</v>
      </c>
      <c r="P22" s="27">
        <f t="shared" si="12"/>
        <v>2.1275924957782513</v>
      </c>
      <c r="Q22" s="27">
        <f t="shared" si="12"/>
        <v>2.1075687628144983</v>
      </c>
      <c r="R22" s="27">
        <f t="shared" si="12"/>
        <v>1.0374605277611937</v>
      </c>
      <c r="S22" s="27">
        <f t="shared" si="12"/>
        <v>3.1976999999999989</v>
      </c>
      <c r="T22" s="27">
        <f t="shared" si="12"/>
        <v>7.7631011378402073E-2</v>
      </c>
      <c r="U22" s="27">
        <f t="shared" si="12"/>
        <v>6.451250223794322E-2</v>
      </c>
      <c r="V22" s="27">
        <f t="shared" si="12"/>
        <v>1.4805988924276574</v>
      </c>
      <c r="W22" s="27">
        <f t="shared" si="12"/>
        <v>0.88484019969540062</v>
      </c>
      <c r="X22" s="27">
        <f t="shared" ref="X22:Z22" si="13">SUM(X23:X24)</f>
        <v>2.712282977071399</v>
      </c>
      <c r="Y22" s="27">
        <f t="shared" si="13"/>
        <v>2.4515422853042472</v>
      </c>
      <c r="Z22" s="27">
        <f t="shared" si="13"/>
        <v>0.69456454868244955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1.0660272716417907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1.063020245970149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2.1275924957782513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2.1075687628144983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1.0374605277611937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3.1976999999999989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4.5221948375768192E-2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5.6635975801915275E-2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0.65530006420956444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2.712282977071399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2.3903006925832369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0.5465486619094182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3.2409063002633881E-2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7.8765264360279499E-3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1.4805988924276574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0.22954013548583616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6.1241592721010332E-2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0.14801588677303137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500.04024336000003</v>
      </c>
      <c r="D26" s="27">
        <f t="shared" si="14"/>
        <v>354.90501287999996</v>
      </c>
      <c r="E26" s="27">
        <f t="shared" si="14"/>
        <v>340.53738587999999</v>
      </c>
      <c r="F26" s="27">
        <f t="shared" si="14"/>
        <v>364.18963824000008</v>
      </c>
      <c r="G26" s="27">
        <f t="shared" si="14"/>
        <v>353.25236555999999</v>
      </c>
      <c r="H26" s="27">
        <f t="shared" si="14"/>
        <v>277.21359972000005</v>
      </c>
      <c r="I26" s="27">
        <f t="shared" si="14"/>
        <v>326.04394067999999</v>
      </c>
      <c r="J26" s="27">
        <f t="shared" si="14"/>
        <v>300.84258240000003</v>
      </c>
      <c r="K26" s="27">
        <f t="shared" si="14"/>
        <v>243.47958155999999</v>
      </c>
      <c r="L26" s="27">
        <f t="shared" si="14"/>
        <v>221.18835996000004</v>
      </c>
      <c r="M26" s="27">
        <f t="shared" si="14"/>
        <v>275.77116684000003</v>
      </c>
      <c r="N26" s="27">
        <f t="shared" si="14"/>
        <v>174.41874828000002</v>
      </c>
      <c r="O26" s="27">
        <f t="shared" si="14"/>
        <v>196.89736608000001</v>
      </c>
      <c r="P26" s="27">
        <f t="shared" si="14"/>
        <v>188.38493171999997</v>
      </c>
      <c r="Q26" s="27">
        <f t="shared" si="14"/>
        <v>166.35182039999998</v>
      </c>
      <c r="R26" s="27">
        <f t="shared" si="14"/>
        <v>144.39781368000001</v>
      </c>
      <c r="S26" s="27">
        <f t="shared" si="14"/>
        <v>160.13369843999999</v>
      </c>
      <c r="T26" s="27">
        <f t="shared" si="14"/>
        <v>166.06353924000001</v>
      </c>
      <c r="U26" s="27">
        <f t="shared" si="14"/>
        <v>168.56815715999997</v>
      </c>
      <c r="V26" s="27">
        <f t="shared" si="14"/>
        <v>148.88292228000003</v>
      </c>
      <c r="W26" s="27">
        <f t="shared" si="14"/>
        <v>154.43238743999999</v>
      </c>
      <c r="X26" s="27">
        <f t="shared" ref="X26:Z26" si="15">SUM(X27,X33)</f>
        <v>143.59196700000004</v>
      </c>
      <c r="Y26" s="27">
        <f t="shared" si="15"/>
        <v>171.63721727999996</v>
      </c>
      <c r="Z26" s="27">
        <f t="shared" si="15"/>
        <v>203.328126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500.04024336000003</v>
      </c>
      <c r="D33" s="19">
        <f t="shared" si="18"/>
        <v>354.90501287999996</v>
      </c>
      <c r="E33" s="19">
        <f t="shared" si="18"/>
        <v>340.53738587999999</v>
      </c>
      <c r="F33" s="19">
        <f t="shared" si="18"/>
        <v>364.18963824000008</v>
      </c>
      <c r="G33" s="19">
        <f t="shared" si="18"/>
        <v>353.25236555999999</v>
      </c>
      <c r="H33" s="19">
        <f t="shared" si="18"/>
        <v>277.21359972000005</v>
      </c>
      <c r="I33" s="19">
        <f t="shared" si="18"/>
        <v>326.04394067999999</v>
      </c>
      <c r="J33" s="19">
        <f t="shared" si="18"/>
        <v>300.84258240000003</v>
      </c>
      <c r="K33" s="19">
        <f t="shared" si="18"/>
        <v>243.47958155999999</v>
      </c>
      <c r="L33" s="19">
        <f t="shared" si="18"/>
        <v>221.18835996000004</v>
      </c>
      <c r="M33" s="19">
        <f t="shared" si="18"/>
        <v>275.77116684000003</v>
      </c>
      <c r="N33" s="19">
        <f t="shared" si="18"/>
        <v>174.41874828000002</v>
      </c>
      <c r="O33" s="19">
        <f t="shared" si="18"/>
        <v>196.89736608000001</v>
      </c>
      <c r="P33" s="19">
        <f t="shared" si="18"/>
        <v>188.38493171999997</v>
      </c>
      <c r="Q33" s="19">
        <f t="shared" si="18"/>
        <v>166.35182039999998</v>
      </c>
      <c r="R33" s="19">
        <f t="shared" si="18"/>
        <v>144.39781368000001</v>
      </c>
      <c r="S33" s="19">
        <f t="shared" si="18"/>
        <v>160.13369843999999</v>
      </c>
      <c r="T33" s="19">
        <f t="shared" si="18"/>
        <v>166.06353924000001</v>
      </c>
      <c r="U33" s="19">
        <f t="shared" si="18"/>
        <v>168.56815715999997</v>
      </c>
      <c r="V33" s="19">
        <f t="shared" si="18"/>
        <v>148.88292228000003</v>
      </c>
      <c r="W33" s="19">
        <f t="shared" si="18"/>
        <v>154.43238743999999</v>
      </c>
      <c r="X33" s="19">
        <f t="shared" ref="X33:Z33" si="19">SUM(X34:X50)</f>
        <v>143.59196700000004</v>
      </c>
      <c r="Y33" s="19">
        <f t="shared" si="19"/>
        <v>171.63721727999996</v>
      </c>
      <c r="Z33" s="19">
        <f t="shared" si="19"/>
        <v>203.328126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2.8735739999999987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2.8735739999999987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2.8735739999999987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2.8735739999999987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5.7471479999999975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5.7471479999999975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8.6207220000000007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8.6207220000000007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5.7471479999999975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5.747148000000001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5.747148000000001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14.367869999999996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22.988592000000001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25.862165999999995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25.862165999999995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25.862166000000002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28.73574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33.557438160000011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34.241644080000007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29.158030440000005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27.73032984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27.209906280000006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32.779187999999998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67.164170039999988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3.0491445600000002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3.0491445600000002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6.0982891200000005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3.0471487200000005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6.094297440000001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6.094297440000001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6.094297440000001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6.094297440000001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6.094297440000001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3.0471487200000005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3.0471487200000005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3.0471487200000005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3.0471487200000005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3.0471487200000005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3.0471487200000005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3.0471487200000005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3.0471487200000005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2.56265856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2.5988331600000003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2.97978912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0.95925060000000018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1.1146766399999999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1.3377117599999997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1.7728048799999998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3.1060799999999991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6.2121600000000004E-3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6.2121600000000004E-3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6.2121599999999978E-3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6.2121599999999978E-3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6.2121600000000004E-3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6.2121600000000004E-3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3.1060799999999989E-3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110.19802248000001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100.75258439999996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91.306879559999985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88.158311280000007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100.75231764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103.90088591999999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113.34685752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147.98004156000002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122.79202883999999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113.34659076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100.75258439999999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132.23746692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147.9797748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147.97977479999997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129.08916539999998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113.34605724000001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113.346324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122.82590736000002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127.6753374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112.59406079999999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117.59687783999999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114.29385552000001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134.58255407999999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133.21034064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223.11345671999999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109.98561672000002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84.846158639999999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53.421418080000024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31.424461920000006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37.709465760000008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37.709465760000001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34.56696384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28.281959999999998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25.139736719999998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25.139458080000004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12.56972904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15.712230960000001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6.285003839999999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3.1425019200000004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0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0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0.95211287999999994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0.8643412800000001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3.4534641599999993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2.1934540800000004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0.95517791999999979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2.91624624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1.1658297600000003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19.293417000000002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93.250872000000015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106.11326700000001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41.801993999999993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61.09541100000002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12.862044000000001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16.077906000000002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61.095411000000027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12.862044000000003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4.3057169999999987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0.47279699999999991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5.8845150000000004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0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157.69996560000004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138.24409319999998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136.11906755999999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123.43831416000003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103.12087355999999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81.959808600000002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99.17718696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90.718513560000005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80.56414728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57.829829760000017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79.989416639999988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12.196533600000002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7.169619599999999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5.2108383599999986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5.2108383599999986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2.1424417199999999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2.1424417199999999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1.8534931199999998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2.7089920799999998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0.69136560000000014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6.1747920000000005E-2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1.213848E-2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1.5305040000000001E-2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1.1874600000000001E-2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487.07702999999998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595.73150999999996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661.72194000000002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645.36317999999994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668.03318999999999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692.41985999999997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681.05961000000013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663.08517000000018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614.91771000000006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497.98287000000005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569.42621999999994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407.50479000000001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426.33756000000005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335.15262000000001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281.53224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283.24890000000005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252.75112236000004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252.6156072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267.22781712000005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228.92307371999999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227.15410608000002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257.02378811999995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179.23243139999997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190.56501288000001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41.612828399999998</v>
      </c>
      <c r="G52" s="27">
        <f t="shared" si="20"/>
        <v>44.9018856</v>
      </c>
      <c r="H52" s="27">
        <f t="shared" si="20"/>
        <v>26.168828399999995</v>
      </c>
      <c r="I52" s="27">
        <f t="shared" si="20"/>
        <v>18.733057200000005</v>
      </c>
      <c r="J52" s="27">
        <f t="shared" si="20"/>
        <v>30.0298284</v>
      </c>
      <c r="K52" s="27">
        <f t="shared" si="20"/>
        <v>30.0298284</v>
      </c>
      <c r="L52" s="27">
        <f t="shared" si="20"/>
        <v>9.403212240000002</v>
      </c>
      <c r="M52" s="27">
        <f t="shared" si="20"/>
        <v>113.68440828000001</v>
      </c>
      <c r="N52" s="27">
        <f t="shared" si="20"/>
        <v>231.17135328000006</v>
      </c>
      <c r="O52" s="27">
        <f t="shared" si="20"/>
        <v>230.98943844000001</v>
      </c>
      <c r="P52" s="27">
        <f t="shared" si="20"/>
        <v>223.31696723999997</v>
      </c>
      <c r="Q52" s="27">
        <f t="shared" si="20"/>
        <v>269.38083275999998</v>
      </c>
      <c r="R52" s="27">
        <f t="shared" si="20"/>
        <v>226.98583883999999</v>
      </c>
      <c r="S52" s="27">
        <f t="shared" si="20"/>
        <v>151.00871003999998</v>
      </c>
      <c r="T52" s="27">
        <f t="shared" si="20"/>
        <v>107.42583924</v>
      </c>
      <c r="U52" s="27">
        <f t="shared" si="20"/>
        <v>192.2056542</v>
      </c>
      <c r="V52" s="27">
        <f t="shared" si="20"/>
        <v>182.27897856000004</v>
      </c>
      <c r="W52" s="27">
        <f t="shared" si="20"/>
        <v>223.46414568000003</v>
      </c>
      <c r="X52" s="27">
        <f t="shared" ref="X52:Z52" si="21">SUM(X53:X54)</f>
        <v>201.61148075999998</v>
      </c>
      <c r="Y52" s="27">
        <f t="shared" si="21"/>
        <v>211.47908472</v>
      </c>
      <c r="Z52" s="27">
        <f t="shared" si="21"/>
        <v>215.84300903999997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41.612828399999998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44.9018856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26.168828399999995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18.733057200000005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30.0298284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30.0298284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3.7178856000000007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15.015171600000002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72.072000000000045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48.0478284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56.056057199999998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52.051942799999992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44.044228799999985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28.314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20.0869812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51.513462000000004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51.895443600000007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59.766220800000006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55.486173600000008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53.887719600000011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50.359795200000008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5.6853266400000022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98.669236680000012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159.09935328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182.94161004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167.26091003999997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217.32888995999997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182.94161004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122.69471003999999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87.338858040000005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140.69219219999999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130.38353496000002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163.69792488000002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146.12530715999998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157.59136511999998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165.48321383999996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276.30408959999994</v>
      </c>
      <c r="D61" s="49">
        <f t="shared" si="22"/>
        <v>398.72004480000004</v>
      </c>
      <c r="E61" s="49">
        <f t="shared" si="22"/>
        <v>347.98377599999998</v>
      </c>
      <c r="F61" s="49">
        <f t="shared" si="22"/>
        <v>338.24004479999991</v>
      </c>
      <c r="G61" s="49">
        <f t="shared" si="22"/>
        <v>489.77591039999999</v>
      </c>
      <c r="H61" s="49">
        <f t="shared" si="22"/>
        <v>582.40062720000014</v>
      </c>
      <c r="I61" s="49">
        <f t="shared" si="22"/>
        <v>680.06373984000004</v>
      </c>
      <c r="J61" s="49">
        <f t="shared" si="22"/>
        <v>563.12635823999994</v>
      </c>
      <c r="K61" s="49">
        <f t="shared" si="22"/>
        <v>606.46245695999983</v>
      </c>
      <c r="L61" s="49">
        <f t="shared" si="22"/>
        <v>913.70199887999991</v>
      </c>
      <c r="M61" s="49">
        <f t="shared" si="22"/>
        <v>1060.02924912</v>
      </c>
      <c r="N61" s="49">
        <f t="shared" si="22"/>
        <v>1212.9184843199998</v>
      </c>
      <c r="O61" s="49">
        <f t="shared" si="22"/>
        <v>1383.5650852800002</v>
      </c>
      <c r="P61" s="49">
        <f t="shared" si="22"/>
        <v>1442.8877551199996</v>
      </c>
      <c r="Q61" s="49">
        <f t="shared" si="22"/>
        <v>1658.4516698399998</v>
      </c>
      <c r="R61" s="49">
        <f t="shared" si="22"/>
        <v>1680.7965955199998</v>
      </c>
      <c r="S61" s="49">
        <f t="shared" si="22"/>
        <v>1550.1577039199999</v>
      </c>
      <c r="T61" s="49">
        <f t="shared" si="22"/>
        <v>1633.9604119199998</v>
      </c>
      <c r="U61" s="49">
        <f t="shared" si="22"/>
        <v>1870.9522883999998</v>
      </c>
      <c r="V61" s="49">
        <f t="shared" si="22"/>
        <v>1842.8579798400003</v>
      </c>
      <c r="W61" s="49">
        <f t="shared" si="22"/>
        <v>1955.55501288</v>
      </c>
      <c r="X61" s="49">
        <f t="shared" si="22"/>
        <v>2037.1235687999999</v>
      </c>
      <c r="Y61" s="49">
        <f t="shared" ref="Y61:Z61" si="23">SUM(Y62:Y72)</f>
        <v>2267.1385819199995</v>
      </c>
      <c r="Z61" s="49">
        <f t="shared" si="23"/>
        <v>2323.0353304800001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276.30408959999994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398.72004480000004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347.98377599999998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338.24004479999991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489.77591039999999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582.40062720000014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679.83995520000008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563.02364159999991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606.36764159999984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913.13591039999994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1059.4075968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1212.8473727999999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1382.5276416000002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1442.5600895999996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1656.7044479999997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1679.1038207999998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1548.8472383999999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1547.6364288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1765.520064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1749.2489280000002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1806.3392256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1872.4607999999998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2084.3617535999992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2157.0659712000001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1.0374436799999998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0.32766551999999988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1.7472218399999999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1.6927747199999998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1.3104655199999999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1.28609208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5.6019599999999996E-2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8.7272640000000012E-2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5.090904000000001E-2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1.1400480000000001E-2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5.5036800000000004E-3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3.2039280000000003E-2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84.456000000000003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105.25895999999999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93.371399999999994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148.78943999999996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164.45663999999999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182.64312000000001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165.87359999999998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0.22378463999999998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0.10271664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9.4815359999999987E-2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0.56608848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0.62165232000000004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7.1111520000000011E-2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0.58189104000000014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0.11724480000000001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0.15037919999999999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0.37543823999999992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0.19472832000000001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0.12820463999999998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6.3719999999999985E-2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330.74540652000002</v>
      </c>
      <c r="D2" s="21">
        <f t="shared" ref="D2:X2" si="0">SUM(D3,D17,D22,D25,D26,D51,D52)</f>
        <v>334.03066067999998</v>
      </c>
      <c r="E2" s="21">
        <f t="shared" si="0"/>
        <v>314.05899599999998</v>
      </c>
      <c r="F2" s="21">
        <f t="shared" si="0"/>
        <v>301.52681688000001</v>
      </c>
      <c r="G2" s="21">
        <f t="shared" si="0"/>
        <v>308.33538299999998</v>
      </c>
      <c r="H2" s="21">
        <f t="shared" si="0"/>
        <v>298.58834832000002</v>
      </c>
      <c r="I2" s="21">
        <f t="shared" si="0"/>
        <v>309.04260168000002</v>
      </c>
      <c r="J2" s="21">
        <f t="shared" si="0"/>
        <v>307.71958884000003</v>
      </c>
      <c r="K2" s="21">
        <f t="shared" si="0"/>
        <v>290.93260728000001</v>
      </c>
      <c r="L2" s="21">
        <f t="shared" si="0"/>
        <v>260.28026399999999</v>
      </c>
      <c r="M2" s="21">
        <f t="shared" si="0"/>
        <v>297.11083938974832</v>
      </c>
      <c r="N2" s="21">
        <f t="shared" si="0"/>
        <v>77.114155029748289</v>
      </c>
      <c r="O2" s="21">
        <f t="shared" si="0"/>
        <v>106.38414336</v>
      </c>
      <c r="P2" s="21">
        <f t="shared" si="0"/>
        <v>39.23105472000001</v>
      </c>
      <c r="Q2" s="21">
        <f t="shared" si="0"/>
        <v>0.70686000000000004</v>
      </c>
      <c r="R2" s="21">
        <f t="shared" si="0"/>
        <v>22.720500000000001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28.233479999999997</v>
      </c>
      <c r="D3" s="24">
        <f t="shared" ref="D3:W3" si="3">SUM(D4,D8,D11)</f>
        <v>28.233479999999997</v>
      </c>
      <c r="E3" s="24">
        <f t="shared" si="3"/>
        <v>25.814843999999994</v>
      </c>
      <c r="F3" s="24">
        <f t="shared" si="3"/>
        <v>14.341451519999996</v>
      </c>
      <c r="G3" s="24">
        <f t="shared" si="3"/>
        <v>20.078340479999994</v>
      </c>
      <c r="H3" s="24">
        <f t="shared" si="3"/>
        <v>17.209895999999997</v>
      </c>
      <c r="I3" s="24">
        <f t="shared" si="3"/>
        <v>14.341451519999996</v>
      </c>
      <c r="J3" s="24">
        <f t="shared" si="3"/>
        <v>11.473392480000001</v>
      </c>
      <c r="K3" s="24">
        <f t="shared" si="3"/>
        <v>14.341451519999996</v>
      </c>
      <c r="L3" s="24">
        <f t="shared" si="3"/>
        <v>14.341451519999996</v>
      </c>
      <c r="M3" s="24">
        <f t="shared" si="3"/>
        <v>11.073235029748286</v>
      </c>
      <c r="N3" s="24">
        <f t="shared" si="3"/>
        <v>11.073235029748286</v>
      </c>
      <c r="O3" s="24">
        <f t="shared" si="3"/>
        <v>25.297203359999997</v>
      </c>
      <c r="P3" s="24">
        <f t="shared" si="3"/>
        <v>8.4321547199999998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2.4682870297482857</v>
      </c>
      <c r="N4" s="19">
        <f t="shared" si="6"/>
        <v>2.4682870297482857</v>
      </c>
      <c r="O4" s="19">
        <f t="shared" si="6"/>
        <v>8.0873073599999987</v>
      </c>
      <c r="P4" s="19">
        <f t="shared" si="6"/>
        <v>2.6956511999999999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8.0873073599999987</v>
      </c>
      <c r="P5" s="8">
        <f>FC_IND_IS_BF_E!P5+FC_IND_IS_EA_E!P5</f>
        <v>2.6956511999999999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2.4682870297482857</v>
      </c>
      <c r="N7" s="8">
        <f>FC_IND_IS_BF_E!N7+FC_IND_IS_EA_E!N7</f>
        <v>2.4682870297482857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28.233479999999997</v>
      </c>
      <c r="D11" s="19">
        <f t="shared" ref="D11:W11" si="12">SUM(D12:D16)</f>
        <v>28.233479999999997</v>
      </c>
      <c r="E11" s="19">
        <f t="shared" si="12"/>
        <v>25.814843999999994</v>
      </c>
      <c r="F11" s="19">
        <f t="shared" si="12"/>
        <v>14.341451519999996</v>
      </c>
      <c r="G11" s="19">
        <f t="shared" si="12"/>
        <v>20.078340479999994</v>
      </c>
      <c r="H11" s="19">
        <f t="shared" si="12"/>
        <v>17.209895999999997</v>
      </c>
      <c r="I11" s="19">
        <f t="shared" si="12"/>
        <v>14.341451519999996</v>
      </c>
      <c r="J11" s="19">
        <f t="shared" si="12"/>
        <v>11.473392480000001</v>
      </c>
      <c r="K11" s="19">
        <f t="shared" si="12"/>
        <v>14.341451519999996</v>
      </c>
      <c r="L11" s="19">
        <f t="shared" si="12"/>
        <v>14.341451519999996</v>
      </c>
      <c r="M11" s="19">
        <f t="shared" si="12"/>
        <v>8.6049480000000003</v>
      </c>
      <c r="N11" s="19">
        <f t="shared" si="12"/>
        <v>8.6049480000000003</v>
      </c>
      <c r="O11" s="19">
        <f t="shared" si="12"/>
        <v>17.209895999999997</v>
      </c>
      <c r="P11" s="19">
        <f t="shared" si="12"/>
        <v>5.7365035199999994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28.233479999999997</v>
      </c>
      <c r="D13" s="8">
        <f>FC_IND_IS_BF_E!D13+FC_IND_IS_EA_E!D13</f>
        <v>28.233479999999997</v>
      </c>
      <c r="E13" s="8">
        <f>FC_IND_IS_BF_E!E13+FC_IND_IS_EA_E!E13</f>
        <v>25.814843999999994</v>
      </c>
      <c r="F13" s="8">
        <f>FC_IND_IS_BF_E!F13+FC_IND_IS_EA_E!F13</f>
        <v>14.341451519999996</v>
      </c>
      <c r="G13" s="8">
        <f>FC_IND_IS_BF_E!G13+FC_IND_IS_EA_E!G13</f>
        <v>20.078340479999994</v>
      </c>
      <c r="H13" s="8">
        <f>FC_IND_IS_BF_E!H13+FC_IND_IS_EA_E!H13</f>
        <v>17.209895999999997</v>
      </c>
      <c r="I13" s="8">
        <f>FC_IND_IS_BF_E!I13+FC_IND_IS_EA_E!I13</f>
        <v>14.341451519999996</v>
      </c>
      <c r="J13" s="8">
        <f>FC_IND_IS_BF_E!J13+FC_IND_IS_EA_E!J13</f>
        <v>11.473392480000001</v>
      </c>
      <c r="K13" s="8">
        <f>FC_IND_IS_BF_E!K13+FC_IND_IS_EA_E!K13</f>
        <v>14.341451519999996</v>
      </c>
      <c r="L13" s="8">
        <f>FC_IND_IS_BF_E!L13+FC_IND_IS_EA_E!L13</f>
        <v>14.341451519999996</v>
      </c>
      <c r="M13" s="8">
        <f>FC_IND_IS_BF_E!M13+FC_IND_IS_EA_E!M13</f>
        <v>8.6049480000000003</v>
      </c>
      <c r="N13" s="8">
        <f>FC_IND_IS_BF_E!N13+FC_IND_IS_EA_E!N13</f>
        <v>8.6049480000000003</v>
      </c>
      <c r="O13" s="8">
        <f>FC_IND_IS_BF_E!O13+FC_IND_IS_EA_E!O13</f>
        <v>17.209895999999997</v>
      </c>
      <c r="P13" s="8">
        <f>FC_IND_IS_BF_E!P13+FC_IND_IS_EA_E!P13</f>
        <v>5.7365035199999994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  <c r="Y13" s="8">
        <f>FC_IND_IS_BF_E!Y13+FC_IND_IS_EA_E!Y13</f>
        <v>0</v>
      </c>
      <c r="Z13" s="8">
        <f>FC_IND_IS_BF_E!Z13+FC_IND_IS_EA_E!Z13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83.486306519999999</v>
      </c>
      <c r="D26" s="27">
        <f t="shared" ref="D26:W26" si="21">SUM(D27,D33)</f>
        <v>78.137770680000003</v>
      </c>
      <c r="E26" s="27">
        <f t="shared" si="21"/>
        <v>69.571961999999985</v>
      </c>
      <c r="F26" s="27">
        <f t="shared" si="21"/>
        <v>64.524465360000008</v>
      </c>
      <c r="G26" s="27">
        <f t="shared" si="21"/>
        <v>62.415272519999988</v>
      </c>
      <c r="H26" s="27">
        <f t="shared" si="21"/>
        <v>49.982782320000005</v>
      </c>
      <c r="I26" s="27">
        <f t="shared" si="21"/>
        <v>65.173610159999996</v>
      </c>
      <c r="J26" s="27">
        <f t="shared" si="21"/>
        <v>65.203956360000006</v>
      </c>
      <c r="K26" s="27">
        <f t="shared" si="21"/>
        <v>62.210615759999989</v>
      </c>
      <c r="L26" s="27">
        <f t="shared" si="21"/>
        <v>55.440042480000017</v>
      </c>
      <c r="M26" s="27">
        <f t="shared" si="21"/>
        <v>71.10167435999999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83.486306519999999</v>
      </c>
      <c r="D33" s="19">
        <f t="shared" ref="D33:W33" si="27">SUM(D34:D50)</f>
        <v>78.137770680000003</v>
      </c>
      <c r="E33" s="19">
        <f t="shared" si="27"/>
        <v>69.571961999999985</v>
      </c>
      <c r="F33" s="19">
        <f t="shared" si="27"/>
        <v>64.524465360000008</v>
      </c>
      <c r="G33" s="19">
        <f t="shared" si="27"/>
        <v>62.415272519999988</v>
      </c>
      <c r="H33" s="19">
        <f t="shared" si="27"/>
        <v>49.982782320000005</v>
      </c>
      <c r="I33" s="19">
        <f t="shared" si="27"/>
        <v>65.173610159999996</v>
      </c>
      <c r="J33" s="19">
        <f t="shared" si="27"/>
        <v>65.203956360000006</v>
      </c>
      <c r="K33" s="19">
        <f t="shared" si="27"/>
        <v>62.210615759999989</v>
      </c>
      <c r="L33" s="19">
        <f t="shared" si="27"/>
        <v>55.440042480000017</v>
      </c>
      <c r="M33" s="19">
        <f t="shared" si="27"/>
        <v>71.10167435999999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  <c r="Y36" s="8">
        <f>FC_IND_IS_BF_E!Y36+FC_IND_IS_EA_E!Y36</f>
        <v>0</v>
      </c>
      <c r="Z36" s="8">
        <f>FC_IND_IS_BF_E!Z36+FC_IND_IS_EA_E!Z36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3.1485682799999988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3.1485682799999988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  <c r="Y43" s="8">
        <f>FC_IND_IS_BF_E!Y43+FC_IND_IS_EA_E!Y43</f>
        <v>0</v>
      </c>
      <c r="Z43" s="8">
        <f>FC_IND_IS_BF_E!Z43+FC_IND_IS_EA_E!Z43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9.4272271199999995</v>
      </c>
      <c r="L44" s="8">
        <f>FC_IND_IS_BF_E!L44+FC_IND_IS_EA_E!L44</f>
        <v>6.285003839999999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80.337738240000007</v>
      </c>
      <c r="D50" s="8">
        <f>FC_IND_IS_BF_E!D50+FC_IND_IS_EA_E!D50</f>
        <v>78.137770680000003</v>
      </c>
      <c r="E50" s="8">
        <f>FC_IND_IS_BF_E!E50+FC_IND_IS_EA_E!E50</f>
        <v>69.571961999999985</v>
      </c>
      <c r="F50" s="8">
        <f>FC_IND_IS_BF_E!F50+FC_IND_IS_EA_E!F50</f>
        <v>64.524465360000008</v>
      </c>
      <c r="G50" s="8">
        <f>FC_IND_IS_BF_E!G50+FC_IND_IS_EA_E!G50</f>
        <v>62.415272519999988</v>
      </c>
      <c r="H50" s="8">
        <f>FC_IND_IS_BF_E!H50+FC_IND_IS_EA_E!H50</f>
        <v>46.834214040000006</v>
      </c>
      <c r="I50" s="8">
        <f>FC_IND_IS_BF_E!I50+FC_IND_IS_EA_E!I50</f>
        <v>65.173610159999996</v>
      </c>
      <c r="J50" s="8">
        <f>FC_IND_IS_BF_E!J50+FC_IND_IS_EA_E!J50</f>
        <v>65.203956360000006</v>
      </c>
      <c r="K50" s="8">
        <f>FC_IND_IS_BF_E!K50+FC_IND_IS_EA_E!K50</f>
        <v>52.783388639999991</v>
      </c>
      <c r="L50" s="8">
        <f>FC_IND_IS_BF_E!L50+FC_IND_IS_EA_E!L50</f>
        <v>49.155038640000015</v>
      </c>
      <c r="M50" s="8">
        <f>FC_IND_IS_BF_E!M50+FC_IND_IS_EA_E!M50</f>
        <v>71.10167435999999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219.02562</v>
      </c>
      <c r="D51" s="27">
        <f>FC_IND_IS_BF_E!D51+FC_IND_IS_EA_E!D51</f>
        <v>227.65941000000001</v>
      </c>
      <c r="E51" s="27">
        <f>FC_IND_IS_BF_E!E51+FC_IND_IS_EA_E!E51</f>
        <v>218.67219</v>
      </c>
      <c r="F51" s="27">
        <f>FC_IND_IS_BF_E!F51+FC_IND_IS_EA_E!F51</f>
        <v>222.66090000000003</v>
      </c>
      <c r="G51" s="27">
        <f>FC_IND_IS_BF_E!G51+FC_IND_IS_EA_E!G51</f>
        <v>225.84177000000003</v>
      </c>
      <c r="H51" s="27">
        <f>FC_IND_IS_BF_E!H51+FC_IND_IS_EA_E!H51</f>
        <v>231.39567000000002</v>
      </c>
      <c r="I51" s="27">
        <f>FC_IND_IS_BF_E!I51+FC_IND_IS_EA_E!I51</f>
        <v>229.52754000000002</v>
      </c>
      <c r="J51" s="27">
        <f>FC_IND_IS_BF_E!J51+FC_IND_IS_EA_E!J51</f>
        <v>231.04224000000002</v>
      </c>
      <c r="K51" s="27">
        <f>FC_IND_IS_BF_E!K51+FC_IND_IS_EA_E!K51</f>
        <v>214.38054000000002</v>
      </c>
      <c r="L51" s="27">
        <f>FC_IND_IS_BF_E!L51+FC_IND_IS_EA_E!L51</f>
        <v>190.49877000000001</v>
      </c>
      <c r="M51" s="27">
        <f>FC_IND_IS_BF_E!M51+FC_IND_IS_EA_E!M51</f>
        <v>214.93593000000001</v>
      </c>
      <c r="N51" s="27">
        <f>FC_IND_IS_BF_E!N51+FC_IND_IS_EA_E!N51</f>
        <v>66.04092</v>
      </c>
      <c r="O51" s="27">
        <f>FC_IND_IS_BF_E!O51+FC_IND_IS_EA_E!O51</f>
        <v>81.086939999999998</v>
      </c>
      <c r="P51" s="27">
        <f>FC_IND_IS_BF_E!P51+FC_IND_IS_EA_E!P51</f>
        <v>30.79890000000001</v>
      </c>
      <c r="Q51" s="27">
        <f>FC_IND_IS_BF_E!Q51+FC_IND_IS_EA_E!Q51</f>
        <v>0.70686000000000004</v>
      </c>
      <c r="R51" s="27">
        <f>FC_IND_IS_BF_E!R51+FC_IND_IS_EA_E!R51</f>
        <v>22.720500000000001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  <c r="Y51" s="27">
        <f>FC_IND_IS_BF_E!Y51+FC_IND_IS_EA_E!Y51</f>
        <v>0</v>
      </c>
      <c r="Z51" s="27">
        <f>FC_IND_IS_BF_E!Z51+FC_IND_IS_EA_E!Z51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330.74540652000002</v>
      </c>
      <c r="D2" s="21">
        <f t="shared" ref="D2:X2" si="0">SUM(D3,D17,D22,D25,D26,D51,D52)</f>
        <v>334.03066067999998</v>
      </c>
      <c r="E2" s="21">
        <f t="shared" si="0"/>
        <v>314.05899599999998</v>
      </c>
      <c r="F2" s="21">
        <f t="shared" si="0"/>
        <v>301.52681688000001</v>
      </c>
      <c r="G2" s="21">
        <f t="shared" si="0"/>
        <v>308.33538299999998</v>
      </c>
      <c r="H2" s="21">
        <f t="shared" si="0"/>
        <v>298.58834832000002</v>
      </c>
      <c r="I2" s="21">
        <f t="shared" si="0"/>
        <v>309.04260168000002</v>
      </c>
      <c r="J2" s="21">
        <f t="shared" si="0"/>
        <v>307.71958884000003</v>
      </c>
      <c r="K2" s="21">
        <f t="shared" si="0"/>
        <v>290.93260728000001</v>
      </c>
      <c r="L2" s="21">
        <f t="shared" si="0"/>
        <v>260.28026399999999</v>
      </c>
      <c r="M2" s="21">
        <f t="shared" si="0"/>
        <v>297.11083938974832</v>
      </c>
      <c r="N2" s="21">
        <f t="shared" si="0"/>
        <v>77.114155029748289</v>
      </c>
      <c r="O2" s="21">
        <f t="shared" si="0"/>
        <v>106.38414336</v>
      </c>
      <c r="P2" s="21">
        <f t="shared" si="0"/>
        <v>39.23105472000001</v>
      </c>
      <c r="Q2" s="21">
        <f t="shared" si="0"/>
        <v>0.70686000000000004</v>
      </c>
      <c r="R2" s="21">
        <f t="shared" si="0"/>
        <v>22.720500000000001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28.233479999999997</v>
      </c>
      <c r="D3" s="24">
        <f t="shared" ref="D3:X3" si="3">SUM(D4,D8,D11)</f>
        <v>28.233479999999997</v>
      </c>
      <c r="E3" s="24">
        <f t="shared" si="3"/>
        <v>25.814843999999994</v>
      </c>
      <c r="F3" s="24">
        <f t="shared" si="3"/>
        <v>14.341451519999996</v>
      </c>
      <c r="G3" s="24">
        <f t="shared" si="3"/>
        <v>20.078340479999994</v>
      </c>
      <c r="H3" s="24">
        <f t="shared" si="3"/>
        <v>17.209895999999997</v>
      </c>
      <c r="I3" s="24">
        <f t="shared" si="3"/>
        <v>14.341451519999996</v>
      </c>
      <c r="J3" s="24">
        <f t="shared" si="3"/>
        <v>11.473392480000001</v>
      </c>
      <c r="K3" s="24">
        <f t="shared" si="3"/>
        <v>14.341451519999996</v>
      </c>
      <c r="L3" s="24">
        <f t="shared" si="3"/>
        <v>14.341451519999996</v>
      </c>
      <c r="M3" s="24">
        <f t="shared" si="3"/>
        <v>11.073235029748286</v>
      </c>
      <c r="N3" s="24">
        <f t="shared" si="3"/>
        <v>11.073235029748286</v>
      </c>
      <c r="O3" s="24">
        <f t="shared" si="3"/>
        <v>25.297203359999997</v>
      </c>
      <c r="P3" s="24">
        <f t="shared" si="3"/>
        <v>8.4321547199999998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2.4682870297482857</v>
      </c>
      <c r="N4" s="19">
        <f t="shared" si="6"/>
        <v>2.4682870297482857</v>
      </c>
      <c r="O4" s="19">
        <f t="shared" si="6"/>
        <v>8.0873073599999987</v>
      </c>
      <c r="P4" s="19">
        <f t="shared" si="6"/>
        <v>2.6956511999999999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8.0873073599999987</v>
      </c>
      <c r="P5" s="8">
        <v>2.6956511999999999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2.4682870297482857</v>
      </c>
      <c r="N7" s="8">
        <v>2.4682870297482857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28.233479999999997</v>
      </c>
      <c r="D11" s="19">
        <f t="shared" si="10"/>
        <v>28.233479999999997</v>
      </c>
      <c r="E11" s="19">
        <f t="shared" si="10"/>
        <v>25.814843999999994</v>
      </c>
      <c r="F11" s="19">
        <f t="shared" si="10"/>
        <v>14.341451519999996</v>
      </c>
      <c r="G11" s="19">
        <f t="shared" si="10"/>
        <v>20.078340479999994</v>
      </c>
      <c r="H11" s="19">
        <f t="shared" si="10"/>
        <v>17.209895999999997</v>
      </c>
      <c r="I11" s="19">
        <f t="shared" si="10"/>
        <v>14.341451519999996</v>
      </c>
      <c r="J11" s="19">
        <f t="shared" si="10"/>
        <v>11.473392480000001</v>
      </c>
      <c r="K11" s="19">
        <f t="shared" si="10"/>
        <v>14.341451519999996</v>
      </c>
      <c r="L11" s="19">
        <f t="shared" si="10"/>
        <v>14.341451519999996</v>
      </c>
      <c r="M11" s="19">
        <f t="shared" si="10"/>
        <v>8.6049480000000003</v>
      </c>
      <c r="N11" s="19">
        <f t="shared" si="10"/>
        <v>8.6049480000000003</v>
      </c>
      <c r="O11" s="19">
        <f t="shared" si="10"/>
        <v>17.209895999999997</v>
      </c>
      <c r="P11" s="19">
        <f t="shared" si="10"/>
        <v>5.7365035199999994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28.233479999999997</v>
      </c>
      <c r="D13" s="8">
        <v>28.233479999999997</v>
      </c>
      <c r="E13" s="8">
        <v>25.814843999999994</v>
      </c>
      <c r="F13" s="8">
        <v>14.341451519999996</v>
      </c>
      <c r="G13" s="8">
        <v>20.078340479999994</v>
      </c>
      <c r="H13" s="8">
        <v>17.209895999999997</v>
      </c>
      <c r="I13" s="8">
        <v>14.341451519999996</v>
      </c>
      <c r="J13" s="8">
        <v>11.473392480000001</v>
      </c>
      <c r="K13" s="8">
        <v>14.341451519999996</v>
      </c>
      <c r="L13" s="8">
        <v>14.341451519999996</v>
      </c>
      <c r="M13" s="8">
        <v>8.6049480000000003</v>
      </c>
      <c r="N13" s="8">
        <v>8.6049480000000003</v>
      </c>
      <c r="O13" s="8">
        <v>17.209895999999997</v>
      </c>
      <c r="P13" s="8">
        <v>5.7365035199999994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83.486306519999999</v>
      </c>
      <c r="D26" s="27">
        <f t="shared" si="16"/>
        <v>78.137770680000003</v>
      </c>
      <c r="E26" s="27">
        <f t="shared" si="16"/>
        <v>69.571961999999985</v>
      </c>
      <c r="F26" s="27">
        <f t="shared" si="16"/>
        <v>64.524465360000008</v>
      </c>
      <c r="G26" s="27">
        <f t="shared" si="16"/>
        <v>62.415272519999988</v>
      </c>
      <c r="H26" s="27">
        <f t="shared" si="16"/>
        <v>49.982782320000005</v>
      </c>
      <c r="I26" s="27">
        <f t="shared" si="16"/>
        <v>65.173610159999996</v>
      </c>
      <c r="J26" s="27">
        <f t="shared" si="16"/>
        <v>65.203956360000006</v>
      </c>
      <c r="K26" s="27">
        <f t="shared" si="16"/>
        <v>62.210615759999989</v>
      </c>
      <c r="L26" s="27">
        <f t="shared" si="16"/>
        <v>55.440042480000017</v>
      </c>
      <c r="M26" s="27">
        <f t="shared" si="16"/>
        <v>71.10167435999999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83.486306519999999</v>
      </c>
      <c r="D33" s="19">
        <f t="shared" si="20"/>
        <v>78.137770680000003</v>
      </c>
      <c r="E33" s="19">
        <f t="shared" si="20"/>
        <v>69.571961999999985</v>
      </c>
      <c r="F33" s="19">
        <f t="shared" si="20"/>
        <v>64.524465360000008</v>
      </c>
      <c r="G33" s="19">
        <f t="shared" si="20"/>
        <v>62.415272519999988</v>
      </c>
      <c r="H33" s="19">
        <f t="shared" si="20"/>
        <v>49.982782320000005</v>
      </c>
      <c r="I33" s="19">
        <f t="shared" si="20"/>
        <v>65.173610159999996</v>
      </c>
      <c r="J33" s="19">
        <f t="shared" si="20"/>
        <v>65.203956360000006</v>
      </c>
      <c r="K33" s="19">
        <f t="shared" si="20"/>
        <v>62.210615759999989</v>
      </c>
      <c r="L33" s="19">
        <f t="shared" si="20"/>
        <v>55.440042480000017</v>
      </c>
      <c r="M33" s="19">
        <f t="shared" si="20"/>
        <v>71.10167435999999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3.1485682799999988</v>
      </c>
      <c r="D43" s="8">
        <v>0</v>
      </c>
      <c r="E43" s="8">
        <v>0</v>
      </c>
      <c r="F43" s="8">
        <v>0</v>
      </c>
      <c r="G43" s="8">
        <v>0</v>
      </c>
      <c r="H43" s="8">
        <v>3.1485682799999988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9.4272271199999995</v>
      </c>
      <c r="L44" s="8">
        <v>6.285003839999999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80.337738240000007</v>
      </c>
      <c r="D50" s="8">
        <v>78.137770680000003</v>
      </c>
      <c r="E50" s="8">
        <v>69.571961999999985</v>
      </c>
      <c r="F50" s="8">
        <v>64.524465360000008</v>
      </c>
      <c r="G50" s="8">
        <v>62.415272519999988</v>
      </c>
      <c r="H50" s="8">
        <v>46.834214040000006</v>
      </c>
      <c r="I50" s="8">
        <v>65.173610159999996</v>
      </c>
      <c r="J50" s="8">
        <v>65.203956360000006</v>
      </c>
      <c r="K50" s="8">
        <v>52.783388639999991</v>
      </c>
      <c r="L50" s="8">
        <v>49.155038640000015</v>
      </c>
      <c r="M50" s="8">
        <v>71.10167435999999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219.02562</v>
      </c>
      <c r="D51" s="27">
        <v>227.65941000000001</v>
      </c>
      <c r="E51" s="27">
        <v>218.67219</v>
      </c>
      <c r="F51" s="27">
        <v>222.66090000000003</v>
      </c>
      <c r="G51" s="27">
        <v>225.84177000000003</v>
      </c>
      <c r="H51" s="27">
        <v>231.39567000000002</v>
      </c>
      <c r="I51" s="27">
        <v>229.52754000000002</v>
      </c>
      <c r="J51" s="27">
        <v>231.04224000000002</v>
      </c>
      <c r="K51" s="27">
        <v>214.38054000000002</v>
      </c>
      <c r="L51" s="27">
        <v>190.49877000000001</v>
      </c>
      <c r="M51" s="27">
        <v>214.93593000000001</v>
      </c>
      <c r="N51" s="27">
        <v>66.04092</v>
      </c>
      <c r="O51" s="27">
        <v>81.086939999999998</v>
      </c>
      <c r="P51" s="27">
        <v>30.79890000000001</v>
      </c>
      <c r="Q51" s="27">
        <v>0.70686000000000004</v>
      </c>
      <c r="R51" s="27">
        <v>22.720500000000001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  <c r="Y36" s="8">
        <f>FC_IND_NFM_AM_E!Y36+FC_IND_NFM_PA_E!Y36+FC_IND_NFM_SA_E!Y36+FC_IND_NFM_OM_E!Y36</f>
        <v>0</v>
      </c>
      <c r="Z36" s="8">
        <f>FC_IND_NFM_AM_E!Z36+FC_IND_NFM_PA_E!Z36+FC_IND_NFM_SA_E!Z36+FC_IND_NFM_OM_E!Z36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  <c r="Y43" s="8">
        <f>FC_IND_NFM_AM_E!Y43+FC_IND_NFM_PA_E!Y43+FC_IND_NFM_SA_E!Y43+FC_IND_NFM_OM_E!Y43</f>
        <v>0</v>
      </c>
      <c r="Z43" s="8">
        <f>FC_IND_NFM_AM_E!Z43+FC_IND_NFM_PA_E!Z43+FC_IND_NFM_SA_E!Z43+FC_IND_NFM_OM_E!Z43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  <c r="Y51" s="27">
        <f>FC_IND_NFM_AM_E!Y51+FC_IND_NFM_PA_E!Y51+FC_IND_NFM_SA_E!Y51+FC_IND_NFM_OM_E!Y51</f>
        <v>0</v>
      </c>
      <c r="Z51" s="27">
        <f>FC_IND_NFM_AM_E!Z51+FC_IND_NFM_PA_E!Z51+FC_IND_NFM_SA_E!Z51+FC_IND_NFM_OM_E!Z51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20.736987120000002</v>
      </c>
      <c r="D2" s="21">
        <f t="shared" ref="D2:X2" si="0">SUM(D3,D17,D22,D25,D26,D51,D52)</f>
        <v>25.66093644</v>
      </c>
      <c r="E2" s="21">
        <f t="shared" si="0"/>
        <v>27.666239039999997</v>
      </c>
      <c r="F2" s="21">
        <f t="shared" si="0"/>
        <v>26.391867120000004</v>
      </c>
      <c r="G2" s="21">
        <f t="shared" si="0"/>
        <v>22.569030000000005</v>
      </c>
      <c r="H2" s="21">
        <f t="shared" si="0"/>
        <v>24.487650000000002</v>
      </c>
      <c r="I2" s="21">
        <f t="shared" si="0"/>
        <v>26.355780000000006</v>
      </c>
      <c r="J2" s="21">
        <f t="shared" si="0"/>
        <v>20.700899999999997</v>
      </c>
      <c r="K2" s="21">
        <f t="shared" si="0"/>
        <v>40.435610760000003</v>
      </c>
      <c r="L2" s="21">
        <f t="shared" si="0"/>
        <v>34.622026560000002</v>
      </c>
      <c r="M2" s="21">
        <f t="shared" si="0"/>
        <v>38.358286559999996</v>
      </c>
      <c r="N2" s="21">
        <f t="shared" si="0"/>
        <v>31.790230560000008</v>
      </c>
      <c r="O2" s="21">
        <f t="shared" si="0"/>
        <v>29.372112000000001</v>
      </c>
      <c r="P2" s="21">
        <f t="shared" si="0"/>
        <v>31.954114495778256</v>
      </c>
      <c r="Q2" s="21">
        <f t="shared" si="0"/>
        <v>26.992576381407257</v>
      </c>
      <c r="R2" s="21">
        <f t="shared" si="0"/>
        <v>26.696142000000005</v>
      </c>
      <c r="S2" s="21">
        <f t="shared" si="0"/>
        <v>29.826320040000006</v>
      </c>
      <c r="T2" s="21">
        <f t="shared" si="0"/>
        <v>34.562893320000001</v>
      </c>
      <c r="U2" s="21">
        <f t="shared" si="0"/>
        <v>40.364578238872454</v>
      </c>
      <c r="V2" s="21">
        <f t="shared" si="0"/>
        <v>27.846669474024896</v>
      </c>
      <c r="W2" s="21">
        <f t="shared" si="0"/>
        <v>25.039498276680497</v>
      </c>
      <c r="X2" s="21">
        <f t="shared" si="0"/>
        <v>31.257695977627641</v>
      </c>
      <c r="Y2" s="21">
        <f t="shared" ref="Y2:Z2" si="1">SUM(Y3,Y17,Y22,Y25,Y26,Y51,Y52)</f>
        <v>25.132236891286308</v>
      </c>
      <c r="Z2" s="21">
        <f t="shared" si="1"/>
        <v>23.536341027883822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0.19407286307053923</v>
      </c>
      <c r="V3" s="24">
        <f t="shared" si="3"/>
        <v>1.4259834024896254E-2</v>
      </c>
      <c r="W3" s="24">
        <f t="shared" si="3"/>
        <v>8.2428796680497851E-2</v>
      </c>
      <c r="X3" s="24">
        <f t="shared" ref="X3:Z3" si="4">SUM(X4,X8,X11)</f>
        <v>0.75959701244813216</v>
      </c>
      <c r="Y3" s="24">
        <f t="shared" si="4"/>
        <v>0.20589809128630687</v>
      </c>
      <c r="Z3" s="24">
        <f t="shared" si="4"/>
        <v>0.12903410788381731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0.19407286307053923</v>
      </c>
      <c r="V4" s="19">
        <f t="shared" si="6"/>
        <v>1.4259834024896254E-2</v>
      </c>
      <c r="W4" s="19">
        <f t="shared" si="6"/>
        <v>8.2428796680497851E-2</v>
      </c>
      <c r="X4" s="19">
        <f t="shared" ref="X4:Z4" si="7">SUM(X5:X7)</f>
        <v>0.75959701244813216</v>
      </c>
      <c r="Y4" s="19">
        <f t="shared" si="7"/>
        <v>0.20589809128630687</v>
      </c>
      <c r="Z4" s="19">
        <f t="shared" si="7"/>
        <v>0.12903410788381731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0.19407286307053923</v>
      </c>
      <c r="V7" s="8">
        <f>FC_IND_CPC_BC_E!V7+FC_IND_CPC_OC_E!V7+FC_IND_CPC_PH_E!V7</f>
        <v>1.4259834024896254E-2</v>
      </c>
      <c r="W7" s="8">
        <f>FC_IND_CPC_BC_E!W7+FC_IND_CPC_OC_E!W7+FC_IND_CPC_PH_E!W7</f>
        <v>8.2428796680497851E-2</v>
      </c>
      <c r="X7" s="8">
        <f>FC_IND_CPC_BC_E!X7+FC_IND_CPC_OC_E!X7+FC_IND_CPC_PH_E!X7</f>
        <v>0.75959701244813216</v>
      </c>
      <c r="Y7" s="8">
        <f>FC_IND_CPC_BC_E!Y7+FC_IND_CPC_OC_E!Y7+FC_IND_CPC_PH_E!Y7</f>
        <v>0.20589809128630687</v>
      </c>
      <c r="Z7" s="8">
        <f>FC_IND_CPC_BC_E!Z7+FC_IND_CPC_OC_E!Z7+FC_IND_CPC_PH_E!Z7</f>
        <v>0.12903410788381731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2.1275924957782513</v>
      </c>
      <c r="Q22" s="27">
        <f t="shared" si="18"/>
        <v>1.0537843814072492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5.6635975801915275E-2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1.7503405179507867E-2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2.1275924957782513</v>
      </c>
      <c r="Q23" s="8">
        <f>FC_IND_CPC_BC_E!Q23+FC_IND_CPC_OC_E!Q23+FC_IND_CPC_PH_E!Q23</f>
        <v>1.0537843814072492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5.6635975801915275E-2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1.7503405179507867E-2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9.4272271200000013</v>
      </c>
      <c r="D26" s="27">
        <f t="shared" ref="D26:W26" si="21">SUM(D27,D33)</f>
        <v>12.432556439999999</v>
      </c>
      <c r="E26" s="27">
        <f t="shared" si="21"/>
        <v>12.569729039999997</v>
      </c>
      <c r="F26" s="27">
        <f t="shared" si="21"/>
        <v>9.4272271200000013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12.211700759999999</v>
      </c>
      <c r="L26" s="27">
        <f t="shared" si="21"/>
        <v>6.2971365600000002</v>
      </c>
      <c r="M26" s="27">
        <f t="shared" si="21"/>
        <v>6.2971365599999993</v>
      </c>
      <c r="N26" s="27">
        <f t="shared" si="21"/>
        <v>9.1707105599999998</v>
      </c>
      <c r="O26" s="27">
        <f t="shared" si="21"/>
        <v>8.6207220000000024</v>
      </c>
      <c r="P26" s="27">
        <f t="shared" si="21"/>
        <v>8.6207220000000007</v>
      </c>
      <c r="Q26" s="27">
        <f t="shared" si="21"/>
        <v>8.6207220000000024</v>
      </c>
      <c r="R26" s="27">
        <f t="shared" si="21"/>
        <v>8.6207220000000042</v>
      </c>
      <c r="S26" s="27">
        <f t="shared" si="21"/>
        <v>8.6207220000000007</v>
      </c>
      <c r="T26" s="27">
        <f t="shared" si="21"/>
        <v>9.5299513200000021</v>
      </c>
      <c r="U26" s="27">
        <f t="shared" si="21"/>
        <v>13.518362880000002</v>
      </c>
      <c r="V26" s="27">
        <f t="shared" si="21"/>
        <v>11.18282724</v>
      </c>
      <c r="W26" s="27">
        <f t="shared" si="21"/>
        <v>11.497445279999999</v>
      </c>
      <c r="X26" s="27">
        <f t="shared" ref="X26:Z26" si="22">SUM(X27,X33)</f>
        <v>12.032761320000002</v>
      </c>
      <c r="Y26" s="27">
        <f t="shared" si="22"/>
        <v>11.846399399999999</v>
      </c>
      <c r="Z26" s="27">
        <f t="shared" si="22"/>
        <v>12.761995320000002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9.4272271200000013</v>
      </c>
      <c r="D33" s="19">
        <f t="shared" ref="D33:W33" si="27">SUM(D34:D50)</f>
        <v>12.432556439999999</v>
      </c>
      <c r="E33" s="19">
        <f t="shared" si="27"/>
        <v>12.569729039999997</v>
      </c>
      <c r="F33" s="19">
        <f t="shared" si="27"/>
        <v>9.4272271200000013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12.211700759999999</v>
      </c>
      <c r="L33" s="19">
        <f t="shared" si="27"/>
        <v>6.2971365600000002</v>
      </c>
      <c r="M33" s="19">
        <f t="shared" si="27"/>
        <v>6.2971365599999993</v>
      </c>
      <c r="N33" s="19">
        <f t="shared" si="27"/>
        <v>9.1707105599999998</v>
      </c>
      <c r="O33" s="19">
        <f t="shared" si="27"/>
        <v>8.6207220000000024</v>
      </c>
      <c r="P33" s="19">
        <f t="shared" si="27"/>
        <v>8.6207220000000007</v>
      </c>
      <c r="Q33" s="19">
        <f t="shared" si="27"/>
        <v>8.6207220000000024</v>
      </c>
      <c r="R33" s="19">
        <f t="shared" si="27"/>
        <v>8.6207220000000042</v>
      </c>
      <c r="S33" s="19">
        <f t="shared" si="27"/>
        <v>8.6207220000000007</v>
      </c>
      <c r="T33" s="19">
        <f t="shared" si="27"/>
        <v>9.5299513200000021</v>
      </c>
      <c r="U33" s="19">
        <f t="shared" si="27"/>
        <v>13.518362880000002</v>
      </c>
      <c r="V33" s="19">
        <f t="shared" si="27"/>
        <v>11.18282724</v>
      </c>
      <c r="W33" s="19">
        <f t="shared" si="27"/>
        <v>11.497445279999999</v>
      </c>
      <c r="X33" s="19">
        <f t="shared" ref="X33:Z33" si="28">SUM(X34:X50)</f>
        <v>12.032761320000002</v>
      </c>
      <c r="Y33" s="19">
        <f t="shared" si="28"/>
        <v>11.846399399999999</v>
      </c>
      <c r="Z33" s="19">
        <f t="shared" si="28"/>
        <v>12.761995320000002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2.8735739999999992</v>
      </c>
      <c r="O36" s="8">
        <f>FC_IND_CPC_BC_E!O36+FC_IND_CPC_OC_E!O36+FC_IND_CPC_PH_E!O36</f>
        <v>8.6207220000000024</v>
      </c>
      <c r="P36" s="8">
        <f>FC_IND_CPC_BC_E!P36+FC_IND_CPC_OC_E!P36+FC_IND_CPC_PH_E!P36</f>
        <v>8.6207220000000007</v>
      </c>
      <c r="Q36" s="8">
        <f>FC_IND_CPC_BC_E!Q36+FC_IND_CPC_OC_E!Q36+FC_IND_CPC_PH_E!Q36</f>
        <v>8.6207220000000024</v>
      </c>
      <c r="R36" s="8">
        <f>FC_IND_CPC_BC_E!R36+FC_IND_CPC_OC_E!R36+FC_IND_CPC_PH_E!R36</f>
        <v>8.6207220000000042</v>
      </c>
      <c r="S36" s="8">
        <f>FC_IND_CPC_BC_E!S36+FC_IND_CPC_OC_E!S36+FC_IND_CPC_PH_E!S36</f>
        <v>8.6207220000000007</v>
      </c>
      <c r="T36" s="8">
        <f>FC_IND_CPC_BC_E!T36+FC_IND_CPC_OC_E!T36+FC_IND_CPC_PH_E!T36</f>
        <v>8.9655508800000021</v>
      </c>
      <c r="U36" s="8">
        <f>FC_IND_CPC_BC_E!U36+FC_IND_CPC_OC_E!U36+FC_IND_CPC_PH_E!U36</f>
        <v>11.454088680000002</v>
      </c>
      <c r="V36" s="8">
        <f>FC_IND_CPC_BC_E!V36+FC_IND_CPC_OC_E!V36+FC_IND_CPC_PH_E!V36</f>
        <v>10.301706000000001</v>
      </c>
      <c r="W36" s="8">
        <f>FC_IND_CPC_BC_E!W36+FC_IND_CPC_OC_E!W36+FC_IND_CPC_PH_E!W36</f>
        <v>10.50001668</v>
      </c>
      <c r="X36" s="8">
        <f>FC_IND_CPC_BC_E!X36+FC_IND_CPC_OC_E!X36+FC_IND_CPC_PH_E!X36</f>
        <v>11.123570880000003</v>
      </c>
      <c r="Y36" s="8">
        <f>FC_IND_CPC_BC_E!Y36+FC_IND_CPC_OC_E!Y36+FC_IND_CPC_PH_E!Y36</f>
        <v>10.773063</v>
      </c>
      <c r="Z36" s="8">
        <f>FC_IND_CPC_BC_E!Z36+FC_IND_CPC_OC_E!Z36+FC_IND_CPC_PH_E!Z36</f>
        <v>11.701238760000003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0.25896024000000001</v>
      </c>
      <c r="U37" s="8">
        <f>FC_IND_CPC_BC_E!U37+FC_IND_CPC_OC_E!U37+FC_IND_CPC_PH_E!U37</f>
        <v>3.3430319999999986E-2</v>
      </c>
      <c r="V37" s="8">
        <f>FC_IND_CPC_BC_E!V37+FC_IND_CPC_OC_E!V37+FC_IND_CPC_PH_E!V37</f>
        <v>1.5218280000000001E-2</v>
      </c>
      <c r="W37" s="8">
        <f>FC_IND_CPC_BC_E!W37+FC_IND_CPC_OC_E!W37+FC_IND_CPC_PH_E!W37</f>
        <v>1.5218280000000001E-2</v>
      </c>
      <c r="X37" s="8">
        <f>FC_IND_CPC_BC_E!X37+FC_IND_CPC_OC_E!X37+FC_IND_CPC_PH_E!X37</f>
        <v>1.8212039999999999E-2</v>
      </c>
      <c r="Y37" s="8">
        <f>FC_IND_CPC_BC_E!Y37+FC_IND_CPC_OC_E!Y37+FC_IND_CPC_PH_E!Y37</f>
        <v>9.230760000000001E-3</v>
      </c>
      <c r="Z37" s="8">
        <f>FC_IND_CPC_BC_E!Z37+FC_IND_CPC_OC_E!Z37+FC_IND_CPC_PH_E!Z37</f>
        <v>5.9875199999999996E-3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3.1485682799999988</v>
      </c>
      <c r="L43" s="8">
        <f>FC_IND_CPC_BC_E!L43+FC_IND_CPC_OC_E!L43+FC_IND_CPC_PH_E!L43</f>
        <v>6.2971365600000002</v>
      </c>
      <c r="M43" s="8">
        <f>FC_IND_CPC_BC_E!M43+FC_IND_CPC_OC_E!M43+FC_IND_CPC_PH_E!M43</f>
        <v>6.2971365599999993</v>
      </c>
      <c r="N43" s="8">
        <f>FC_IND_CPC_BC_E!N43+FC_IND_CPC_OC_E!N43+FC_IND_CPC_PH_E!N43</f>
        <v>6.2971365600000002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0.30544020000000005</v>
      </c>
      <c r="U43" s="8">
        <f>FC_IND_CPC_BC_E!U43+FC_IND_CPC_OC_E!U43+FC_IND_CPC_PH_E!U43</f>
        <v>2.0308438799999999</v>
      </c>
      <c r="V43" s="8">
        <f>FC_IND_CPC_BC_E!V43+FC_IND_CPC_OC_E!V43+FC_IND_CPC_PH_E!V43</f>
        <v>0.86590295999999978</v>
      </c>
      <c r="W43" s="8">
        <f>FC_IND_CPC_BC_E!W43+FC_IND_CPC_OC_E!W43+FC_IND_CPC_PH_E!W43</f>
        <v>0.98221031999999986</v>
      </c>
      <c r="X43" s="8">
        <f>FC_IND_CPC_BC_E!X43+FC_IND_CPC_OC_E!X43+FC_IND_CPC_PH_E!X43</f>
        <v>0.89097839999999984</v>
      </c>
      <c r="Y43" s="8">
        <f>FC_IND_CPC_BC_E!Y43+FC_IND_CPC_OC_E!Y43+FC_IND_CPC_PH_E!Y43</f>
        <v>1.0641056399999997</v>
      </c>
      <c r="Z43" s="8">
        <f>FC_IND_CPC_BC_E!Z43+FC_IND_CPC_OC_E!Z43+FC_IND_CPC_PH_E!Z43</f>
        <v>1.05476904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9.4272271200000013</v>
      </c>
      <c r="D44" s="8">
        <f>FC_IND_CPC_BC_E!D44+FC_IND_CPC_OC_E!D44+FC_IND_CPC_PH_E!D44</f>
        <v>9.4272271199999995</v>
      </c>
      <c r="E44" s="8">
        <f>FC_IND_CPC_BC_E!E44+FC_IND_CPC_OC_E!E44+FC_IND_CPC_PH_E!E44</f>
        <v>12.569729039999997</v>
      </c>
      <c r="F44" s="8">
        <f>FC_IND_CPC_BC_E!F44+FC_IND_CPC_OC_E!F44+FC_IND_CPC_PH_E!F44</f>
        <v>9.4272271200000013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6.2850038399999999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  <c r="Y44" s="8">
        <f>FC_IND_CPC_BC_E!Y44+FC_IND_CPC_OC_E!Y44+FC_IND_CPC_PH_E!Y44</f>
        <v>0</v>
      </c>
      <c r="Z44" s="8">
        <f>FC_IND_CPC_BC_E!Z44+FC_IND_CPC_OC_E!Z44+FC_IND_CPC_PH_E!Z44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3.0053293199999995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2.7781286400000003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11.309760000000001</v>
      </c>
      <c r="D51" s="27">
        <f>FC_IND_CPC_BC_E!D51+FC_IND_CPC_OC_E!D51+FC_IND_CPC_PH_E!D51</f>
        <v>13.228380000000001</v>
      </c>
      <c r="E51" s="27">
        <f>FC_IND_CPC_BC_E!E51+FC_IND_CPC_OC_E!E51+FC_IND_CPC_PH_E!E51</f>
        <v>15.09651</v>
      </c>
      <c r="F51" s="27">
        <f>FC_IND_CPC_BC_E!F51+FC_IND_CPC_OC_E!F51+FC_IND_CPC_PH_E!F51</f>
        <v>16.964640000000003</v>
      </c>
      <c r="G51" s="27">
        <f>FC_IND_CPC_BC_E!G51+FC_IND_CPC_OC_E!G51+FC_IND_CPC_PH_E!G51</f>
        <v>22.569030000000005</v>
      </c>
      <c r="H51" s="27">
        <f>FC_IND_CPC_BC_E!H51+FC_IND_CPC_OC_E!H51+FC_IND_CPC_PH_E!H51</f>
        <v>24.487650000000002</v>
      </c>
      <c r="I51" s="27">
        <f>FC_IND_CPC_BC_E!I51+FC_IND_CPC_OC_E!I51+FC_IND_CPC_PH_E!I51</f>
        <v>26.355780000000006</v>
      </c>
      <c r="J51" s="27">
        <f>FC_IND_CPC_BC_E!J51+FC_IND_CPC_OC_E!J51+FC_IND_CPC_PH_E!J51</f>
        <v>20.700899999999997</v>
      </c>
      <c r="K51" s="27">
        <f>FC_IND_CPC_BC_E!K51+FC_IND_CPC_OC_E!K51+FC_IND_CPC_PH_E!K51</f>
        <v>28.223910000000004</v>
      </c>
      <c r="L51" s="27">
        <f>FC_IND_CPC_BC_E!L51+FC_IND_CPC_OC_E!L51+FC_IND_CPC_PH_E!L51</f>
        <v>28.324890000000003</v>
      </c>
      <c r="M51" s="27">
        <f>FC_IND_CPC_BC_E!M51+FC_IND_CPC_OC_E!M51+FC_IND_CPC_PH_E!M51</f>
        <v>32.061149999999998</v>
      </c>
      <c r="N51" s="27">
        <f>FC_IND_CPC_BC_E!N51+FC_IND_CPC_OC_E!N51+FC_IND_CPC_PH_E!N51</f>
        <v>22.619520000000009</v>
      </c>
      <c r="O51" s="27">
        <f>FC_IND_CPC_BC_E!O51+FC_IND_CPC_OC_E!O51+FC_IND_CPC_PH_E!O51</f>
        <v>20.751390000000001</v>
      </c>
      <c r="P51" s="27">
        <f>FC_IND_CPC_BC_E!P51+FC_IND_CPC_OC_E!P51+FC_IND_CPC_PH_E!P51</f>
        <v>21.205800000000004</v>
      </c>
      <c r="Q51" s="27">
        <f>FC_IND_CPC_BC_E!Q51+FC_IND_CPC_OC_E!Q51+FC_IND_CPC_PH_E!Q51</f>
        <v>17.318070000000006</v>
      </c>
      <c r="R51" s="27">
        <f>FC_IND_CPC_BC_E!R51+FC_IND_CPC_OC_E!R51+FC_IND_CPC_PH_E!R51</f>
        <v>18.075420000000001</v>
      </c>
      <c r="S51" s="27">
        <f>FC_IND_CPC_BC_E!S51+FC_IND_CPC_OC_E!S51+FC_IND_CPC_PH_E!S51</f>
        <v>21.205598040000005</v>
      </c>
      <c r="T51" s="27">
        <f>FC_IND_CPC_BC_E!T51+FC_IND_CPC_OC_E!T51+FC_IND_CPC_PH_E!T51</f>
        <v>25.032941999999995</v>
      </c>
      <c r="U51" s="27">
        <f>FC_IND_CPC_BC_E!U51+FC_IND_CPC_OC_E!U51+FC_IND_CPC_PH_E!U51</f>
        <v>26.595506520000001</v>
      </c>
      <c r="V51" s="27">
        <f>FC_IND_CPC_BC_E!V51+FC_IND_CPC_OC_E!V51+FC_IND_CPC_PH_E!V51</f>
        <v>16.6495824</v>
      </c>
      <c r="W51" s="27">
        <f>FC_IND_CPC_BC_E!W51+FC_IND_CPC_OC_E!W51+FC_IND_CPC_PH_E!W51</f>
        <v>13.4596242</v>
      </c>
      <c r="X51" s="27">
        <f>FC_IND_CPC_BC_E!X51+FC_IND_CPC_OC_E!X51+FC_IND_CPC_PH_E!X51</f>
        <v>18.447834239999999</v>
      </c>
      <c r="Y51" s="27">
        <f>FC_IND_CPC_BC_E!Y51+FC_IND_CPC_OC_E!Y51+FC_IND_CPC_PH_E!Y51</f>
        <v>13.079939400000001</v>
      </c>
      <c r="Z51" s="27">
        <f>FC_IND_CPC_BC_E!Z51+FC_IND_CPC_OC_E!Z51+FC_IND_CPC_PH_E!Z51</f>
        <v>10.645311600000003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5.2641791999999983</v>
      </c>
      <c r="D61" s="49">
        <f t="shared" si="32"/>
        <v>5.1520895999999974</v>
      </c>
      <c r="E61" s="49">
        <f t="shared" si="32"/>
        <v>3.2481791999999992</v>
      </c>
      <c r="F61" s="49">
        <f t="shared" si="32"/>
        <v>2.1280895999999996</v>
      </c>
      <c r="G61" s="49">
        <f t="shared" si="32"/>
        <v>5.2641791999999983</v>
      </c>
      <c r="H61" s="49">
        <f t="shared" si="32"/>
        <v>3.2481791999999996</v>
      </c>
      <c r="I61" s="49">
        <f t="shared" si="32"/>
        <v>6.4959638400000008</v>
      </c>
      <c r="J61" s="49">
        <f t="shared" si="32"/>
        <v>8.1667166400000024</v>
      </c>
      <c r="K61" s="49">
        <f t="shared" si="32"/>
        <v>21.038636159999999</v>
      </c>
      <c r="L61" s="49">
        <f t="shared" si="32"/>
        <v>14.296278240000001</v>
      </c>
      <c r="M61" s="49">
        <f t="shared" si="32"/>
        <v>21.017481119999999</v>
      </c>
      <c r="N61" s="49">
        <f t="shared" si="32"/>
        <v>18.983129760000001</v>
      </c>
      <c r="O61" s="49">
        <f t="shared" si="32"/>
        <v>24.557309279999995</v>
      </c>
      <c r="P61" s="49">
        <f t="shared" si="32"/>
        <v>23.623755120000002</v>
      </c>
      <c r="Q61" s="49">
        <f t="shared" si="32"/>
        <v>32.437979279999993</v>
      </c>
      <c r="R61" s="49">
        <f t="shared" si="32"/>
        <v>26.33553216</v>
      </c>
      <c r="S61" s="49">
        <f t="shared" si="32"/>
        <v>21.136998960000003</v>
      </c>
      <c r="T61" s="49">
        <f t="shared" si="32"/>
        <v>22.592142720000005</v>
      </c>
      <c r="U61" s="49">
        <f t="shared" si="32"/>
        <v>16.823519999999998</v>
      </c>
      <c r="V61" s="49">
        <f t="shared" si="32"/>
        <v>17.498476799999995</v>
      </c>
      <c r="W61" s="49">
        <f t="shared" si="32"/>
        <v>22.51055088</v>
      </c>
      <c r="X61" s="49">
        <f t="shared" si="32"/>
        <v>16.3098432</v>
      </c>
      <c r="Y61" s="49">
        <f t="shared" ref="Y61:Z61" si="33">SUM(Y62:Y72)</f>
        <v>13.822905599999999</v>
      </c>
      <c r="Z61" s="49">
        <f t="shared" si="33"/>
        <v>13.962816000000002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5.2641791999999983</v>
      </c>
      <c r="D62" s="52">
        <f>FC_IND_CPC_BC_E!D62+FC_IND_CPC_OC_E!D62+FC_IND_CPC_PH_E!D62</f>
        <v>5.1520895999999974</v>
      </c>
      <c r="E62" s="52">
        <f>FC_IND_CPC_BC_E!E62+FC_IND_CPC_OC_E!E62+FC_IND_CPC_PH_E!E62</f>
        <v>3.2481791999999992</v>
      </c>
      <c r="F62" s="52">
        <f>FC_IND_CPC_BC_E!F62+FC_IND_CPC_OC_E!F62+FC_IND_CPC_PH_E!F62</f>
        <v>2.1280895999999996</v>
      </c>
      <c r="G62" s="52">
        <f>FC_IND_CPC_BC_E!G62+FC_IND_CPC_OC_E!G62+FC_IND_CPC_PH_E!G62</f>
        <v>5.2641791999999983</v>
      </c>
      <c r="H62" s="52">
        <f>FC_IND_CPC_BC_E!H62+FC_IND_CPC_OC_E!H62+FC_IND_CPC_PH_E!H62</f>
        <v>3.2481791999999996</v>
      </c>
      <c r="I62" s="52">
        <f>FC_IND_CPC_BC_E!I62+FC_IND_CPC_OC_E!I62+FC_IND_CPC_PH_E!I62</f>
        <v>6.272179200000001</v>
      </c>
      <c r="J62" s="52">
        <f>FC_IND_CPC_BC_E!J62+FC_IND_CPC_OC_E!J62+FC_IND_CPC_PH_E!J62</f>
        <v>8.0640000000000018</v>
      </c>
      <c r="K62" s="52">
        <f>FC_IND_CPC_BC_E!K62+FC_IND_CPC_OC_E!K62+FC_IND_CPC_PH_E!K62</f>
        <v>20.943820800000001</v>
      </c>
      <c r="L62" s="52">
        <f>FC_IND_CPC_BC_E!L62+FC_IND_CPC_OC_E!L62+FC_IND_CPC_PH_E!L62</f>
        <v>14.112000000000002</v>
      </c>
      <c r="M62" s="52">
        <f>FC_IND_CPC_BC_E!M62+FC_IND_CPC_OC_E!M62+FC_IND_CPC_PH_E!M62</f>
        <v>20.943820800000001</v>
      </c>
      <c r="N62" s="52">
        <f>FC_IND_CPC_BC_E!N62+FC_IND_CPC_OC_E!N62+FC_IND_CPC_PH_E!N62</f>
        <v>18.927820799999999</v>
      </c>
      <c r="O62" s="52">
        <f>FC_IND_CPC_BC_E!O62+FC_IND_CPC_OC_E!O62+FC_IND_CPC_PH_E!O62</f>
        <v>23.519865599999996</v>
      </c>
      <c r="P62" s="52">
        <f>FC_IND_CPC_BC_E!P62+FC_IND_CPC_OC_E!P62+FC_IND_CPC_PH_E!P62</f>
        <v>23.296089600000002</v>
      </c>
      <c r="Q62" s="52">
        <f>FC_IND_CPC_BC_E!Q62+FC_IND_CPC_OC_E!Q62+FC_IND_CPC_PH_E!Q62</f>
        <v>30.800044799999995</v>
      </c>
      <c r="R62" s="52">
        <f>FC_IND_CPC_BC_E!R62+FC_IND_CPC_OC_E!R62+FC_IND_CPC_PH_E!R62</f>
        <v>24.7520448</v>
      </c>
      <c r="S62" s="52">
        <f>FC_IND_CPC_BC_E!S62+FC_IND_CPC_OC_E!S62+FC_IND_CPC_PH_E!S62</f>
        <v>19.935820800000002</v>
      </c>
      <c r="T62" s="52">
        <f>FC_IND_CPC_BC_E!T62+FC_IND_CPC_OC_E!T62+FC_IND_CPC_PH_E!T62</f>
        <v>20.943820800000005</v>
      </c>
      <c r="U62" s="52">
        <f>FC_IND_CPC_BC_E!U62+FC_IND_CPC_OC_E!U62+FC_IND_CPC_PH_E!U62</f>
        <v>16.823519999999998</v>
      </c>
      <c r="V62" s="52">
        <f>FC_IND_CPC_BC_E!V62+FC_IND_CPC_OC_E!V62+FC_IND_CPC_PH_E!V62</f>
        <v>17.498476799999995</v>
      </c>
      <c r="W62" s="52">
        <f>FC_IND_CPC_BC_E!W62+FC_IND_CPC_OC_E!W62+FC_IND_CPC_PH_E!W62</f>
        <v>22.461868800000001</v>
      </c>
      <c r="X62" s="52">
        <f>FC_IND_CPC_BC_E!X62+FC_IND_CPC_OC_E!X62+FC_IND_CPC_PH_E!X62</f>
        <v>16.3098432</v>
      </c>
      <c r="Y62" s="52">
        <f>FC_IND_CPC_BC_E!Y62+FC_IND_CPC_OC_E!Y62+FC_IND_CPC_PH_E!Y62</f>
        <v>13.822905599999999</v>
      </c>
      <c r="Z62" s="52">
        <f>FC_IND_CPC_BC_E!Z62+FC_IND_CPC_OC_E!Z62+FC_IND_CPC_PH_E!Z62</f>
        <v>13.962816000000002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1.0374436799999998</v>
      </c>
      <c r="P64" s="52">
        <f>FC_IND_CPC_BC_E!P64+FC_IND_CPC_OC_E!P64+FC_IND_CPC_PH_E!P64</f>
        <v>0.32766551999999988</v>
      </c>
      <c r="Q64" s="52">
        <f>FC_IND_CPC_BC_E!Q64+FC_IND_CPC_OC_E!Q64+FC_IND_CPC_PH_E!Q64</f>
        <v>1.63793448</v>
      </c>
      <c r="R64" s="52">
        <f>FC_IND_CPC_BC_E!R64+FC_IND_CPC_OC_E!R64+FC_IND_CPC_PH_E!R64</f>
        <v>1.5834873599999999</v>
      </c>
      <c r="S64" s="52">
        <f>FC_IND_CPC_BC_E!S64+FC_IND_CPC_OC_E!S64+FC_IND_CPC_PH_E!S64</f>
        <v>1.20117816</v>
      </c>
      <c r="T64" s="52">
        <f>FC_IND_CPC_BC_E!T64+FC_IND_CPC_OC_E!T64+FC_IND_CPC_PH_E!T64</f>
        <v>1.21120272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  <c r="Y64" s="52">
        <f>FC_IND_CPC_BC_E!Y64+FC_IND_CPC_OC_E!Y64+FC_IND_CPC_PH_E!Y64</f>
        <v>0</v>
      </c>
      <c r="Z64" s="52">
        <f>FC_IND_CPC_BC_E!Z64+FC_IND_CPC_OC_E!Z64+FC_IND_CPC_PH_E!Z64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0.22378463999999998</v>
      </c>
      <c r="J68" s="52">
        <f>FC_IND_CPC_BC_E!J68+FC_IND_CPC_OC_E!J68+FC_IND_CPC_PH_E!J68</f>
        <v>0.10271664</v>
      </c>
      <c r="K68" s="52">
        <f>FC_IND_CPC_BC_E!K68+FC_IND_CPC_OC_E!K68+FC_IND_CPC_PH_E!K68</f>
        <v>9.4815359999999987E-2</v>
      </c>
      <c r="L68" s="52">
        <f>FC_IND_CPC_BC_E!L68+FC_IND_CPC_OC_E!L68+FC_IND_CPC_PH_E!L68</f>
        <v>0.18427824000000001</v>
      </c>
      <c r="M68" s="52">
        <f>FC_IND_CPC_BC_E!M68+FC_IND_CPC_OC_E!M68+FC_IND_CPC_PH_E!M68</f>
        <v>7.3660319999999974E-2</v>
      </c>
      <c r="N68" s="52">
        <f>FC_IND_CPC_BC_E!N68+FC_IND_CPC_OC_E!N68+FC_IND_CPC_PH_E!N68</f>
        <v>5.5308960000000004E-2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0.4371192000000001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4.8682080000000003E-2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10.605706750699653</v>
      </c>
      <c r="D2" s="21">
        <f t="shared" ref="D2:X2" si="0">SUM(D3,D17,D22,D25,D26,D51,D52)</f>
        <v>11.464737301749743</v>
      </c>
      <c r="E2" s="21">
        <f t="shared" si="0"/>
        <v>12.347589263728402</v>
      </c>
      <c r="F2" s="21">
        <f t="shared" si="0"/>
        <v>11.325299329101433</v>
      </c>
      <c r="G2" s="21">
        <f t="shared" si="0"/>
        <v>8.623843284316532</v>
      </c>
      <c r="H2" s="21">
        <f t="shared" si="0"/>
        <v>7.8742018687292319</v>
      </c>
      <c r="I2" s="21">
        <f t="shared" si="0"/>
        <v>6.8859445402220816</v>
      </c>
      <c r="J2" s="21">
        <f t="shared" si="0"/>
        <v>5.9522312755014282</v>
      </c>
      <c r="K2" s="21">
        <f t="shared" si="0"/>
        <v>12.086949402677153</v>
      </c>
      <c r="L2" s="21">
        <f t="shared" si="0"/>
        <v>15.242170140349575</v>
      </c>
      <c r="M2" s="21">
        <f t="shared" si="0"/>
        <v>12.682674449252568</v>
      </c>
      <c r="N2" s="21">
        <f t="shared" si="0"/>
        <v>12.24069745105829</v>
      </c>
      <c r="O2" s="21">
        <f t="shared" si="0"/>
        <v>14.059430088382424</v>
      </c>
      <c r="P2" s="21">
        <f t="shared" si="0"/>
        <v>14.480955931052073</v>
      </c>
      <c r="Q2" s="21">
        <f t="shared" si="0"/>
        <v>14.417641940651087</v>
      </c>
      <c r="R2" s="21">
        <f t="shared" si="0"/>
        <v>14.525219972617698</v>
      </c>
      <c r="S2" s="21">
        <f t="shared" si="0"/>
        <v>15.213732034620238</v>
      </c>
      <c r="T2" s="21">
        <f t="shared" si="0"/>
        <v>15.680634869253856</v>
      </c>
      <c r="U2" s="21">
        <f t="shared" si="0"/>
        <v>17.610769992783606</v>
      </c>
      <c r="V2" s="21">
        <f t="shared" si="0"/>
        <v>6.8854668321687136</v>
      </c>
      <c r="W2" s="21">
        <f t="shared" si="0"/>
        <v>6.1759246429770966</v>
      </c>
      <c r="X2" s="21">
        <f t="shared" si="0"/>
        <v>16.727240226419706</v>
      </c>
      <c r="Y2" s="21">
        <f t="shared" ref="Y2:Z2" si="1">SUM(Y3,Y17,Y22,Y25,Y26,Y51,Y52)</f>
        <v>12.101523184963597</v>
      </c>
      <c r="Z2" s="21">
        <f t="shared" si="1"/>
        <v>11.484163349415823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8.9677499595269008E-2</v>
      </c>
      <c r="V3" s="24">
        <f t="shared" si="2"/>
        <v>3.752868788113305E-3</v>
      </c>
      <c r="W3" s="24">
        <f t="shared" si="2"/>
        <v>2.1688674944369497E-2</v>
      </c>
      <c r="X3" s="24">
        <f t="shared" si="2"/>
        <v>0.42856063974490599</v>
      </c>
      <c r="Y3" s="24">
        <f t="shared" ref="Y3:Z3" si="3">SUM(Y4,Y8,Y11)</f>
        <v>0.10286556564829283</v>
      </c>
      <c r="Z3" s="24">
        <f t="shared" si="3"/>
        <v>6.5514972905114752E-2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8.9677499595269008E-2</v>
      </c>
      <c r="V4" s="19">
        <f t="shared" si="4"/>
        <v>3.752868788113305E-3</v>
      </c>
      <c r="W4" s="19">
        <f t="shared" si="4"/>
        <v>2.1688674944369497E-2</v>
      </c>
      <c r="X4" s="19">
        <f t="shared" si="4"/>
        <v>0.42856063974490599</v>
      </c>
      <c r="Y4" s="19">
        <f t="shared" ref="Y4:Z4" si="5">SUM(Y5:Y7)</f>
        <v>0.10286556564829283</v>
      </c>
      <c r="Z4" s="19">
        <f t="shared" si="5"/>
        <v>6.5514972905114752E-2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8.9677499595269008E-2</v>
      </c>
      <c r="V7" s="8">
        <v>3.752868788113305E-3</v>
      </c>
      <c r="W7" s="8">
        <v>2.1688674944369497E-2</v>
      </c>
      <c r="X7" s="8">
        <v>0.42856063974490599</v>
      </c>
      <c r="Y7" s="8">
        <v>0.10286556564829283</v>
      </c>
      <c r="Z7" s="8">
        <v>6.5514972905114752E-2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1.0262028503815006</v>
      </c>
      <c r="Q22" s="27">
        <f t="shared" si="12"/>
        <v>0.60136584132294546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2.6170442465250177E-2</v>
      </c>
      <c r="V22" s="27">
        <f t="shared" si="12"/>
        <v>0</v>
      </c>
      <c r="W22" s="27">
        <f t="shared" si="12"/>
        <v>0</v>
      </c>
      <c r="X22" s="27">
        <f t="shared" si="12"/>
        <v>9.8753291528465639E-3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1.0262028503815006</v>
      </c>
      <c r="Q23" s="8">
        <v>0.60136584132294546</v>
      </c>
      <c r="R23" s="8">
        <v>0</v>
      </c>
      <c r="S23" s="8">
        <v>0</v>
      </c>
      <c r="T23" s="8">
        <v>0</v>
      </c>
      <c r="U23" s="8">
        <v>2.6170442465250177E-2</v>
      </c>
      <c r="V23" s="8">
        <v>0</v>
      </c>
      <c r="W23" s="8">
        <v>0</v>
      </c>
      <c r="X23" s="8">
        <v>9.8753291528465639E-3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4.9297474097271623</v>
      </c>
      <c r="D26" s="27">
        <f t="shared" si="14"/>
        <v>5.6790734351938141</v>
      </c>
      <c r="E26" s="27">
        <f t="shared" si="14"/>
        <v>5.7636783949131827</v>
      </c>
      <c r="F26" s="27">
        <f t="shared" si="14"/>
        <v>4.1679360591531296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3.8118433953637476</v>
      </c>
      <c r="L26" s="27">
        <f t="shared" si="14"/>
        <v>2.8843749419185629</v>
      </c>
      <c r="M26" s="27">
        <f t="shared" si="14"/>
        <v>2.1821577910620706</v>
      </c>
      <c r="N26" s="27">
        <f t="shared" si="14"/>
        <v>3.7134022018447563</v>
      </c>
      <c r="O26" s="27">
        <f t="shared" si="14"/>
        <v>4.3892256600690036</v>
      </c>
      <c r="P26" s="27">
        <f t="shared" si="14"/>
        <v>4.1580375500950968</v>
      </c>
      <c r="Q26" s="27">
        <f t="shared" si="14"/>
        <v>4.9196095802996354</v>
      </c>
      <c r="R26" s="27">
        <f t="shared" si="14"/>
        <v>4.9909603378534637</v>
      </c>
      <c r="S26" s="27">
        <f t="shared" si="14"/>
        <v>4.6873634792673204</v>
      </c>
      <c r="T26" s="27">
        <f t="shared" si="14"/>
        <v>4.5715192498565642</v>
      </c>
      <c r="U26" s="27">
        <f t="shared" si="14"/>
        <v>6.2247213245215081</v>
      </c>
      <c r="V26" s="27">
        <f t="shared" si="14"/>
        <v>2.9363840691568597</v>
      </c>
      <c r="W26" s="27">
        <f t="shared" si="14"/>
        <v>3.016451728597441</v>
      </c>
      <c r="X26" s="27">
        <f t="shared" si="14"/>
        <v>6.7764704583408282</v>
      </c>
      <c r="Y26" s="27">
        <f t="shared" ref="Y26:Z26" si="15">SUM(Y27,Y33)</f>
        <v>5.9083531911382199</v>
      </c>
      <c r="Z26" s="27">
        <f t="shared" si="15"/>
        <v>6.4671943669266243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4.9297474097271623</v>
      </c>
      <c r="D33" s="19">
        <f t="shared" si="18"/>
        <v>5.6790734351938141</v>
      </c>
      <c r="E33" s="19">
        <f t="shared" si="18"/>
        <v>5.7636783949131827</v>
      </c>
      <c r="F33" s="19">
        <f t="shared" si="18"/>
        <v>4.1679360591531296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3.8118433953637476</v>
      </c>
      <c r="L33" s="19">
        <f t="shared" si="18"/>
        <v>2.8843749419185629</v>
      </c>
      <c r="M33" s="19">
        <f t="shared" si="18"/>
        <v>2.1821577910620706</v>
      </c>
      <c r="N33" s="19">
        <f t="shared" si="18"/>
        <v>3.7134022018447563</v>
      </c>
      <c r="O33" s="19">
        <f t="shared" si="18"/>
        <v>4.3892256600690036</v>
      </c>
      <c r="P33" s="19">
        <f t="shared" si="18"/>
        <v>4.1580375500950968</v>
      </c>
      <c r="Q33" s="19">
        <f t="shared" si="18"/>
        <v>4.9196095802996354</v>
      </c>
      <c r="R33" s="19">
        <f t="shared" si="18"/>
        <v>4.9909603378534637</v>
      </c>
      <c r="S33" s="19">
        <f t="shared" si="18"/>
        <v>4.6873634792673204</v>
      </c>
      <c r="T33" s="19">
        <f t="shared" si="18"/>
        <v>4.5715192498565642</v>
      </c>
      <c r="U33" s="19">
        <f t="shared" si="18"/>
        <v>6.2247213245215081</v>
      </c>
      <c r="V33" s="19">
        <f t="shared" si="18"/>
        <v>2.9363840691568597</v>
      </c>
      <c r="W33" s="19">
        <f t="shared" si="18"/>
        <v>3.016451728597441</v>
      </c>
      <c r="X33" s="19">
        <f t="shared" si="18"/>
        <v>6.7764704583408282</v>
      </c>
      <c r="Y33" s="19">
        <f t="shared" ref="Y33:Z33" si="19">SUM(Y34:Y50)</f>
        <v>5.9083531911382199</v>
      </c>
      <c r="Z33" s="19">
        <f t="shared" si="19"/>
        <v>6.4671943669266243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1.1806220995911998</v>
      </c>
      <c r="O36" s="8">
        <v>4.3892256600690036</v>
      </c>
      <c r="P36" s="8">
        <v>4.1580375500950968</v>
      </c>
      <c r="Q36" s="8">
        <v>4.9196095802996354</v>
      </c>
      <c r="R36" s="8">
        <v>4.9909603378534637</v>
      </c>
      <c r="S36" s="8">
        <v>4.6873634792673204</v>
      </c>
      <c r="T36" s="8">
        <v>4.305765500927289</v>
      </c>
      <c r="U36" s="8">
        <v>5.2927236539584133</v>
      </c>
      <c r="V36" s="8">
        <v>2.7111781837166813</v>
      </c>
      <c r="W36" s="8">
        <v>2.7627656578038775</v>
      </c>
      <c r="X36" s="8">
        <v>6.2758601922570421</v>
      </c>
      <c r="Y36" s="8">
        <v>5.3821636341385224</v>
      </c>
      <c r="Z36" s="8">
        <v>5.9411139650605662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0.12220990292093124</v>
      </c>
      <c r="U37" s="8">
        <v>1.5187039959763326E-2</v>
      </c>
      <c r="V37" s="8">
        <v>3.9021030333975327E-3</v>
      </c>
      <c r="W37" s="8">
        <v>3.8917958267654248E-3</v>
      </c>
      <c r="X37" s="8">
        <v>1.0125016985550817E-2</v>
      </c>
      <c r="Y37" s="8">
        <v>4.534560410133311E-3</v>
      </c>
      <c r="Z37" s="8">
        <v>2.9915525071828194E-3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0.97385991672382433</v>
      </c>
      <c r="L43" s="8">
        <v>2.8843749419185629</v>
      </c>
      <c r="M43" s="8">
        <v>2.1821577910620706</v>
      </c>
      <c r="N43" s="8">
        <v>2.5327801022535565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0.14354384600834372</v>
      </c>
      <c r="U43" s="8">
        <v>0.91681063060333101</v>
      </c>
      <c r="V43" s="8">
        <v>0.22130378240678075</v>
      </c>
      <c r="W43" s="8">
        <v>0.24979427496679815</v>
      </c>
      <c r="X43" s="8">
        <v>0.49048524909823543</v>
      </c>
      <c r="Y43" s="8">
        <v>0.52165499658956471</v>
      </c>
      <c r="Z43" s="8">
        <v>0.5230888493588749</v>
      </c>
    </row>
    <row r="44" spans="1:26" ht="11.25" customHeight="1" x14ac:dyDescent="0.2">
      <c r="A44" s="28" t="s">
        <v>74</v>
      </c>
      <c r="B44" s="7" t="s">
        <v>75</v>
      </c>
      <c r="C44" s="8">
        <v>4.9297474097271623</v>
      </c>
      <c r="D44" s="8">
        <v>4.3241423567578101</v>
      </c>
      <c r="E44" s="8">
        <v>5.7636783949131827</v>
      </c>
      <c r="F44" s="8">
        <v>4.1679360591531296</v>
      </c>
      <c r="G44" s="8">
        <v>0</v>
      </c>
      <c r="H44" s="8">
        <v>0</v>
      </c>
      <c r="I44" s="8">
        <v>0</v>
      </c>
      <c r="J44" s="8">
        <v>0</v>
      </c>
      <c r="K44" s="8">
        <v>1.9826795919335336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1.3549310784360042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0.85530388670639002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5.67595934097249</v>
      </c>
      <c r="D51" s="27">
        <v>5.7856638665559288</v>
      </c>
      <c r="E51" s="27">
        <v>6.5839108688152201</v>
      </c>
      <c r="F51" s="27">
        <v>7.1573632699483047</v>
      </c>
      <c r="G51" s="27">
        <v>8.623843284316532</v>
      </c>
      <c r="H51" s="27">
        <v>7.8742018687292319</v>
      </c>
      <c r="I51" s="27">
        <v>6.8859445402220816</v>
      </c>
      <c r="J51" s="27">
        <v>5.9522312755014282</v>
      </c>
      <c r="K51" s="27">
        <v>8.2751060073134042</v>
      </c>
      <c r="L51" s="27">
        <v>12.357795198431011</v>
      </c>
      <c r="M51" s="27">
        <v>10.500516658190497</v>
      </c>
      <c r="N51" s="27">
        <v>8.5272952492135339</v>
      </c>
      <c r="O51" s="27">
        <v>9.6702044283134203</v>
      </c>
      <c r="P51" s="27">
        <v>9.2967155305754741</v>
      </c>
      <c r="Q51" s="27">
        <v>8.896666519028507</v>
      </c>
      <c r="R51" s="27">
        <v>9.5342596347642345</v>
      </c>
      <c r="S51" s="27">
        <v>10.526368555352917</v>
      </c>
      <c r="T51" s="27">
        <v>11.109115619397292</v>
      </c>
      <c r="U51" s="27">
        <v>11.27020072620158</v>
      </c>
      <c r="V51" s="27">
        <v>3.9453298942237409</v>
      </c>
      <c r="W51" s="27">
        <v>3.1377842394352862</v>
      </c>
      <c r="X51" s="27">
        <v>9.5123337991811265</v>
      </c>
      <c r="Y51" s="27">
        <v>6.0903044281770828</v>
      </c>
      <c r="Z51" s="27">
        <v>4.9514540095840838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2.7145142102753694</v>
      </c>
      <c r="D61" s="49">
        <f t="shared" si="22"/>
        <v>2.3227824889176936</v>
      </c>
      <c r="E61" s="49">
        <f t="shared" si="22"/>
        <v>1.4667615483646197</v>
      </c>
      <c r="F61" s="49">
        <f t="shared" si="22"/>
        <v>0.92654885023129385</v>
      </c>
      <c r="G61" s="49">
        <f t="shared" si="22"/>
        <v>2.0720343024629124</v>
      </c>
      <c r="H61" s="49">
        <f t="shared" si="22"/>
        <v>1.0796125602254831</v>
      </c>
      <c r="I61" s="49">
        <f t="shared" si="22"/>
        <v>1.7680428863351578</v>
      </c>
      <c r="J61" s="49">
        <f t="shared" si="22"/>
        <v>2.452331766300436</v>
      </c>
      <c r="K61" s="49">
        <f t="shared" si="22"/>
        <v>6.4773114563979108</v>
      </c>
      <c r="L61" s="49">
        <f t="shared" si="22"/>
        <v>6.533825512974321</v>
      </c>
      <c r="M61" s="49">
        <f t="shared" si="22"/>
        <v>7.2554224862373253</v>
      </c>
      <c r="N61" s="49">
        <f t="shared" si="22"/>
        <v>7.6518028687923207</v>
      </c>
      <c r="O61" s="49">
        <f t="shared" si="22"/>
        <v>12.271634446924191</v>
      </c>
      <c r="P61" s="49">
        <f t="shared" si="22"/>
        <v>11.186908556648328</v>
      </c>
      <c r="Q61" s="49">
        <f t="shared" si="22"/>
        <v>18.157988692719464</v>
      </c>
      <c r="R61" s="49">
        <f t="shared" si="22"/>
        <v>14.96602570050255</v>
      </c>
      <c r="S61" s="49">
        <f t="shared" si="22"/>
        <v>11.281313988321541</v>
      </c>
      <c r="T61" s="49">
        <f t="shared" si="22"/>
        <v>10.626854774438039</v>
      </c>
      <c r="U61" s="49">
        <f t="shared" si="22"/>
        <v>7.6427467790878945</v>
      </c>
      <c r="V61" s="49">
        <f t="shared" si="22"/>
        <v>4.4867658763747507</v>
      </c>
      <c r="W61" s="49">
        <f t="shared" si="22"/>
        <v>5.7565914838192249</v>
      </c>
      <c r="X61" s="49">
        <f t="shared" si="22"/>
        <v>9.0674871915321145</v>
      </c>
      <c r="Y61" s="49">
        <f t="shared" ref="Y61:Z61" si="23">SUM(Y62:Y72)</f>
        <v>6.7904268431602626</v>
      </c>
      <c r="Z61" s="49">
        <f t="shared" si="23"/>
        <v>6.9762601564808771</v>
      </c>
    </row>
    <row r="62" spans="1:26" ht="11.25" customHeight="1" x14ac:dyDescent="0.2">
      <c r="A62" s="50" t="s">
        <v>92</v>
      </c>
      <c r="B62" s="51" t="s">
        <v>93</v>
      </c>
      <c r="C62" s="52">
        <v>2.7145142102753694</v>
      </c>
      <c r="D62" s="52">
        <v>2.3227824889176936</v>
      </c>
      <c r="E62" s="52">
        <v>1.4667615483646197</v>
      </c>
      <c r="F62" s="52">
        <v>0.92654885023129385</v>
      </c>
      <c r="G62" s="52">
        <v>2.0720343024629124</v>
      </c>
      <c r="H62" s="52">
        <v>1.0796125602254831</v>
      </c>
      <c r="I62" s="52">
        <v>1.7069045384475527</v>
      </c>
      <c r="J62" s="52">
        <v>2.4213862493352112</v>
      </c>
      <c r="K62" s="52">
        <v>6.4479848322366147</v>
      </c>
      <c r="L62" s="52">
        <v>6.4494176979726312</v>
      </c>
      <c r="M62" s="52">
        <v>7.229896846186711</v>
      </c>
      <c r="N62" s="52">
        <v>7.6295569746419263</v>
      </c>
      <c r="O62" s="52">
        <v>11.788182857972233</v>
      </c>
      <c r="P62" s="52">
        <v>11.043258558599771</v>
      </c>
      <c r="Q62" s="52">
        <v>17.316546381389255</v>
      </c>
      <c r="R62" s="52">
        <v>14.130782059214692</v>
      </c>
      <c r="S62" s="52">
        <v>10.685054265348848</v>
      </c>
      <c r="T62" s="52">
        <v>9.8839200441016786</v>
      </c>
      <c r="U62" s="52">
        <v>7.6427467790878945</v>
      </c>
      <c r="V62" s="52">
        <v>4.4867658763747507</v>
      </c>
      <c r="W62" s="52">
        <v>5.7442107292803444</v>
      </c>
      <c r="X62" s="52">
        <v>9.0674871915321145</v>
      </c>
      <c r="Y62" s="52">
        <v>6.7904268431602626</v>
      </c>
      <c r="Z62" s="52">
        <v>6.9762601564808771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0.48345158895195794</v>
      </c>
      <c r="P64" s="52">
        <v>0.14364999804855688</v>
      </c>
      <c r="Q64" s="52">
        <v>0.84144231133020952</v>
      </c>
      <c r="R64" s="52">
        <v>0.83524364128785833</v>
      </c>
      <c r="S64" s="52">
        <v>0.59625972297269247</v>
      </c>
      <c r="T64" s="52">
        <v>0.53750737947655081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6.1138347887605006E-2</v>
      </c>
      <c r="J68" s="52">
        <v>3.094551696522491E-2</v>
      </c>
      <c r="K68" s="52">
        <v>2.9326624161296395E-2</v>
      </c>
      <c r="L68" s="52">
        <v>8.4407815001689437E-2</v>
      </c>
      <c r="M68" s="52">
        <v>2.5525640050614563E-2</v>
      </c>
      <c r="N68" s="52">
        <v>2.2245894150394265E-2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0.20542735085980959</v>
      </c>
      <c r="U69" s="52">
        <v>0</v>
      </c>
      <c r="V69" s="52">
        <v>0</v>
      </c>
      <c r="W69" s="52">
        <v>1.2380754538880908E-2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5.3638576412692114</v>
      </c>
      <c r="D2" s="21">
        <f t="shared" ref="D2:X2" si="0">SUM(D3,D17,D22,D25,D26,D51,D52)</f>
        <v>7.7146738547806253</v>
      </c>
      <c r="E2" s="21">
        <f t="shared" si="0"/>
        <v>8.1868467598367296</v>
      </c>
      <c r="F2" s="21">
        <f t="shared" si="0"/>
        <v>7.8851609084168093</v>
      </c>
      <c r="G2" s="21">
        <f t="shared" si="0"/>
        <v>6.9162120829551377</v>
      </c>
      <c r="H2" s="21">
        <f t="shared" si="0"/>
        <v>7.813028043657261</v>
      </c>
      <c r="I2" s="21">
        <f t="shared" si="0"/>
        <v>8.7441244054951301</v>
      </c>
      <c r="J2" s="21">
        <f t="shared" si="0"/>
        <v>6.3908478883348803</v>
      </c>
      <c r="K2" s="21">
        <f t="shared" si="0"/>
        <v>16.64827305724581</v>
      </c>
      <c r="L2" s="21">
        <f t="shared" si="0"/>
        <v>9.5315013025374267</v>
      </c>
      <c r="M2" s="21">
        <f t="shared" si="0"/>
        <v>13.328707551419509</v>
      </c>
      <c r="N2" s="21">
        <f t="shared" si="0"/>
        <v>7.3372495072800534</v>
      </c>
      <c r="O2" s="21">
        <f t="shared" si="0"/>
        <v>4.1812014968555316</v>
      </c>
      <c r="P2" s="21">
        <f t="shared" si="0"/>
        <v>5.3405862050222002</v>
      </c>
      <c r="Q2" s="21">
        <f t="shared" si="0"/>
        <v>2.3686104641636589</v>
      </c>
      <c r="R2" s="21">
        <f t="shared" si="0"/>
        <v>2.5123777578848698</v>
      </c>
      <c r="S2" s="21">
        <f t="shared" si="0"/>
        <v>3.4188258520347747</v>
      </c>
      <c r="T2" s="21">
        <f t="shared" si="0"/>
        <v>8.0317605775178453</v>
      </c>
      <c r="U2" s="21">
        <f t="shared" si="0"/>
        <v>9.2478805623556166</v>
      </c>
      <c r="V2" s="21">
        <f t="shared" si="0"/>
        <v>10.681427842615371</v>
      </c>
      <c r="W2" s="21">
        <f t="shared" si="0"/>
        <v>9.3156899650978673</v>
      </c>
      <c r="X2" s="21">
        <f t="shared" si="0"/>
        <v>4.4301161646211904</v>
      </c>
      <c r="Y2" s="21">
        <f t="shared" ref="Y2:Z2" si="1">SUM(Y3,Y17,Y22,Y25,Y26,Y51,Y52)</f>
        <v>5.3769436125015631</v>
      </c>
      <c r="Z2" s="21">
        <f t="shared" si="1"/>
        <v>3.7889776522448213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4.6325222767947372E-2</v>
      </c>
      <c r="V3" s="24">
        <f t="shared" si="3"/>
        <v>5.7315263579981856E-3</v>
      </c>
      <c r="W3" s="24">
        <f t="shared" si="3"/>
        <v>3.2193206534034319E-2</v>
      </c>
      <c r="X3" s="24">
        <f t="shared" ref="X3:Z3" si="4">SUM(X4,X8,X11)</f>
        <v>0.11166515339845817</v>
      </c>
      <c r="Y3" s="24">
        <f t="shared" si="4"/>
        <v>4.5191807958174825E-2</v>
      </c>
      <c r="Z3" s="24">
        <f t="shared" si="4"/>
        <v>2.1383306341660902E-2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4.6325222767947372E-2</v>
      </c>
      <c r="V4" s="19">
        <f t="shared" si="6"/>
        <v>5.7315263579981856E-3</v>
      </c>
      <c r="W4" s="19">
        <f t="shared" si="6"/>
        <v>3.2193206534034319E-2</v>
      </c>
      <c r="X4" s="19">
        <f t="shared" ref="X4:Z4" si="7">SUM(X5:X7)</f>
        <v>0.11166515339845817</v>
      </c>
      <c r="Y4" s="19">
        <f t="shared" si="7"/>
        <v>4.5191807958174825E-2</v>
      </c>
      <c r="Z4" s="19">
        <f t="shared" si="7"/>
        <v>2.1383306341660902E-2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4.6325222767947372E-2</v>
      </c>
      <c r="V7" s="8">
        <v>5.7315263579981856E-3</v>
      </c>
      <c r="W7" s="8">
        <v>3.2193206534034319E-2</v>
      </c>
      <c r="X7" s="8">
        <v>0.11166515339845817</v>
      </c>
      <c r="Y7" s="8">
        <v>4.5191807958174825E-2</v>
      </c>
      <c r="Z7" s="8">
        <v>2.1383306341660902E-2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0.37238100295867621</v>
      </c>
      <c r="Q22" s="27">
        <f t="shared" si="14"/>
        <v>9.7015035904763625E-2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1.3519016281787836E-2</v>
      </c>
      <c r="V22" s="27">
        <f t="shared" si="14"/>
        <v>0</v>
      </c>
      <c r="W22" s="27">
        <f t="shared" si="14"/>
        <v>0</v>
      </c>
      <c r="X22" s="27">
        <f t="shared" si="14"/>
        <v>2.5731017794104003E-3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0.37238100295867621</v>
      </c>
      <c r="Q23" s="8">
        <v>9.7015035904763625E-2</v>
      </c>
      <c r="R23" s="8">
        <v>0</v>
      </c>
      <c r="S23" s="8">
        <v>0</v>
      </c>
      <c r="T23" s="8">
        <v>0</v>
      </c>
      <c r="U23" s="8">
        <v>1.3519016281787836E-2</v>
      </c>
      <c r="V23" s="8">
        <v>0</v>
      </c>
      <c r="W23" s="8">
        <v>0</v>
      </c>
      <c r="X23" s="8">
        <v>2.5731017794104003E-3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2.4727909073216945</v>
      </c>
      <c r="D26" s="27">
        <f t="shared" si="16"/>
        <v>3.8074476458358957</v>
      </c>
      <c r="E26" s="27">
        <f t="shared" si="16"/>
        <v>3.7876192891912979</v>
      </c>
      <c r="F26" s="27">
        <f t="shared" si="16"/>
        <v>2.8749048748172581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5.2096596176947045</v>
      </c>
      <c r="L26" s="27">
        <f t="shared" si="16"/>
        <v>1.7830885182465881</v>
      </c>
      <c r="M26" s="27">
        <f t="shared" si="16"/>
        <v>2.2659875217443348</v>
      </c>
      <c r="N26" s="27">
        <f t="shared" si="16"/>
        <v>2.200496543638371</v>
      </c>
      <c r="O26" s="27">
        <f t="shared" si="16"/>
        <v>1.2844879265734459</v>
      </c>
      <c r="P26" s="27">
        <f t="shared" si="16"/>
        <v>1.5088383282784941</v>
      </c>
      <c r="Q26" s="27">
        <f t="shared" si="16"/>
        <v>0.79365349222401427</v>
      </c>
      <c r="R26" s="27">
        <f t="shared" si="16"/>
        <v>0.84823212227503986</v>
      </c>
      <c r="S26" s="27">
        <f t="shared" si="16"/>
        <v>1.0355127893341565</v>
      </c>
      <c r="T26" s="27">
        <f t="shared" si="16"/>
        <v>2.3036440141203909</v>
      </c>
      <c r="U26" s="27">
        <f t="shared" si="16"/>
        <v>3.2201505790813294</v>
      </c>
      <c r="V26" s="27">
        <f t="shared" si="16"/>
        <v>4.488174861829445</v>
      </c>
      <c r="W26" s="27">
        <f t="shared" si="16"/>
        <v>4.4819678316988929</v>
      </c>
      <c r="X26" s="27">
        <f t="shared" si="16"/>
        <v>1.7671328229712173</v>
      </c>
      <c r="Y26" s="27">
        <f t="shared" ref="Y26:Z26" si="17">SUM(Y27,Y33)</f>
        <v>2.5976218388733363</v>
      </c>
      <c r="Z26" s="27">
        <f t="shared" si="17"/>
        <v>2.1123703767936797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2.4727909073216945</v>
      </c>
      <c r="D33" s="19">
        <f t="shared" si="20"/>
        <v>3.8074476458358957</v>
      </c>
      <c r="E33" s="19">
        <f t="shared" si="20"/>
        <v>3.7876192891912979</v>
      </c>
      <c r="F33" s="19">
        <f t="shared" si="20"/>
        <v>2.8749048748172581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5.2096596176947045</v>
      </c>
      <c r="L33" s="19">
        <f t="shared" si="20"/>
        <v>1.7830885182465881</v>
      </c>
      <c r="M33" s="19">
        <f t="shared" si="20"/>
        <v>2.2659875217443348</v>
      </c>
      <c r="N33" s="19">
        <f t="shared" si="20"/>
        <v>2.200496543638371</v>
      </c>
      <c r="O33" s="19">
        <f t="shared" si="20"/>
        <v>1.2844879265734459</v>
      </c>
      <c r="P33" s="19">
        <f t="shared" si="20"/>
        <v>1.5088383282784941</v>
      </c>
      <c r="Q33" s="19">
        <f t="shared" si="20"/>
        <v>0.79365349222401427</v>
      </c>
      <c r="R33" s="19">
        <f t="shared" si="20"/>
        <v>0.84823212227503986</v>
      </c>
      <c r="S33" s="19">
        <f t="shared" si="20"/>
        <v>1.0355127893341565</v>
      </c>
      <c r="T33" s="19">
        <f t="shared" si="20"/>
        <v>2.3036440141203909</v>
      </c>
      <c r="U33" s="19">
        <f t="shared" si="20"/>
        <v>3.2201505790813294</v>
      </c>
      <c r="V33" s="19">
        <f t="shared" si="20"/>
        <v>4.488174861829445</v>
      </c>
      <c r="W33" s="19">
        <f t="shared" si="20"/>
        <v>4.4819678316988929</v>
      </c>
      <c r="X33" s="19">
        <f t="shared" si="20"/>
        <v>1.7671328229712173</v>
      </c>
      <c r="Y33" s="19">
        <f t="shared" ref="Y33:Z33" si="21">SUM(Y34:Y50)</f>
        <v>2.5976218388733363</v>
      </c>
      <c r="Z33" s="19">
        <f t="shared" si="21"/>
        <v>2.1123703767936797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0.69615317709434765</v>
      </c>
      <c r="O36" s="8">
        <v>1.2844879265734459</v>
      </c>
      <c r="P36" s="8">
        <v>1.5088383282784941</v>
      </c>
      <c r="Q36" s="8">
        <v>0.79365349222401427</v>
      </c>
      <c r="R36" s="8">
        <v>0.84823212227503986</v>
      </c>
      <c r="S36" s="8">
        <v>1.0355127893341565</v>
      </c>
      <c r="T36" s="8">
        <v>2.1666927948090158</v>
      </c>
      <c r="U36" s="8">
        <v>2.7340927593362889</v>
      </c>
      <c r="V36" s="8">
        <v>4.1406161788603022</v>
      </c>
      <c r="W36" s="8">
        <v>4.100863038196227</v>
      </c>
      <c r="X36" s="8">
        <v>1.6352292443207024</v>
      </c>
      <c r="Y36" s="8">
        <v>2.3645396184869663</v>
      </c>
      <c r="Z36" s="8">
        <v>1.9391087913537344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6.4059776865298443E-2</v>
      </c>
      <c r="U37" s="8">
        <v>8.1548728019942961E-3</v>
      </c>
      <c r="V37" s="8">
        <v>6.2127745150272308E-3</v>
      </c>
      <c r="W37" s="8">
        <v>6.0473205955364475E-3</v>
      </c>
      <c r="X37" s="8">
        <v>2.754639444550371E-3</v>
      </c>
      <c r="Y37" s="8">
        <v>2.0761336980846794E-3</v>
      </c>
      <c r="Z37" s="8">
        <v>1.0181528863650439E-3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1.3267578853509343</v>
      </c>
      <c r="L43" s="8">
        <v>1.7830885182465881</v>
      </c>
      <c r="M43" s="8">
        <v>2.2659875217443348</v>
      </c>
      <c r="N43" s="8">
        <v>1.5043433665440236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7.2891442446076524E-2</v>
      </c>
      <c r="U43" s="8">
        <v>0.47790294694304591</v>
      </c>
      <c r="V43" s="8">
        <v>0.34134590845411605</v>
      </c>
      <c r="W43" s="8">
        <v>0.37505747290712971</v>
      </c>
      <c r="X43" s="8">
        <v>0.12914893920596465</v>
      </c>
      <c r="Y43" s="8">
        <v>0.2310060866882854</v>
      </c>
      <c r="Z43" s="8">
        <v>0.17224343255358004</v>
      </c>
    </row>
    <row r="44" spans="1:26" ht="11.25" customHeight="1" x14ac:dyDescent="0.2">
      <c r="A44" s="28" t="s">
        <v>74</v>
      </c>
      <c r="B44" s="7" t="s">
        <v>75</v>
      </c>
      <c r="C44" s="8">
        <v>2.4727909073216945</v>
      </c>
      <c r="D44" s="8">
        <v>2.8731141095421164</v>
      </c>
      <c r="E44" s="8">
        <v>3.7876192891912979</v>
      </c>
      <c r="F44" s="8">
        <v>2.8749048748172581</v>
      </c>
      <c r="G44" s="8">
        <v>0</v>
      </c>
      <c r="H44" s="8">
        <v>0</v>
      </c>
      <c r="I44" s="8">
        <v>0</v>
      </c>
      <c r="J44" s="8">
        <v>0</v>
      </c>
      <c r="K44" s="8">
        <v>2.6792359698609673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0.93433353629377935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1.2036657624828029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2.8910667339475165</v>
      </c>
      <c r="D51" s="27">
        <v>3.9072262089447296</v>
      </c>
      <c r="E51" s="27">
        <v>4.3992274706454326</v>
      </c>
      <c r="F51" s="27">
        <v>5.0102560335995516</v>
      </c>
      <c r="G51" s="27">
        <v>6.9162120829551377</v>
      </c>
      <c r="H51" s="27">
        <v>7.813028043657261</v>
      </c>
      <c r="I51" s="27">
        <v>8.7441244054951301</v>
      </c>
      <c r="J51" s="27">
        <v>6.3908478883348803</v>
      </c>
      <c r="K51" s="27">
        <v>11.438613439551103</v>
      </c>
      <c r="L51" s="27">
        <v>7.7484127842908386</v>
      </c>
      <c r="M51" s="27">
        <v>11.062720029675175</v>
      </c>
      <c r="N51" s="27">
        <v>5.1367529636416824</v>
      </c>
      <c r="O51" s="27">
        <v>2.8967135702820856</v>
      </c>
      <c r="P51" s="27">
        <v>3.4593668737850298</v>
      </c>
      <c r="Q51" s="27">
        <v>1.4779419360348809</v>
      </c>
      <c r="R51" s="27">
        <v>1.6641456356098299</v>
      </c>
      <c r="S51" s="27">
        <v>2.3833130627006183</v>
      </c>
      <c r="T51" s="27">
        <v>5.728116563397454</v>
      </c>
      <c r="U51" s="27">
        <v>5.9678857442245521</v>
      </c>
      <c r="V51" s="27">
        <v>6.1875214544279284</v>
      </c>
      <c r="W51" s="27">
        <v>4.8015289268649388</v>
      </c>
      <c r="X51" s="27">
        <v>2.5487450864721044</v>
      </c>
      <c r="Y51" s="27">
        <v>2.7341299656700517</v>
      </c>
      <c r="Z51" s="27">
        <v>1.6552239691094806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1.409227574708934</v>
      </c>
      <c r="D61" s="49">
        <f t="shared" si="24"/>
        <v>1.6017446285288965</v>
      </c>
      <c r="E61" s="49">
        <f t="shared" si="24"/>
        <v>0.99631992559176197</v>
      </c>
      <c r="F61" s="49">
        <f t="shared" si="24"/>
        <v>0.66007034142034537</v>
      </c>
      <c r="G61" s="49">
        <f t="shared" si="24"/>
        <v>1.6964537823901409</v>
      </c>
      <c r="H61" s="49">
        <f t="shared" si="24"/>
        <v>1.0929639339165893</v>
      </c>
      <c r="I61" s="49">
        <f t="shared" si="24"/>
        <v>2.2893311219481562</v>
      </c>
      <c r="J61" s="49">
        <f t="shared" si="24"/>
        <v>2.6892407985059763</v>
      </c>
      <c r="K61" s="49">
        <f t="shared" si="24"/>
        <v>9.1141771664365425</v>
      </c>
      <c r="L61" s="49">
        <f t="shared" si="24"/>
        <v>4.1751749385177543</v>
      </c>
      <c r="M61" s="49">
        <f t="shared" si="24"/>
        <v>7.796714181510076</v>
      </c>
      <c r="N61" s="49">
        <f t="shared" si="24"/>
        <v>4.6967254101603935</v>
      </c>
      <c r="O61" s="49">
        <f t="shared" si="24"/>
        <v>3.7413824976156174</v>
      </c>
      <c r="P61" s="49">
        <f t="shared" si="24"/>
        <v>4.2363931815791975</v>
      </c>
      <c r="Q61" s="49">
        <f t="shared" si="24"/>
        <v>3.0677899307129244</v>
      </c>
      <c r="R61" s="49">
        <f t="shared" si="24"/>
        <v>2.6569528940864875</v>
      </c>
      <c r="S61" s="49">
        <f t="shared" si="24"/>
        <v>2.596012036218474</v>
      </c>
      <c r="T61" s="49">
        <f t="shared" si="24"/>
        <v>5.5624032720077388</v>
      </c>
      <c r="U61" s="49">
        <f t="shared" si="24"/>
        <v>4.1038693521870888</v>
      </c>
      <c r="V61" s="49">
        <f t="shared" si="24"/>
        <v>7.1436516291483123</v>
      </c>
      <c r="W61" s="49">
        <f t="shared" si="24"/>
        <v>8.9443103033204778</v>
      </c>
      <c r="X61" s="49">
        <f t="shared" si="24"/>
        <v>2.4669250349302798</v>
      </c>
      <c r="Y61" s="49">
        <f t="shared" ref="Y61:Z61" si="25">SUM(Y62:Y72)</f>
        <v>3.1089747888151593</v>
      </c>
      <c r="Z61" s="49">
        <f t="shared" si="25"/>
        <v>2.3743188185064978</v>
      </c>
    </row>
    <row r="62" spans="1:26" ht="11.25" customHeight="1" x14ac:dyDescent="0.2">
      <c r="A62" s="50" t="s">
        <v>92</v>
      </c>
      <c r="B62" s="51" t="s">
        <v>93</v>
      </c>
      <c r="C62" s="52">
        <v>1.409227574708934</v>
      </c>
      <c r="D62" s="52">
        <v>1.6017446285288965</v>
      </c>
      <c r="E62" s="52">
        <v>0.99631992559176197</v>
      </c>
      <c r="F62" s="52">
        <v>0.66007034142034537</v>
      </c>
      <c r="G62" s="52">
        <v>1.6964537823901409</v>
      </c>
      <c r="H62" s="52">
        <v>1.0929639339165893</v>
      </c>
      <c r="I62" s="52">
        <v>2.2123608517225057</v>
      </c>
      <c r="J62" s="52">
        <v>2.6563204367748665</v>
      </c>
      <c r="K62" s="52">
        <v>9.0742234429199016</v>
      </c>
      <c r="L62" s="52">
        <v>4.1229949657990606</v>
      </c>
      <c r="M62" s="52">
        <v>7.7702079489744911</v>
      </c>
      <c r="N62" s="52">
        <v>4.68351247340832</v>
      </c>
      <c r="O62" s="52">
        <v>3.5965643824792632</v>
      </c>
      <c r="P62" s="52">
        <v>4.1829401052713218</v>
      </c>
      <c r="Q62" s="52">
        <v>2.9280069146799899</v>
      </c>
      <c r="R62" s="52">
        <v>2.511166318771096</v>
      </c>
      <c r="S62" s="52">
        <v>2.46101072222777</v>
      </c>
      <c r="T62" s="52">
        <v>5.1809362207680856</v>
      </c>
      <c r="U62" s="52">
        <v>4.1038693521870888</v>
      </c>
      <c r="V62" s="52">
        <v>7.1436516291483123</v>
      </c>
      <c r="W62" s="52">
        <v>8.9257210281633377</v>
      </c>
      <c r="X62" s="52">
        <v>2.4669250349302798</v>
      </c>
      <c r="Y62" s="52">
        <v>3.1089747888151593</v>
      </c>
      <c r="Z62" s="52">
        <v>2.3743188185064978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0.14481811513635393</v>
      </c>
      <c r="P64" s="52">
        <v>5.345307630787547E-2</v>
      </c>
      <c r="Q64" s="52">
        <v>0.13978301603293469</v>
      </c>
      <c r="R64" s="52">
        <v>0.14578657531539141</v>
      </c>
      <c r="S64" s="52">
        <v>0.13500131399070384</v>
      </c>
      <c r="T64" s="52">
        <v>0.27715121786580454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7.6970270225650561E-2</v>
      </c>
      <c r="J68" s="52">
        <v>3.2920361731109994E-2</v>
      </c>
      <c r="K68" s="52">
        <v>3.9953723516641539E-2</v>
      </c>
      <c r="L68" s="52">
        <v>5.2179972718693762E-2</v>
      </c>
      <c r="M68" s="52">
        <v>2.6506232535585129E-2</v>
      </c>
      <c r="N68" s="52">
        <v>1.3212936752073348E-2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0.10431583337384866</v>
      </c>
      <c r="U69" s="52">
        <v>0</v>
      </c>
      <c r="V69" s="52">
        <v>0</v>
      </c>
      <c r="W69" s="52">
        <v>1.8589275157140192E-2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4.7674227280311374</v>
      </c>
      <c r="D2" s="21">
        <f t="shared" ref="D2:X2" si="0">SUM(D3,D17,D22,D25,D26,D51,D52)</f>
        <v>6.4815252834696331</v>
      </c>
      <c r="E2" s="21">
        <f t="shared" si="0"/>
        <v>7.1318030164348656</v>
      </c>
      <c r="F2" s="21">
        <f t="shared" si="0"/>
        <v>7.1814068824817614</v>
      </c>
      <c r="G2" s="21">
        <f t="shared" si="0"/>
        <v>7.0289746327283344</v>
      </c>
      <c r="H2" s="21">
        <f t="shared" si="0"/>
        <v>8.8004200876135119</v>
      </c>
      <c r="I2" s="21">
        <f t="shared" si="0"/>
        <v>10.725711054282794</v>
      </c>
      <c r="J2" s="21">
        <f t="shared" si="0"/>
        <v>8.3578208361636914</v>
      </c>
      <c r="K2" s="21">
        <f t="shared" si="0"/>
        <v>11.700388300077043</v>
      </c>
      <c r="L2" s="21">
        <f t="shared" si="0"/>
        <v>9.8483551171130035</v>
      </c>
      <c r="M2" s="21">
        <f t="shared" si="0"/>
        <v>12.346904559327921</v>
      </c>
      <c r="N2" s="21">
        <f t="shared" si="0"/>
        <v>12.212283601661662</v>
      </c>
      <c r="O2" s="21">
        <f t="shared" si="0"/>
        <v>11.131480414762047</v>
      </c>
      <c r="P2" s="21">
        <f t="shared" si="0"/>
        <v>12.132572359703985</v>
      </c>
      <c r="Q2" s="21">
        <f t="shared" si="0"/>
        <v>10.206323976592509</v>
      </c>
      <c r="R2" s="21">
        <f t="shared" si="0"/>
        <v>9.6585442694974368</v>
      </c>
      <c r="S2" s="21">
        <f t="shared" si="0"/>
        <v>11.193762153344995</v>
      </c>
      <c r="T2" s="21">
        <f t="shared" si="0"/>
        <v>10.850497873228296</v>
      </c>
      <c r="U2" s="21">
        <f t="shared" si="0"/>
        <v>13.505927683733233</v>
      </c>
      <c r="V2" s="21">
        <f t="shared" si="0"/>
        <v>10.27977479924081</v>
      </c>
      <c r="W2" s="21">
        <f t="shared" si="0"/>
        <v>9.5478836686055359</v>
      </c>
      <c r="X2" s="21">
        <f t="shared" si="0"/>
        <v>10.100339586586744</v>
      </c>
      <c r="Y2" s="21">
        <f t="shared" ref="Y2:Z2" si="1">SUM(Y3,Y17,Y22,Y25,Y26,Y51,Y52)</f>
        <v>7.6537700938211479</v>
      </c>
      <c r="Z2" s="21">
        <f t="shared" si="1"/>
        <v>8.2632000262231777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5.8070140707322859E-2</v>
      </c>
      <c r="V3" s="24">
        <f t="shared" si="3"/>
        <v>4.7754388787847645E-3</v>
      </c>
      <c r="W3" s="24">
        <f t="shared" si="3"/>
        <v>2.8546915202094028E-2</v>
      </c>
      <c r="X3" s="24">
        <f t="shared" ref="X3:Z3" si="4">SUM(X4,X8,X11)</f>
        <v>0.21937121930476794</v>
      </c>
      <c r="Y3" s="24">
        <f t="shared" si="4"/>
        <v>5.7840717679839213E-2</v>
      </c>
      <c r="Z3" s="24">
        <f t="shared" si="4"/>
        <v>4.213582863704167E-2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5.8070140707322859E-2</v>
      </c>
      <c r="V4" s="19">
        <f t="shared" si="6"/>
        <v>4.7754388787847645E-3</v>
      </c>
      <c r="W4" s="19">
        <f t="shared" si="6"/>
        <v>2.8546915202094028E-2</v>
      </c>
      <c r="X4" s="19">
        <f t="shared" ref="X4:Z4" si="7">SUM(X5:X7)</f>
        <v>0.21937121930476794</v>
      </c>
      <c r="Y4" s="19">
        <f t="shared" si="7"/>
        <v>5.7840717679839213E-2</v>
      </c>
      <c r="Z4" s="19">
        <f t="shared" si="7"/>
        <v>4.213582863704167E-2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5.8070140707322859E-2</v>
      </c>
      <c r="V7" s="8">
        <v>4.7754388787847645E-3</v>
      </c>
      <c r="W7" s="8">
        <v>2.8546915202094028E-2</v>
      </c>
      <c r="X7" s="8">
        <v>0.21937121930476794</v>
      </c>
      <c r="Y7" s="8">
        <v>5.7840717679839213E-2</v>
      </c>
      <c r="Z7" s="8">
        <v>4.213582863704167E-2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0.72900864243807462</v>
      </c>
      <c r="Q22" s="27">
        <f t="shared" si="14"/>
        <v>0.35540350417954009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1.694651705487726E-2</v>
      </c>
      <c r="V22" s="27">
        <f t="shared" si="14"/>
        <v>0</v>
      </c>
      <c r="W22" s="27">
        <f t="shared" si="14"/>
        <v>0</v>
      </c>
      <c r="X22" s="27">
        <f t="shared" si="14"/>
        <v>5.0549742472509023E-3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0.72900864243807462</v>
      </c>
      <c r="Q23" s="8">
        <v>0.35540350417954009</v>
      </c>
      <c r="R23" s="8">
        <v>0</v>
      </c>
      <c r="S23" s="8">
        <v>0</v>
      </c>
      <c r="T23" s="8">
        <v>0</v>
      </c>
      <c r="U23" s="8">
        <v>1.694651705487726E-2</v>
      </c>
      <c r="V23" s="8">
        <v>0</v>
      </c>
      <c r="W23" s="8">
        <v>0</v>
      </c>
      <c r="X23" s="8">
        <v>5.0549742472509023E-3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2.0246888029511441</v>
      </c>
      <c r="D26" s="27">
        <f t="shared" si="16"/>
        <v>2.9460353589702901</v>
      </c>
      <c r="E26" s="27">
        <f t="shared" si="16"/>
        <v>3.0184313558955171</v>
      </c>
      <c r="F26" s="27">
        <f t="shared" si="16"/>
        <v>2.3843861860296132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3.1901977469415468</v>
      </c>
      <c r="L26" s="27">
        <f t="shared" si="16"/>
        <v>1.6296730998348488</v>
      </c>
      <c r="M26" s="27">
        <f t="shared" si="16"/>
        <v>1.8489912471935943</v>
      </c>
      <c r="N26" s="27">
        <f t="shared" si="16"/>
        <v>3.2568118145168721</v>
      </c>
      <c r="O26" s="27">
        <f t="shared" si="16"/>
        <v>2.9470084133575525</v>
      </c>
      <c r="P26" s="27">
        <f t="shared" si="16"/>
        <v>2.9538461216264102</v>
      </c>
      <c r="Q26" s="27">
        <f t="shared" si="16"/>
        <v>2.9074589274763531</v>
      </c>
      <c r="R26" s="27">
        <f t="shared" si="16"/>
        <v>2.7815295398714994</v>
      </c>
      <c r="S26" s="27">
        <f t="shared" si="16"/>
        <v>2.8978457313985251</v>
      </c>
      <c r="T26" s="27">
        <f t="shared" si="16"/>
        <v>2.6547880560230483</v>
      </c>
      <c r="U26" s="27">
        <f t="shared" si="16"/>
        <v>4.0734909763971645</v>
      </c>
      <c r="V26" s="27">
        <f t="shared" si="16"/>
        <v>3.7582683090136957</v>
      </c>
      <c r="W26" s="27">
        <f t="shared" si="16"/>
        <v>3.9990257197036656</v>
      </c>
      <c r="X26" s="27">
        <f t="shared" si="16"/>
        <v>3.4891580386879562</v>
      </c>
      <c r="Y26" s="27">
        <f t="shared" ref="Y26:Z26" si="17">SUM(Y27,Y33)</f>
        <v>3.3404243699884431</v>
      </c>
      <c r="Z26" s="27">
        <f t="shared" si="17"/>
        <v>4.1824305762796996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2.0246888029511441</v>
      </c>
      <c r="D33" s="19">
        <f t="shared" si="20"/>
        <v>2.9460353589702901</v>
      </c>
      <c r="E33" s="19">
        <f t="shared" si="20"/>
        <v>3.0184313558955171</v>
      </c>
      <c r="F33" s="19">
        <f t="shared" si="20"/>
        <v>2.3843861860296132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3.1901977469415468</v>
      </c>
      <c r="L33" s="19">
        <f t="shared" si="20"/>
        <v>1.6296730998348488</v>
      </c>
      <c r="M33" s="19">
        <f t="shared" si="20"/>
        <v>1.8489912471935943</v>
      </c>
      <c r="N33" s="19">
        <f t="shared" si="20"/>
        <v>3.2568118145168721</v>
      </c>
      <c r="O33" s="19">
        <f t="shared" si="20"/>
        <v>2.9470084133575525</v>
      </c>
      <c r="P33" s="19">
        <f t="shared" si="20"/>
        <v>2.9538461216264102</v>
      </c>
      <c r="Q33" s="19">
        <f t="shared" si="20"/>
        <v>2.9074589274763531</v>
      </c>
      <c r="R33" s="19">
        <f t="shared" si="20"/>
        <v>2.7815295398714994</v>
      </c>
      <c r="S33" s="19">
        <f t="shared" si="20"/>
        <v>2.8978457313985251</v>
      </c>
      <c r="T33" s="19">
        <f t="shared" si="20"/>
        <v>2.6547880560230483</v>
      </c>
      <c r="U33" s="19">
        <f t="shared" si="20"/>
        <v>4.0734909763971645</v>
      </c>
      <c r="V33" s="19">
        <f t="shared" si="20"/>
        <v>3.7582683090136957</v>
      </c>
      <c r="W33" s="19">
        <f t="shared" si="20"/>
        <v>3.9990257197036656</v>
      </c>
      <c r="X33" s="19">
        <f t="shared" si="20"/>
        <v>3.4891580386879562</v>
      </c>
      <c r="Y33" s="19">
        <f t="shared" ref="Y33:Z33" si="21">SUM(Y34:Y50)</f>
        <v>3.3404243699884431</v>
      </c>
      <c r="Z33" s="19">
        <f t="shared" si="21"/>
        <v>4.1824305762796996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0.99679872331445163</v>
      </c>
      <c r="O36" s="8">
        <v>2.9470084133575525</v>
      </c>
      <c r="P36" s="8">
        <v>2.9538461216264102</v>
      </c>
      <c r="Q36" s="8">
        <v>2.9074589274763531</v>
      </c>
      <c r="R36" s="8">
        <v>2.7815295398714994</v>
      </c>
      <c r="S36" s="8">
        <v>2.8978457313985251</v>
      </c>
      <c r="T36" s="8">
        <v>2.4930925842636982</v>
      </c>
      <c r="U36" s="8">
        <v>3.4272722667052995</v>
      </c>
      <c r="V36" s="8">
        <v>3.4499116374230172</v>
      </c>
      <c r="W36" s="8">
        <v>3.6363879839998954</v>
      </c>
      <c r="X36" s="8">
        <v>3.2124814434222575</v>
      </c>
      <c r="Y36" s="8">
        <v>3.0263597473745114</v>
      </c>
      <c r="Z36" s="8">
        <v>3.8210160035857021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7.2690560213770308E-2</v>
      </c>
      <c r="U37" s="8">
        <v>1.0088407238242367E-2</v>
      </c>
      <c r="V37" s="8">
        <v>5.1034024515752372E-3</v>
      </c>
      <c r="W37" s="8">
        <v>5.279163577698128E-3</v>
      </c>
      <c r="X37" s="8">
        <v>5.33238356989881E-3</v>
      </c>
      <c r="Y37" s="8">
        <v>2.6200658917820102E-3</v>
      </c>
      <c r="Z37" s="8">
        <v>1.9778146064521368E-3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0.84795047792524014</v>
      </c>
      <c r="L43" s="8">
        <v>1.6296730998348488</v>
      </c>
      <c r="M43" s="8">
        <v>1.8489912471935943</v>
      </c>
      <c r="N43" s="8">
        <v>2.2600130912024206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8.9004911545579796E-2</v>
      </c>
      <c r="U43" s="8">
        <v>0.6361303024536229</v>
      </c>
      <c r="V43" s="8">
        <v>0.303253269139103</v>
      </c>
      <c r="W43" s="8">
        <v>0.35735857212607203</v>
      </c>
      <c r="X43" s="8">
        <v>0.27134421169579986</v>
      </c>
      <c r="Y43" s="8">
        <v>0.31144455672214977</v>
      </c>
      <c r="Z43" s="8">
        <v>0.35943675808754505</v>
      </c>
    </row>
    <row r="44" spans="1:26" ht="11.25" customHeight="1" x14ac:dyDescent="0.2">
      <c r="A44" s="28" t="s">
        <v>74</v>
      </c>
      <c r="B44" s="7" t="s">
        <v>75</v>
      </c>
      <c r="C44" s="8">
        <v>2.0246888029511441</v>
      </c>
      <c r="D44" s="8">
        <v>2.2299706537000739</v>
      </c>
      <c r="E44" s="8">
        <v>3.0184313558955171</v>
      </c>
      <c r="F44" s="8">
        <v>2.3843861860296132</v>
      </c>
      <c r="G44" s="8">
        <v>0</v>
      </c>
      <c r="H44" s="8">
        <v>0</v>
      </c>
      <c r="I44" s="8">
        <v>0</v>
      </c>
      <c r="J44" s="8">
        <v>0</v>
      </c>
      <c r="K44" s="8">
        <v>1.6230882782054992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0.71606470527021604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0.71915899081080725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2.7427339250799938</v>
      </c>
      <c r="D51" s="27">
        <v>3.5354899244993434</v>
      </c>
      <c r="E51" s="27">
        <v>4.1133716605393484</v>
      </c>
      <c r="F51" s="27">
        <v>4.7970206964521482</v>
      </c>
      <c r="G51" s="27">
        <v>7.0289746327283344</v>
      </c>
      <c r="H51" s="27">
        <v>8.8004200876135119</v>
      </c>
      <c r="I51" s="27">
        <v>10.725711054282794</v>
      </c>
      <c r="J51" s="27">
        <v>8.3578208361636914</v>
      </c>
      <c r="K51" s="27">
        <v>8.5101905531354962</v>
      </c>
      <c r="L51" s="27">
        <v>8.2186820172781552</v>
      </c>
      <c r="M51" s="27">
        <v>10.497913312134328</v>
      </c>
      <c r="N51" s="27">
        <v>8.9554717871447895</v>
      </c>
      <c r="O51" s="27">
        <v>8.1844720014044938</v>
      </c>
      <c r="P51" s="27">
        <v>8.4497175956395001</v>
      </c>
      <c r="Q51" s="27">
        <v>6.9434615449366159</v>
      </c>
      <c r="R51" s="27">
        <v>6.8770147296259365</v>
      </c>
      <c r="S51" s="27">
        <v>8.2959164219464689</v>
      </c>
      <c r="T51" s="27">
        <v>8.1957098172052483</v>
      </c>
      <c r="U51" s="27">
        <v>9.357420049573868</v>
      </c>
      <c r="V51" s="27">
        <v>6.5167310513483301</v>
      </c>
      <c r="W51" s="27">
        <v>5.5203110336997758</v>
      </c>
      <c r="X51" s="27">
        <v>6.3867553543467688</v>
      </c>
      <c r="Y51" s="27">
        <v>4.2555050061528661</v>
      </c>
      <c r="Z51" s="27">
        <v>4.0386336213064373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1.1404374150156948</v>
      </c>
      <c r="D61" s="49">
        <f t="shared" si="24"/>
        <v>1.2275624825534075</v>
      </c>
      <c r="E61" s="49">
        <f t="shared" si="24"/>
        <v>0.78509772604361772</v>
      </c>
      <c r="F61" s="49">
        <f t="shared" si="24"/>
        <v>0.54147040834836024</v>
      </c>
      <c r="G61" s="49">
        <f t="shared" si="24"/>
        <v>1.495691115146945</v>
      </c>
      <c r="H61" s="49">
        <f t="shared" si="24"/>
        <v>1.0756027058579272</v>
      </c>
      <c r="I61" s="49">
        <f t="shared" si="24"/>
        <v>2.438589831716687</v>
      </c>
      <c r="J61" s="49">
        <f t="shared" si="24"/>
        <v>3.0251440751935892</v>
      </c>
      <c r="K61" s="49">
        <f t="shared" si="24"/>
        <v>5.4471475371655469</v>
      </c>
      <c r="L61" s="49">
        <f t="shared" si="24"/>
        <v>3.5872777885079263</v>
      </c>
      <c r="M61" s="49">
        <f t="shared" si="24"/>
        <v>5.9653444522525989</v>
      </c>
      <c r="N61" s="49">
        <f t="shared" si="24"/>
        <v>6.6346014810472864</v>
      </c>
      <c r="O61" s="49">
        <f t="shared" si="24"/>
        <v>8.5442923354601898</v>
      </c>
      <c r="P61" s="49">
        <f t="shared" si="24"/>
        <v>8.2004533817724781</v>
      </c>
      <c r="Q61" s="49">
        <f t="shared" si="24"/>
        <v>11.212200656567603</v>
      </c>
      <c r="R61" s="49">
        <f t="shared" si="24"/>
        <v>8.7125535654109605</v>
      </c>
      <c r="S61" s="49">
        <f t="shared" si="24"/>
        <v>7.2596729354599869</v>
      </c>
      <c r="T61" s="49">
        <f t="shared" si="24"/>
        <v>6.4028846735542251</v>
      </c>
      <c r="U61" s="49">
        <f t="shared" si="24"/>
        <v>5.0769038687250161</v>
      </c>
      <c r="V61" s="49">
        <f t="shared" si="24"/>
        <v>5.8680592944769314</v>
      </c>
      <c r="W61" s="49">
        <f t="shared" si="24"/>
        <v>7.8096490928603002</v>
      </c>
      <c r="X61" s="49">
        <f t="shared" si="24"/>
        <v>4.7754309735376061</v>
      </c>
      <c r="Y61" s="49">
        <f t="shared" ref="Y61:Z61" si="25">SUM(Y62:Y72)</f>
        <v>3.9235039680245767</v>
      </c>
      <c r="Z61" s="49">
        <f t="shared" si="25"/>
        <v>4.612237025012627</v>
      </c>
    </row>
    <row r="62" spans="1:26" ht="11.25" customHeight="1" x14ac:dyDescent="0.2">
      <c r="A62" s="50" t="s">
        <v>92</v>
      </c>
      <c r="B62" s="51" t="s">
        <v>93</v>
      </c>
      <c r="C62" s="52">
        <v>1.1404374150156948</v>
      </c>
      <c r="D62" s="52">
        <v>1.2275624825534075</v>
      </c>
      <c r="E62" s="52">
        <v>0.78509772604361772</v>
      </c>
      <c r="F62" s="52">
        <v>0.54147040834836024</v>
      </c>
      <c r="G62" s="52">
        <v>1.495691115146945</v>
      </c>
      <c r="H62" s="52">
        <v>1.0756027058579272</v>
      </c>
      <c r="I62" s="52">
        <v>2.3529138098299427</v>
      </c>
      <c r="J62" s="52">
        <v>2.9862933138899241</v>
      </c>
      <c r="K62" s="52">
        <v>5.4216125248434848</v>
      </c>
      <c r="L62" s="52">
        <v>3.5395873362283097</v>
      </c>
      <c r="M62" s="52">
        <v>5.9437160048387989</v>
      </c>
      <c r="N62" s="52">
        <v>6.6147513519497538</v>
      </c>
      <c r="O62" s="52">
        <v>8.1351183595485015</v>
      </c>
      <c r="P62" s="52">
        <v>8.0698909361289104</v>
      </c>
      <c r="Q62" s="52">
        <v>10.555491503930748</v>
      </c>
      <c r="R62" s="52">
        <v>8.1100964220142107</v>
      </c>
      <c r="S62" s="52">
        <v>6.7897558124233832</v>
      </c>
      <c r="T62" s="52">
        <v>5.8789645351302386</v>
      </c>
      <c r="U62" s="52">
        <v>5.0769038687250161</v>
      </c>
      <c r="V62" s="52">
        <v>5.8680592944769314</v>
      </c>
      <c r="W62" s="52">
        <v>7.791937042556321</v>
      </c>
      <c r="X62" s="52">
        <v>4.7754309735376061</v>
      </c>
      <c r="Y62" s="52">
        <v>3.9235039680245767</v>
      </c>
      <c r="Z62" s="52">
        <v>4.612237025012627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0.40917397591168791</v>
      </c>
      <c r="P64" s="52">
        <v>0.13056244564356753</v>
      </c>
      <c r="Q64" s="52">
        <v>0.65670915263685581</v>
      </c>
      <c r="R64" s="52">
        <v>0.60245714339675027</v>
      </c>
      <c r="S64" s="52">
        <v>0.46991712303660366</v>
      </c>
      <c r="T64" s="52">
        <v>0.39654412265764466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8.5676021886744405E-2</v>
      </c>
      <c r="J68" s="52">
        <v>3.8850761303665098E-2</v>
      </c>
      <c r="K68" s="52">
        <v>2.5535012322062057E-2</v>
      </c>
      <c r="L68" s="52">
        <v>4.7690452279616796E-2</v>
      </c>
      <c r="M68" s="52">
        <v>2.1628447413800288E-2</v>
      </c>
      <c r="N68" s="52">
        <v>1.9850129097532389E-2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0.12737601576634183</v>
      </c>
      <c r="U69" s="52">
        <v>0</v>
      </c>
      <c r="V69" s="52">
        <v>0</v>
      </c>
      <c r="W69" s="52">
        <v>1.7712050303978901E-2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164.19540336000003</v>
      </c>
      <c r="D2" s="21">
        <f t="shared" ref="D2:X2" si="0">SUM(D3,D17,D22,D25,D26,D51,D52)</f>
        <v>156.53223527999998</v>
      </c>
      <c r="E2" s="21">
        <f t="shared" si="0"/>
        <v>208.40415864000002</v>
      </c>
      <c r="F2" s="21">
        <f t="shared" si="0"/>
        <v>293.84821362974833</v>
      </c>
      <c r="G2" s="21">
        <f t="shared" si="0"/>
        <v>284.55992130974829</v>
      </c>
      <c r="H2" s="21">
        <f t="shared" si="0"/>
        <v>304.17148193025173</v>
      </c>
      <c r="I2" s="21">
        <f t="shared" si="0"/>
        <v>324.08654826974839</v>
      </c>
      <c r="J2" s="21">
        <f t="shared" si="0"/>
        <v>351.10717956000013</v>
      </c>
      <c r="K2" s="21">
        <f t="shared" si="0"/>
        <v>333.90020772000014</v>
      </c>
      <c r="L2" s="21">
        <f t="shared" si="0"/>
        <v>211.58218038974832</v>
      </c>
      <c r="M2" s="21">
        <f t="shared" si="0"/>
        <v>415.60244922974846</v>
      </c>
      <c r="N2" s="21">
        <f t="shared" si="0"/>
        <v>507.88235772000024</v>
      </c>
      <c r="O2" s="21">
        <f t="shared" si="0"/>
        <v>504.91776990974842</v>
      </c>
      <c r="P2" s="21">
        <f t="shared" si="0"/>
        <v>446.00685118207457</v>
      </c>
      <c r="Q2" s="21">
        <f t="shared" si="0"/>
        <v>485.34140991236501</v>
      </c>
      <c r="R2" s="21">
        <f t="shared" si="0"/>
        <v>408.92961635053933</v>
      </c>
      <c r="S2" s="21">
        <f t="shared" si="0"/>
        <v>312.51322838290452</v>
      </c>
      <c r="T2" s="21">
        <f t="shared" si="0"/>
        <v>291.94119861510364</v>
      </c>
      <c r="U2" s="21">
        <f t="shared" si="0"/>
        <v>416.91231490556004</v>
      </c>
      <c r="V2" s="21">
        <f t="shared" si="0"/>
        <v>391.11820629261399</v>
      </c>
      <c r="W2" s="21">
        <f t="shared" si="0"/>
        <v>400.77118538041492</v>
      </c>
      <c r="X2" s="21">
        <f t="shared" si="0"/>
        <v>348.23654402390036</v>
      </c>
      <c r="Y2" s="21">
        <f t="shared" ref="Y2:Z2" si="1">SUM(Y3,Y17,Y22,Y25,Y26,Y51,Y52)</f>
        <v>329.03249136248962</v>
      </c>
      <c r="Z2" s="21">
        <f t="shared" si="1"/>
        <v>338.98407560365138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2.6089800000000007</v>
      </c>
      <c r="D3" s="24">
        <f t="shared" ref="D3:W3" si="3">SUM(D4,D8,D11)</f>
        <v>2.6089799999999999</v>
      </c>
      <c r="E3" s="24">
        <f t="shared" si="3"/>
        <v>2.6089799999999999</v>
      </c>
      <c r="F3" s="24">
        <f t="shared" si="3"/>
        <v>2.4682870297482857</v>
      </c>
      <c r="G3" s="24">
        <f t="shared" si="3"/>
        <v>2.4682870297482857</v>
      </c>
      <c r="H3" s="24">
        <f t="shared" si="3"/>
        <v>64.178512970251731</v>
      </c>
      <c r="I3" s="24">
        <f t="shared" si="3"/>
        <v>106.14108702974833</v>
      </c>
      <c r="J3" s="24">
        <f t="shared" si="3"/>
        <v>170.31960000000015</v>
      </c>
      <c r="K3" s="24">
        <f t="shared" si="3"/>
        <v>177.72480000000013</v>
      </c>
      <c r="L3" s="24">
        <f t="shared" si="3"/>
        <v>120.95148702974832</v>
      </c>
      <c r="M3" s="24">
        <f t="shared" si="3"/>
        <v>165.38268702974838</v>
      </c>
      <c r="N3" s="24">
        <f t="shared" si="3"/>
        <v>199.94040000000018</v>
      </c>
      <c r="O3" s="24">
        <f t="shared" si="3"/>
        <v>180.19308702974837</v>
      </c>
      <c r="P3" s="24">
        <f t="shared" si="3"/>
        <v>125.52131950207456</v>
      </c>
      <c r="Q3" s="24">
        <f t="shared" si="3"/>
        <v>121.38492423236501</v>
      </c>
      <c r="R3" s="24">
        <f t="shared" si="3"/>
        <v>92.399203070539329</v>
      </c>
      <c r="S3" s="24">
        <f t="shared" si="3"/>
        <v>64.165427302904533</v>
      </c>
      <c r="T3" s="24">
        <f t="shared" si="3"/>
        <v>86.827085975103628</v>
      </c>
      <c r="U3" s="24">
        <f t="shared" si="3"/>
        <v>124.91927626556003</v>
      </c>
      <c r="V3" s="24">
        <f t="shared" si="3"/>
        <v>114.319002572614</v>
      </c>
      <c r="W3" s="24">
        <f t="shared" si="3"/>
        <v>75.228623900414874</v>
      </c>
      <c r="X3" s="24">
        <f t="shared" ref="X3:Z3" si="4">SUM(X4,X8,X11)</f>
        <v>48.474740663900384</v>
      </c>
      <c r="Y3" s="24">
        <f t="shared" si="4"/>
        <v>32.271743402489591</v>
      </c>
      <c r="Z3" s="24">
        <f t="shared" si="4"/>
        <v>31.568142323651422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2.6089800000000007</v>
      </c>
      <c r="D4" s="19">
        <f t="shared" ref="D4:W4" si="6">SUM(D5:D7)</f>
        <v>2.6089799999999999</v>
      </c>
      <c r="E4" s="19">
        <f t="shared" si="6"/>
        <v>2.6089799999999999</v>
      </c>
      <c r="F4" s="19">
        <f t="shared" si="6"/>
        <v>2.4682870297482857</v>
      </c>
      <c r="G4" s="19">
        <f t="shared" si="6"/>
        <v>2.4682870297482857</v>
      </c>
      <c r="H4" s="19">
        <f t="shared" si="6"/>
        <v>64.178512970251731</v>
      </c>
      <c r="I4" s="19">
        <f t="shared" si="6"/>
        <v>106.14108702974833</v>
      </c>
      <c r="J4" s="19">
        <f t="shared" si="6"/>
        <v>170.31960000000015</v>
      </c>
      <c r="K4" s="19">
        <f t="shared" si="6"/>
        <v>177.72480000000013</v>
      </c>
      <c r="L4" s="19">
        <f t="shared" si="6"/>
        <v>120.95148702974832</v>
      </c>
      <c r="M4" s="19">
        <f t="shared" si="6"/>
        <v>165.38268702974838</v>
      </c>
      <c r="N4" s="19">
        <f t="shared" si="6"/>
        <v>199.94040000000018</v>
      </c>
      <c r="O4" s="19">
        <f t="shared" si="6"/>
        <v>180.19308702974837</v>
      </c>
      <c r="P4" s="19">
        <f t="shared" si="6"/>
        <v>125.52131950207456</v>
      </c>
      <c r="Q4" s="19">
        <f t="shared" si="6"/>
        <v>121.38492423236501</v>
      </c>
      <c r="R4" s="19">
        <f t="shared" si="6"/>
        <v>92.399203070539329</v>
      </c>
      <c r="S4" s="19">
        <f t="shared" si="6"/>
        <v>64.165427302904533</v>
      </c>
      <c r="T4" s="19">
        <f t="shared" si="6"/>
        <v>86.827085975103628</v>
      </c>
      <c r="U4" s="19">
        <f t="shared" si="6"/>
        <v>124.91927626556003</v>
      </c>
      <c r="V4" s="19">
        <f t="shared" si="6"/>
        <v>114.319002572614</v>
      </c>
      <c r="W4" s="19">
        <f t="shared" si="6"/>
        <v>75.228623900414874</v>
      </c>
      <c r="X4" s="19">
        <f t="shared" ref="X4:Z4" si="7">SUM(X5:X7)</f>
        <v>48.474740663900384</v>
      </c>
      <c r="Y4" s="19">
        <f t="shared" si="7"/>
        <v>32.271743402489591</v>
      </c>
      <c r="Z4" s="19">
        <f t="shared" si="7"/>
        <v>31.568142323651422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2.6089800000000007</v>
      </c>
      <c r="D7" s="8">
        <f>FC_IND_NMM_CM_E!D7+FC_IND_NMM_CR_E!D7+FC_IND_NMM_GL_E!D7</f>
        <v>2.6089799999999999</v>
      </c>
      <c r="E7" s="8">
        <f>FC_IND_NMM_CM_E!E7+FC_IND_NMM_CR_E!E7+FC_IND_NMM_GL_E!E7</f>
        <v>2.6089799999999999</v>
      </c>
      <c r="F7" s="8">
        <f>FC_IND_NMM_CM_E!F7+FC_IND_NMM_CR_E!F7+FC_IND_NMM_GL_E!F7</f>
        <v>2.4682870297482857</v>
      </c>
      <c r="G7" s="8">
        <f>FC_IND_NMM_CM_E!G7+FC_IND_NMM_CR_E!G7+FC_IND_NMM_GL_E!G7</f>
        <v>2.4682870297482857</v>
      </c>
      <c r="H7" s="8">
        <f>FC_IND_NMM_CM_E!H7+FC_IND_NMM_CR_E!H7+FC_IND_NMM_GL_E!H7</f>
        <v>64.178512970251731</v>
      </c>
      <c r="I7" s="8">
        <f>FC_IND_NMM_CM_E!I7+FC_IND_NMM_CR_E!I7+FC_IND_NMM_GL_E!I7</f>
        <v>106.14108702974833</v>
      </c>
      <c r="J7" s="8">
        <f>FC_IND_NMM_CM_E!J7+FC_IND_NMM_CR_E!J7+FC_IND_NMM_GL_E!J7</f>
        <v>170.31960000000015</v>
      </c>
      <c r="K7" s="8">
        <f>FC_IND_NMM_CM_E!K7+FC_IND_NMM_CR_E!K7+FC_IND_NMM_GL_E!K7</f>
        <v>177.72480000000013</v>
      </c>
      <c r="L7" s="8">
        <f>FC_IND_NMM_CM_E!L7+FC_IND_NMM_CR_E!L7+FC_IND_NMM_GL_E!L7</f>
        <v>120.95148702974832</v>
      </c>
      <c r="M7" s="8">
        <f>FC_IND_NMM_CM_E!M7+FC_IND_NMM_CR_E!M7+FC_IND_NMM_GL_E!M7</f>
        <v>165.38268702974838</v>
      </c>
      <c r="N7" s="8">
        <f>FC_IND_NMM_CM_E!N7+FC_IND_NMM_CR_E!N7+FC_IND_NMM_GL_E!N7</f>
        <v>199.94040000000018</v>
      </c>
      <c r="O7" s="8">
        <f>FC_IND_NMM_CM_E!O7+FC_IND_NMM_CR_E!O7+FC_IND_NMM_GL_E!O7</f>
        <v>180.19308702974837</v>
      </c>
      <c r="P7" s="8">
        <f>FC_IND_NMM_CM_E!P7+FC_IND_NMM_CR_E!P7+FC_IND_NMM_GL_E!P7</f>
        <v>125.52131950207456</v>
      </c>
      <c r="Q7" s="8">
        <f>FC_IND_NMM_CM_E!Q7+FC_IND_NMM_CR_E!Q7+FC_IND_NMM_GL_E!Q7</f>
        <v>121.38492423236501</v>
      </c>
      <c r="R7" s="8">
        <f>FC_IND_NMM_CM_E!R7+FC_IND_NMM_CR_E!R7+FC_IND_NMM_GL_E!R7</f>
        <v>92.399203070539329</v>
      </c>
      <c r="S7" s="8">
        <f>FC_IND_NMM_CM_E!S7+FC_IND_NMM_CR_E!S7+FC_IND_NMM_GL_E!S7</f>
        <v>64.165427302904533</v>
      </c>
      <c r="T7" s="8">
        <f>FC_IND_NMM_CM_E!T7+FC_IND_NMM_CR_E!T7+FC_IND_NMM_GL_E!T7</f>
        <v>86.827085975103628</v>
      </c>
      <c r="U7" s="8">
        <f>FC_IND_NMM_CM_E!U7+FC_IND_NMM_CR_E!U7+FC_IND_NMM_GL_E!U7</f>
        <v>124.91927626556003</v>
      </c>
      <c r="V7" s="8">
        <f>FC_IND_NMM_CM_E!V7+FC_IND_NMM_CR_E!V7+FC_IND_NMM_GL_E!V7</f>
        <v>114.319002572614</v>
      </c>
      <c r="W7" s="8">
        <f>FC_IND_NMM_CM_E!W7+FC_IND_NMM_CR_E!W7+FC_IND_NMM_GL_E!W7</f>
        <v>75.228623900414874</v>
      </c>
      <c r="X7" s="8">
        <f>FC_IND_NMM_CM_E!X7+FC_IND_NMM_CR_E!X7+FC_IND_NMM_GL_E!X7</f>
        <v>48.474740663900384</v>
      </c>
      <c r="Y7" s="8">
        <f>FC_IND_NMM_CM_E!Y7+FC_IND_NMM_CR_E!Y7+FC_IND_NMM_GL_E!Y7</f>
        <v>32.271743402489591</v>
      </c>
      <c r="Z7" s="8">
        <f>FC_IND_NMM_CM_E!Z7+FC_IND_NMM_CR_E!Z7+FC_IND_NMM_GL_E!Z7</f>
        <v>31.568142323651422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  <c r="Y13" s="8">
        <f>FC_IND_NMM_CM_E!Y13+FC_IND_NMM_CR_E!Y13+FC_IND_NMM_GL_E!Y13</f>
        <v>0</v>
      </c>
      <c r="Z13" s="8">
        <f>FC_IND_NMM_CM_E!Z13+FC_IND_NMM_CR_E!Z13+FC_IND_NMM_GL_E!Z13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116.24640336000002</v>
      </c>
      <c r="D26" s="27">
        <f t="shared" ref="D26:W26" si="21">SUM(D27,D33)</f>
        <v>51.781985279999986</v>
      </c>
      <c r="E26" s="27">
        <f t="shared" si="21"/>
        <v>73.864808640000007</v>
      </c>
      <c r="F26" s="27">
        <f t="shared" si="21"/>
        <v>144.09152820000003</v>
      </c>
      <c r="G26" s="27">
        <f t="shared" si="21"/>
        <v>133.68524868</v>
      </c>
      <c r="H26" s="27">
        <f t="shared" si="21"/>
        <v>80.227600559999999</v>
      </c>
      <c r="I26" s="27">
        <f t="shared" si="21"/>
        <v>93.839774040000037</v>
      </c>
      <c r="J26" s="27">
        <f t="shared" si="21"/>
        <v>39.932201159999998</v>
      </c>
      <c r="K26" s="27">
        <f t="shared" si="21"/>
        <v>26.478319319999997</v>
      </c>
      <c r="L26" s="27">
        <f t="shared" si="21"/>
        <v>28.414941120000002</v>
      </c>
      <c r="M26" s="27">
        <f t="shared" si="21"/>
        <v>79.986553920000034</v>
      </c>
      <c r="N26" s="27">
        <f t="shared" si="21"/>
        <v>22.03944444</v>
      </c>
      <c r="O26" s="27">
        <f t="shared" si="21"/>
        <v>22.039444439999997</v>
      </c>
      <c r="P26" s="27">
        <f t="shared" si="21"/>
        <v>22.03944444</v>
      </c>
      <c r="Q26" s="27">
        <f t="shared" si="21"/>
        <v>18.891142919999997</v>
      </c>
      <c r="R26" s="27">
        <f t="shared" si="21"/>
        <v>22.03944444</v>
      </c>
      <c r="S26" s="27">
        <f t="shared" si="21"/>
        <v>31.753186920000005</v>
      </c>
      <c r="T26" s="27">
        <f t="shared" si="21"/>
        <v>25.77193308</v>
      </c>
      <c r="U26" s="27">
        <f t="shared" si="21"/>
        <v>30.468653639999999</v>
      </c>
      <c r="V26" s="27">
        <f t="shared" si="21"/>
        <v>24.563502720000002</v>
      </c>
      <c r="W26" s="27">
        <f t="shared" si="21"/>
        <v>30.282847559999997</v>
      </c>
      <c r="X26" s="27">
        <f t="shared" ref="X26:Z26" si="22">SUM(X27,X33)</f>
        <v>23.213064600000003</v>
      </c>
      <c r="Y26" s="27">
        <f t="shared" si="22"/>
        <v>25.341954839999996</v>
      </c>
      <c r="Z26" s="27">
        <f t="shared" si="22"/>
        <v>31.847495399999996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116.24640336000002</v>
      </c>
      <c r="D33" s="19">
        <f t="shared" ref="D33:W33" si="27">SUM(D34:D50)</f>
        <v>51.781985279999986</v>
      </c>
      <c r="E33" s="19">
        <f t="shared" si="27"/>
        <v>73.864808640000007</v>
      </c>
      <c r="F33" s="19">
        <f t="shared" si="27"/>
        <v>144.09152820000003</v>
      </c>
      <c r="G33" s="19">
        <f t="shared" si="27"/>
        <v>133.68524868</v>
      </c>
      <c r="H33" s="19">
        <f t="shared" si="27"/>
        <v>80.227600559999999</v>
      </c>
      <c r="I33" s="19">
        <f t="shared" si="27"/>
        <v>93.839774040000037</v>
      </c>
      <c r="J33" s="19">
        <f t="shared" si="27"/>
        <v>39.932201159999998</v>
      </c>
      <c r="K33" s="19">
        <f t="shared" si="27"/>
        <v>26.478319319999997</v>
      </c>
      <c r="L33" s="19">
        <f t="shared" si="27"/>
        <v>28.414941120000002</v>
      </c>
      <c r="M33" s="19">
        <f t="shared" si="27"/>
        <v>79.986553920000034</v>
      </c>
      <c r="N33" s="19">
        <f t="shared" si="27"/>
        <v>22.03944444</v>
      </c>
      <c r="O33" s="19">
        <f t="shared" si="27"/>
        <v>22.039444439999997</v>
      </c>
      <c r="P33" s="19">
        <f t="shared" si="27"/>
        <v>22.03944444</v>
      </c>
      <c r="Q33" s="19">
        <f t="shared" si="27"/>
        <v>18.891142919999997</v>
      </c>
      <c r="R33" s="19">
        <f t="shared" si="27"/>
        <v>22.03944444</v>
      </c>
      <c r="S33" s="19">
        <f t="shared" si="27"/>
        <v>31.753186920000005</v>
      </c>
      <c r="T33" s="19">
        <f t="shared" si="27"/>
        <v>25.77193308</v>
      </c>
      <c r="U33" s="19">
        <f t="shared" si="27"/>
        <v>30.468653639999999</v>
      </c>
      <c r="V33" s="19">
        <f t="shared" si="27"/>
        <v>24.563502720000002</v>
      </c>
      <c r="W33" s="19">
        <f t="shared" si="27"/>
        <v>30.282847559999997</v>
      </c>
      <c r="X33" s="19">
        <f t="shared" ref="X33:Z33" si="28">SUM(X34:X50)</f>
        <v>23.213064600000003</v>
      </c>
      <c r="Y33" s="19">
        <f t="shared" si="28"/>
        <v>25.341954839999996</v>
      </c>
      <c r="Z33" s="19">
        <f t="shared" si="28"/>
        <v>31.847495399999996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9.4725720000000013E-2</v>
      </c>
      <c r="U36" s="8">
        <f>FC_IND_NMM_CM_E!U36+FC_IND_NMM_CR_E!U36+FC_IND_NMM_GL_E!U36</f>
        <v>0.98564724000000026</v>
      </c>
      <c r="V36" s="8">
        <f>FC_IND_NMM_CM_E!V36+FC_IND_NMM_CR_E!V36+FC_IND_NMM_GL_E!V36</f>
        <v>0.39662135999999992</v>
      </c>
      <c r="W36" s="8">
        <f>FC_IND_NMM_CM_E!W36+FC_IND_NMM_CR_E!W36+FC_IND_NMM_GL_E!W36</f>
        <v>6.0424559999999995E-2</v>
      </c>
      <c r="X36" s="8">
        <f>FC_IND_NMM_CM_E!X36+FC_IND_NMM_CR_E!X36+FC_IND_NMM_GL_E!X36</f>
        <v>7.1782560000000009E-2</v>
      </c>
      <c r="Y36" s="8">
        <f>FC_IND_NMM_CM_E!Y36+FC_IND_NMM_CR_E!Y36+FC_IND_NMM_GL_E!Y36</f>
        <v>2.04307704</v>
      </c>
      <c r="Z36" s="8">
        <f>FC_IND_NMM_CM_E!Z36+FC_IND_NMM_CR_E!Z36+FC_IND_NMM_GL_E!Z36</f>
        <v>6.6380695200000011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1.5218279999999999E-2</v>
      </c>
      <c r="U37" s="8">
        <f>FC_IND_NMM_CM_E!U37+FC_IND_NMM_CR_E!U37+FC_IND_NMM_GL_E!U37</f>
        <v>2.993759999999999E-3</v>
      </c>
      <c r="V37" s="8">
        <f>FC_IND_NMM_CM_E!V37+FC_IND_NMM_CR_E!V37+FC_IND_NMM_GL_E!V37</f>
        <v>3.0436559999999994E-2</v>
      </c>
      <c r="W37" s="8">
        <f>FC_IND_NMM_CM_E!W37+FC_IND_NMM_CR_E!W37+FC_IND_NMM_GL_E!W37</f>
        <v>2.9937599999999985E-3</v>
      </c>
      <c r="X37" s="8">
        <f>FC_IND_NMM_CM_E!X37+FC_IND_NMM_CR_E!X37+FC_IND_NMM_GL_E!X37</f>
        <v>5.9875200000000014E-3</v>
      </c>
      <c r="Y37" s="8">
        <f>FC_IND_NMM_CM_E!Y37+FC_IND_NMM_CR_E!Y37+FC_IND_NMM_GL_E!Y37</f>
        <v>2.993759999999999E-3</v>
      </c>
      <c r="Z37" s="8">
        <f>FC_IND_NMM_CM_E!Z37+FC_IND_NMM_CR_E!Z37+FC_IND_NMM_GL_E!Z37</f>
        <v>1.8212039999999999E-2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3.1485682799999988</v>
      </c>
      <c r="D43" s="8">
        <f>FC_IND_NMM_CM_E!D43+FC_IND_NMM_CR_E!D43+FC_IND_NMM_GL_E!D43</f>
        <v>3.1485682799999992</v>
      </c>
      <c r="E43" s="8">
        <f>FC_IND_NMM_CM_E!E43+FC_IND_NMM_CR_E!E43+FC_IND_NMM_GL_E!E43</f>
        <v>3.1485682799999992</v>
      </c>
      <c r="F43" s="8">
        <f>FC_IND_NMM_CM_E!F43+FC_IND_NMM_CR_E!F43+FC_IND_NMM_GL_E!F43</f>
        <v>3.1485682799999988</v>
      </c>
      <c r="G43" s="8">
        <f>FC_IND_NMM_CM_E!G43+FC_IND_NMM_CR_E!G43+FC_IND_NMM_GL_E!G43</f>
        <v>3.1485682799999988</v>
      </c>
      <c r="H43" s="8">
        <f>FC_IND_NMM_CM_E!H43+FC_IND_NMM_CR_E!H43+FC_IND_NMM_GL_E!H43</f>
        <v>18.891142920000004</v>
      </c>
      <c r="I43" s="8">
        <f>FC_IND_NMM_CM_E!I43+FC_IND_NMM_CR_E!I43+FC_IND_NMM_GL_E!I43</f>
        <v>15.742574640000004</v>
      </c>
      <c r="J43" s="8">
        <f>FC_IND_NMM_CM_E!J43+FC_IND_NMM_CR_E!J43+FC_IND_NMM_GL_E!J43</f>
        <v>9.4454380799999971</v>
      </c>
      <c r="K43" s="8">
        <f>FC_IND_NMM_CM_E!K43+FC_IND_NMM_CR_E!K43+FC_IND_NMM_GL_E!K43</f>
        <v>9.4454380799999971</v>
      </c>
      <c r="L43" s="8">
        <f>FC_IND_NMM_CM_E!L43+FC_IND_NMM_CR_E!L43+FC_IND_NMM_GL_E!L43</f>
        <v>9.4454380799999988</v>
      </c>
      <c r="M43" s="8">
        <f>FC_IND_NMM_CM_E!M43+FC_IND_NMM_CR_E!M43+FC_IND_NMM_GL_E!M43</f>
        <v>18.89114292</v>
      </c>
      <c r="N43" s="8">
        <f>FC_IND_NMM_CM_E!N43+FC_IND_NMM_CR_E!N43+FC_IND_NMM_GL_E!N43</f>
        <v>22.03944444</v>
      </c>
      <c r="O43" s="8">
        <f>FC_IND_NMM_CM_E!O43+FC_IND_NMM_CR_E!O43+FC_IND_NMM_GL_E!O43</f>
        <v>22.039444439999997</v>
      </c>
      <c r="P43" s="8">
        <f>FC_IND_NMM_CM_E!P43+FC_IND_NMM_CR_E!P43+FC_IND_NMM_GL_E!P43</f>
        <v>22.03944444</v>
      </c>
      <c r="Q43" s="8">
        <f>FC_IND_NMM_CM_E!Q43+FC_IND_NMM_CR_E!Q43+FC_IND_NMM_GL_E!Q43</f>
        <v>18.891142919999997</v>
      </c>
      <c r="R43" s="8">
        <f>FC_IND_NMM_CM_E!R43+FC_IND_NMM_CR_E!R43+FC_IND_NMM_GL_E!R43</f>
        <v>22.03944444</v>
      </c>
      <c r="S43" s="8">
        <f>FC_IND_NMM_CM_E!S43+FC_IND_NMM_CR_E!S43+FC_IND_NMM_GL_E!S43</f>
        <v>18.89114292</v>
      </c>
      <c r="T43" s="8">
        <f>FC_IND_NMM_CM_E!T43+FC_IND_NMM_CR_E!T43+FC_IND_NMM_GL_E!T43</f>
        <v>21.356272080000004</v>
      </c>
      <c r="U43" s="8">
        <f>FC_IND_NMM_CM_E!U43+FC_IND_NMM_CR_E!U43+FC_IND_NMM_GL_E!U43</f>
        <v>29.007215639999998</v>
      </c>
      <c r="V43" s="8">
        <f>FC_IND_NMM_CM_E!V43+FC_IND_NMM_CR_E!V43+FC_IND_NMM_GL_E!V43</f>
        <v>24.136444800000003</v>
      </c>
      <c r="W43" s="8">
        <f>FC_IND_NMM_CM_E!W43+FC_IND_NMM_CR_E!W43+FC_IND_NMM_GL_E!W43</f>
        <v>24.334914239999996</v>
      </c>
      <c r="X43" s="8">
        <f>FC_IND_NMM_CM_E!X43+FC_IND_NMM_CR_E!X43+FC_IND_NMM_GL_E!X43</f>
        <v>23.135294520000002</v>
      </c>
      <c r="Y43" s="8">
        <f>FC_IND_NMM_CM_E!Y43+FC_IND_NMM_CR_E!Y43+FC_IND_NMM_GL_E!Y43</f>
        <v>23.295884039999997</v>
      </c>
      <c r="Z43" s="8">
        <f>FC_IND_NMM_CM_E!Z43+FC_IND_NMM_CR_E!Z43+FC_IND_NMM_GL_E!Z43</f>
        <v>25.191213839999996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56.563919999999989</v>
      </c>
      <c r="D44" s="8">
        <f>FC_IND_NMM_CM_E!D44+FC_IND_NMM_CR_E!D44+FC_IND_NMM_GL_E!D44</f>
        <v>12.569729039999999</v>
      </c>
      <c r="E44" s="8">
        <f>FC_IND_NMM_CM_E!E44+FC_IND_NMM_CR_E!E44+FC_IND_NMM_GL_E!E44</f>
        <v>0</v>
      </c>
      <c r="F44" s="8">
        <f>FC_IND_NMM_CM_E!F44+FC_IND_NMM_CR_E!F44+FC_IND_NMM_GL_E!F44</f>
        <v>0</v>
      </c>
      <c r="G44" s="8">
        <f>FC_IND_NMM_CM_E!G44+FC_IND_NMM_CR_E!G44+FC_IND_NMM_GL_E!G44</f>
        <v>0</v>
      </c>
      <c r="H44" s="8">
        <f>FC_IND_NMM_CM_E!H44+FC_IND_NMM_CR_E!H44+FC_IND_NMM_GL_E!H44</f>
        <v>3.1425019199999999</v>
      </c>
      <c r="I44" s="8">
        <f>FC_IND_NMM_CM_E!I44+FC_IND_NMM_CR_E!I44+FC_IND_NMM_GL_E!I44</f>
        <v>0</v>
      </c>
      <c r="J44" s="8">
        <f>FC_IND_NMM_CM_E!J44+FC_IND_NMM_CR_E!J44+FC_IND_NMM_GL_E!J44</f>
        <v>6.2850038399999999</v>
      </c>
      <c r="K44" s="8">
        <f>FC_IND_NMM_CM_E!K44+FC_IND_NMM_CR_E!K44+FC_IND_NMM_GL_E!K44</f>
        <v>3.1425019200000004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  <c r="Y44" s="8">
        <f>FC_IND_NMM_CM_E!Y44+FC_IND_NMM_CR_E!Y44+FC_IND_NMM_GL_E!Y44</f>
        <v>0</v>
      </c>
      <c r="Z44" s="8">
        <f>FC_IND_NMM_CM_E!Z44+FC_IND_NMM_CR_E!Z44+FC_IND_NMM_GL_E!Z44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19.293417000000002</v>
      </c>
      <c r="F48" s="8">
        <f>FC_IND_NMM_CM_E!F48+FC_IND_NMM_CR_E!F48+FC_IND_NMM_GL_E!F48</f>
        <v>93.250872000000015</v>
      </c>
      <c r="G48" s="8">
        <f>FC_IND_NMM_CM_E!G48+FC_IND_NMM_CR_E!G48+FC_IND_NMM_GL_E!G48</f>
        <v>106.11326700000001</v>
      </c>
      <c r="H48" s="8">
        <f>FC_IND_NMM_CM_E!H48+FC_IND_NMM_CR_E!H48+FC_IND_NMM_GL_E!H48</f>
        <v>41.801993999999993</v>
      </c>
      <c r="I48" s="8">
        <f>FC_IND_NMM_CM_E!I48+FC_IND_NMM_CR_E!I48+FC_IND_NMM_GL_E!I48</f>
        <v>61.09541100000002</v>
      </c>
      <c r="J48" s="8">
        <f>FC_IND_NMM_CM_E!J48+FC_IND_NMM_CR_E!J48+FC_IND_NMM_GL_E!J48</f>
        <v>12.862044000000001</v>
      </c>
      <c r="K48" s="8">
        <f>FC_IND_NMM_CM_E!K48+FC_IND_NMM_CR_E!K48+FC_IND_NMM_GL_E!K48</f>
        <v>0</v>
      </c>
      <c r="L48" s="8">
        <f>FC_IND_NMM_CM_E!L48+FC_IND_NMM_CR_E!L48+FC_IND_NMM_GL_E!L48</f>
        <v>16.077906000000002</v>
      </c>
      <c r="M48" s="8">
        <f>FC_IND_NMM_CM_E!M48+FC_IND_NMM_CR_E!M48+FC_IND_NMM_GL_E!M48</f>
        <v>61.095411000000027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12.862044000000003</v>
      </c>
      <c r="T48" s="8">
        <f>FC_IND_NMM_CM_E!T48+FC_IND_NMM_CR_E!T48+FC_IND_NMM_GL_E!T48</f>
        <v>4.3057169999999987</v>
      </c>
      <c r="U48" s="8">
        <f>FC_IND_NMM_CM_E!U48+FC_IND_NMM_CR_E!U48+FC_IND_NMM_GL_E!U48</f>
        <v>0.47279699999999991</v>
      </c>
      <c r="V48" s="8">
        <f>FC_IND_NMM_CM_E!V48+FC_IND_NMM_CR_E!V48+FC_IND_NMM_GL_E!V48</f>
        <v>0</v>
      </c>
      <c r="W48" s="8">
        <f>FC_IND_NMM_CM_E!W48+FC_IND_NMM_CR_E!W48+FC_IND_NMM_GL_E!W48</f>
        <v>5.8845150000000004</v>
      </c>
      <c r="X48" s="8">
        <f>FC_IND_NMM_CM_E!X48+FC_IND_NMM_CR_E!X48+FC_IND_NMM_GL_E!X48</f>
        <v>0</v>
      </c>
      <c r="Y48" s="8">
        <f>FC_IND_NMM_CM_E!Y48+FC_IND_NMM_CR_E!Y48+FC_IND_NMM_GL_E!Y48</f>
        <v>0</v>
      </c>
      <c r="Z48" s="8">
        <f>FC_IND_NMM_CM_E!Z48+FC_IND_NMM_CR_E!Z48+FC_IND_NMM_GL_E!Z48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56.533915080000021</v>
      </c>
      <c r="D50" s="8">
        <f>FC_IND_NMM_CM_E!D50+FC_IND_NMM_CR_E!D50+FC_IND_NMM_GL_E!D50</f>
        <v>36.063687959999989</v>
      </c>
      <c r="E50" s="8">
        <f>FC_IND_NMM_CM_E!E50+FC_IND_NMM_CR_E!E50+FC_IND_NMM_GL_E!E50</f>
        <v>51.42282336000001</v>
      </c>
      <c r="F50" s="8">
        <f>FC_IND_NMM_CM_E!F50+FC_IND_NMM_CR_E!F50+FC_IND_NMM_GL_E!F50</f>
        <v>47.69208792000002</v>
      </c>
      <c r="G50" s="8">
        <f>FC_IND_NMM_CM_E!G50+FC_IND_NMM_CR_E!G50+FC_IND_NMM_GL_E!G50</f>
        <v>24.423413400000001</v>
      </c>
      <c r="H50" s="8">
        <f>FC_IND_NMM_CM_E!H50+FC_IND_NMM_CR_E!H50+FC_IND_NMM_GL_E!H50</f>
        <v>16.391961720000001</v>
      </c>
      <c r="I50" s="8">
        <f>FC_IND_NMM_CM_E!I50+FC_IND_NMM_CR_E!I50+FC_IND_NMM_GL_E!I50</f>
        <v>17.001788400000002</v>
      </c>
      <c r="J50" s="8">
        <f>FC_IND_NMM_CM_E!J50+FC_IND_NMM_CR_E!J50+FC_IND_NMM_GL_E!J50</f>
        <v>11.33971524</v>
      </c>
      <c r="K50" s="8">
        <f>FC_IND_NMM_CM_E!K50+FC_IND_NMM_CR_E!K50+FC_IND_NMM_GL_E!K50</f>
        <v>13.890379320000001</v>
      </c>
      <c r="L50" s="8">
        <f>FC_IND_NMM_CM_E!L50+FC_IND_NMM_CR_E!L50+FC_IND_NMM_GL_E!L50</f>
        <v>2.8915970400000002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45.340020000000003</v>
      </c>
      <c r="D51" s="27">
        <f>FC_IND_NMM_CM_E!D51+FC_IND_NMM_CR_E!D51+FC_IND_NMM_GL_E!D51</f>
        <v>102.14126999999999</v>
      </c>
      <c r="E51" s="27">
        <f>FC_IND_NMM_CM_E!E51+FC_IND_NMM_CR_E!E51+FC_IND_NMM_GL_E!E51</f>
        <v>131.93037000000001</v>
      </c>
      <c r="F51" s="27">
        <f>FC_IND_NMM_CM_E!F51+FC_IND_NMM_CR_E!F51+FC_IND_NMM_GL_E!F51</f>
        <v>105.67557000000002</v>
      </c>
      <c r="G51" s="27">
        <f>FC_IND_NMM_CM_E!G51+FC_IND_NMM_CR_E!G51+FC_IND_NMM_GL_E!G51</f>
        <v>103.50450000000001</v>
      </c>
      <c r="H51" s="27">
        <f>FC_IND_NMM_CM_E!H51+FC_IND_NMM_CR_E!H51+FC_IND_NMM_GL_E!H51</f>
        <v>133.59654</v>
      </c>
      <c r="I51" s="27">
        <f>FC_IND_NMM_CM_E!I51+FC_IND_NMM_CR_E!I51+FC_IND_NMM_GL_E!I51</f>
        <v>105.37263000000003</v>
      </c>
      <c r="J51" s="27">
        <f>FC_IND_NMM_CM_E!J51+FC_IND_NMM_CR_E!J51+FC_IND_NMM_GL_E!J51</f>
        <v>110.82555000000002</v>
      </c>
      <c r="K51" s="27">
        <f>FC_IND_NMM_CM_E!K51+FC_IND_NMM_CR_E!K51+FC_IND_NMM_GL_E!K51</f>
        <v>99.667260000000027</v>
      </c>
      <c r="L51" s="27">
        <f>FC_IND_NMM_CM_E!L51+FC_IND_NMM_CR_E!L51+FC_IND_NMM_GL_E!L51</f>
        <v>52.812540000000013</v>
      </c>
      <c r="M51" s="27">
        <f>FC_IND_NMM_CM_E!M51+FC_IND_NMM_CR_E!M51+FC_IND_NMM_GL_E!M51</f>
        <v>56.548800000000007</v>
      </c>
      <c r="N51" s="27">
        <f>FC_IND_NMM_CM_E!N51+FC_IND_NMM_CR_E!N51+FC_IND_NMM_GL_E!N51</f>
        <v>54.731160000000003</v>
      </c>
      <c r="O51" s="27">
        <f>FC_IND_NMM_CM_E!O51+FC_IND_NMM_CR_E!O51+FC_IND_NMM_GL_E!O51</f>
        <v>71.695800000000006</v>
      </c>
      <c r="P51" s="27">
        <f>FC_IND_NMM_CM_E!P51+FC_IND_NMM_CR_E!P51+FC_IND_NMM_GL_E!P51</f>
        <v>75.12912</v>
      </c>
      <c r="Q51" s="27">
        <f>FC_IND_NMM_CM_E!Q51+FC_IND_NMM_CR_E!Q51+FC_IND_NMM_GL_E!Q51</f>
        <v>75.684510000000003</v>
      </c>
      <c r="R51" s="27">
        <f>FC_IND_NMM_CM_E!R51+FC_IND_NMM_CR_E!R51+FC_IND_NMM_GL_E!R51</f>
        <v>67.505130000000008</v>
      </c>
      <c r="S51" s="27">
        <f>FC_IND_NMM_CM_E!S51+FC_IND_NMM_CR_E!S51+FC_IND_NMM_GL_E!S51</f>
        <v>65.585904120000009</v>
      </c>
      <c r="T51" s="27">
        <f>FC_IND_NMM_CM_E!T51+FC_IND_NMM_CR_E!T51+FC_IND_NMM_GL_E!T51</f>
        <v>71.916340319999989</v>
      </c>
      <c r="U51" s="27">
        <f>FC_IND_NMM_CM_E!U51+FC_IND_NMM_CR_E!U51+FC_IND_NMM_GL_E!U51</f>
        <v>69.318730800000012</v>
      </c>
      <c r="V51" s="27">
        <f>FC_IND_NMM_CM_E!V51+FC_IND_NMM_CR_E!V51+FC_IND_NMM_GL_E!V51</f>
        <v>69.956722439999993</v>
      </c>
      <c r="W51" s="27">
        <f>FC_IND_NMM_CM_E!W51+FC_IND_NMM_CR_E!W51+FC_IND_NMM_GL_E!W51</f>
        <v>71.795568240000023</v>
      </c>
      <c r="X51" s="27">
        <f>FC_IND_NMM_CM_E!X51+FC_IND_NMM_CR_E!X51+FC_IND_NMM_GL_E!X51</f>
        <v>74.937257999999986</v>
      </c>
      <c r="Y51" s="27">
        <f>FC_IND_NMM_CM_E!Y51+FC_IND_NMM_CR_E!Y51+FC_IND_NMM_GL_E!Y51</f>
        <v>59.939708400000008</v>
      </c>
      <c r="Z51" s="27">
        <f>FC_IND_NMM_CM_E!Z51+FC_IND_NMM_CR_E!Z51+FC_IND_NMM_GL_E!Z51</f>
        <v>59.725428840000006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41.612828399999998</v>
      </c>
      <c r="G52" s="27">
        <f t="shared" si="30"/>
        <v>44.9018856</v>
      </c>
      <c r="H52" s="27">
        <f t="shared" si="30"/>
        <v>26.168828399999995</v>
      </c>
      <c r="I52" s="27">
        <f t="shared" si="30"/>
        <v>18.733057200000005</v>
      </c>
      <c r="J52" s="27">
        <f t="shared" si="30"/>
        <v>30.0298284</v>
      </c>
      <c r="K52" s="27">
        <f t="shared" si="30"/>
        <v>30.0298284</v>
      </c>
      <c r="L52" s="27">
        <f t="shared" si="30"/>
        <v>9.403212240000002</v>
      </c>
      <c r="M52" s="27">
        <f t="shared" si="30"/>
        <v>113.68440828000001</v>
      </c>
      <c r="N52" s="27">
        <f t="shared" si="30"/>
        <v>231.17135328000006</v>
      </c>
      <c r="O52" s="27">
        <f t="shared" si="30"/>
        <v>230.98943844000001</v>
      </c>
      <c r="P52" s="27">
        <f t="shared" si="30"/>
        <v>223.31696723999997</v>
      </c>
      <c r="Q52" s="27">
        <f t="shared" si="30"/>
        <v>269.38083275999998</v>
      </c>
      <c r="R52" s="27">
        <f t="shared" si="30"/>
        <v>226.98583883999999</v>
      </c>
      <c r="S52" s="27">
        <f t="shared" si="30"/>
        <v>151.00871003999998</v>
      </c>
      <c r="T52" s="27">
        <f t="shared" si="30"/>
        <v>107.42583924</v>
      </c>
      <c r="U52" s="27">
        <f t="shared" si="30"/>
        <v>192.2056542</v>
      </c>
      <c r="V52" s="27">
        <f t="shared" si="30"/>
        <v>182.27897856000004</v>
      </c>
      <c r="W52" s="27">
        <f t="shared" si="30"/>
        <v>223.46414568000003</v>
      </c>
      <c r="X52" s="27">
        <f t="shared" ref="X52:Z52" si="31">SUM(X53:X54)</f>
        <v>201.61148075999998</v>
      </c>
      <c r="Y52" s="27">
        <f t="shared" si="31"/>
        <v>211.47908472</v>
      </c>
      <c r="Z52" s="27">
        <f t="shared" si="31"/>
        <v>215.84300903999997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41.612828399999998</v>
      </c>
      <c r="G53" s="8">
        <f>FC_IND_NMM_CM_E!G53+FC_IND_NMM_CR_E!G53+FC_IND_NMM_GL_E!G53</f>
        <v>44.9018856</v>
      </c>
      <c r="H53" s="8">
        <f>FC_IND_NMM_CM_E!H53+FC_IND_NMM_CR_E!H53+FC_IND_NMM_GL_E!H53</f>
        <v>26.168828399999995</v>
      </c>
      <c r="I53" s="8">
        <f>FC_IND_NMM_CM_E!I53+FC_IND_NMM_CR_E!I53+FC_IND_NMM_GL_E!I53</f>
        <v>18.733057200000005</v>
      </c>
      <c r="J53" s="8">
        <f>FC_IND_NMM_CM_E!J53+FC_IND_NMM_CR_E!J53+FC_IND_NMM_GL_E!J53</f>
        <v>30.0298284</v>
      </c>
      <c r="K53" s="8">
        <f>FC_IND_NMM_CM_E!K53+FC_IND_NMM_CR_E!K53+FC_IND_NMM_GL_E!K53</f>
        <v>30.0298284</v>
      </c>
      <c r="L53" s="8">
        <f>FC_IND_NMM_CM_E!L53+FC_IND_NMM_CR_E!L53+FC_IND_NMM_GL_E!L53</f>
        <v>3.7178856000000007</v>
      </c>
      <c r="M53" s="8">
        <f>FC_IND_NMM_CM_E!M53+FC_IND_NMM_CR_E!M53+FC_IND_NMM_GL_E!M53</f>
        <v>15.015171600000002</v>
      </c>
      <c r="N53" s="8">
        <f>FC_IND_NMM_CM_E!N53+FC_IND_NMM_CR_E!N53+FC_IND_NMM_GL_E!N53</f>
        <v>72.072000000000045</v>
      </c>
      <c r="O53" s="8">
        <f>FC_IND_NMM_CM_E!O53+FC_IND_NMM_CR_E!O53+FC_IND_NMM_GL_E!O53</f>
        <v>48.0478284</v>
      </c>
      <c r="P53" s="8">
        <f>FC_IND_NMM_CM_E!P53+FC_IND_NMM_CR_E!P53+FC_IND_NMM_GL_E!P53</f>
        <v>56.056057199999998</v>
      </c>
      <c r="Q53" s="8">
        <f>FC_IND_NMM_CM_E!Q53+FC_IND_NMM_CR_E!Q53+FC_IND_NMM_GL_E!Q53</f>
        <v>52.051942799999992</v>
      </c>
      <c r="R53" s="8">
        <f>FC_IND_NMM_CM_E!R53+FC_IND_NMM_CR_E!R53+FC_IND_NMM_GL_E!R53</f>
        <v>44.044228799999985</v>
      </c>
      <c r="S53" s="8">
        <f>FC_IND_NMM_CM_E!S53+FC_IND_NMM_CR_E!S53+FC_IND_NMM_GL_E!S53</f>
        <v>28.314</v>
      </c>
      <c r="T53" s="8">
        <f>FC_IND_NMM_CM_E!T53+FC_IND_NMM_CR_E!T53+FC_IND_NMM_GL_E!T53</f>
        <v>20.0869812</v>
      </c>
      <c r="U53" s="8">
        <f>FC_IND_NMM_CM_E!U53+FC_IND_NMM_CR_E!U53+FC_IND_NMM_GL_E!U53</f>
        <v>51.513462000000004</v>
      </c>
      <c r="V53" s="8">
        <f>FC_IND_NMM_CM_E!V53+FC_IND_NMM_CR_E!V53+FC_IND_NMM_GL_E!V53</f>
        <v>51.895443600000007</v>
      </c>
      <c r="W53" s="8">
        <f>FC_IND_NMM_CM_E!W53+FC_IND_NMM_CR_E!W53+FC_IND_NMM_GL_E!W53</f>
        <v>59.766220800000006</v>
      </c>
      <c r="X53" s="8">
        <f>FC_IND_NMM_CM_E!X53+FC_IND_NMM_CR_E!X53+FC_IND_NMM_GL_E!X53</f>
        <v>55.486173600000008</v>
      </c>
      <c r="Y53" s="8">
        <f>FC_IND_NMM_CM_E!Y53+FC_IND_NMM_CR_E!Y53+FC_IND_NMM_GL_E!Y53</f>
        <v>53.887719600000011</v>
      </c>
      <c r="Z53" s="8">
        <f>FC_IND_NMM_CM_E!Z53+FC_IND_NMM_CR_E!Z53+FC_IND_NMM_GL_E!Z53</f>
        <v>50.359795200000008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5.6853266400000022</v>
      </c>
      <c r="M54" s="45">
        <f>FC_IND_NMM_CM_E!M54+FC_IND_NMM_CR_E!M54+FC_IND_NMM_GL_E!M54</f>
        <v>98.669236680000012</v>
      </c>
      <c r="N54" s="45">
        <f>FC_IND_NMM_CM_E!N54+FC_IND_NMM_CR_E!N54+FC_IND_NMM_GL_E!N54</f>
        <v>159.09935328</v>
      </c>
      <c r="O54" s="45">
        <f>FC_IND_NMM_CM_E!O54+FC_IND_NMM_CR_E!O54+FC_IND_NMM_GL_E!O54</f>
        <v>182.94161004</v>
      </c>
      <c r="P54" s="45">
        <f>FC_IND_NMM_CM_E!P54+FC_IND_NMM_CR_E!P54+FC_IND_NMM_GL_E!P54</f>
        <v>167.26091003999997</v>
      </c>
      <c r="Q54" s="45">
        <f>FC_IND_NMM_CM_E!Q54+FC_IND_NMM_CR_E!Q54+FC_IND_NMM_GL_E!Q54</f>
        <v>217.32888995999997</v>
      </c>
      <c r="R54" s="45">
        <f>FC_IND_NMM_CM_E!R54+FC_IND_NMM_CR_E!R54+FC_IND_NMM_GL_E!R54</f>
        <v>182.94161004</v>
      </c>
      <c r="S54" s="45">
        <f>FC_IND_NMM_CM_E!S54+FC_IND_NMM_CR_E!S54+FC_IND_NMM_GL_E!S54</f>
        <v>122.69471003999999</v>
      </c>
      <c r="T54" s="45">
        <f>FC_IND_NMM_CM_E!T54+FC_IND_NMM_CR_E!T54+FC_IND_NMM_GL_E!T54</f>
        <v>87.338858040000005</v>
      </c>
      <c r="U54" s="45">
        <f>FC_IND_NMM_CM_E!U54+FC_IND_NMM_CR_E!U54+FC_IND_NMM_GL_E!U54</f>
        <v>140.69219219999999</v>
      </c>
      <c r="V54" s="45">
        <f>FC_IND_NMM_CM_E!V54+FC_IND_NMM_CR_E!V54+FC_IND_NMM_GL_E!V54</f>
        <v>130.38353496000002</v>
      </c>
      <c r="W54" s="45">
        <f>FC_IND_NMM_CM_E!W54+FC_IND_NMM_CR_E!W54+FC_IND_NMM_GL_E!W54</f>
        <v>163.69792488000002</v>
      </c>
      <c r="X54" s="45">
        <f>FC_IND_NMM_CM_E!X54+FC_IND_NMM_CR_E!X54+FC_IND_NMM_GL_E!X54</f>
        <v>146.12530715999998</v>
      </c>
      <c r="Y54" s="45">
        <f>FC_IND_NMM_CM_E!Y54+FC_IND_NMM_CR_E!Y54+FC_IND_NMM_GL_E!Y54</f>
        <v>157.59136511999998</v>
      </c>
      <c r="Z54" s="45">
        <f>FC_IND_NMM_CM_E!Z54+FC_IND_NMM_CR_E!Z54+FC_IND_NMM_GL_E!Z54</f>
        <v>165.48321383999996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2.6881344000000005</v>
      </c>
      <c r="D61" s="49">
        <f t="shared" si="32"/>
        <v>1.3438655999999998</v>
      </c>
      <c r="E61" s="49">
        <f t="shared" si="32"/>
        <v>1.9039104</v>
      </c>
      <c r="F61" s="49">
        <f t="shared" si="32"/>
        <v>11.423865599999997</v>
      </c>
      <c r="G61" s="49">
        <f t="shared" si="32"/>
        <v>5.6000448000000009</v>
      </c>
      <c r="H61" s="49">
        <f t="shared" si="32"/>
        <v>10.640044799999998</v>
      </c>
      <c r="I61" s="49">
        <f t="shared" si="32"/>
        <v>15.120000000000001</v>
      </c>
      <c r="J61" s="49">
        <f t="shared" si="32"/>
        <v>15.567955199999995</v>
      </c>
      <c r="K61" s="49">
        <f t="shared" si="32"/>
        <v>8.6240448000000001</v>
      </c>
      <c r="L61" s="49">
        <f t="shared" si="32"/>
        <v>7.5039552000000018</v>
      </c>
      <c r="M61" s="49">
        <f t="shared" si="32"/>
        <v>1.1200896</v>
      </c>
      <c r="N61" s="49">
        <f t="shared" si="32"/>
        <v>0.33586559999999999</v>
      </c>
      <c r="O61" s="49">
        <f t="shared" si="32"/>
        <v>2.5760448</v>
      </c>
      <c r="P61" s="49">
        <f t="shared" si="32"/>
        <v>0</v>
      </c>
      <c r="Q61" s="49">
        <f t="shared" si="32"/>
        <v>0</v>
      </c>
      <c r="R61" s="49">
        <f t="shared" si="32"/>
        <v>0.33586559999999993</v>
      </c>
      <c r="S61" s="49">
        <f t="shared" si="32"/>
        <v>2.7998207999999996</v>
      </c>
      <c r="T61" s="49">
        <f t="shared" si="32"/>
        <v>92.081341440000003</v>
      </c>
      <c r="U61" s="49">
        <f t="shared" si="32"/>
        <v>129.7274688</v>
      </c>
      <c r="V61" s="49">
        <f t="shared" si="32"/>
        <v>126.50716799999999</v>
      </c>
      <c r="W61" s="49">
        <f t="shared" si="32"/>
        <v>177.61195295999994</v>
      </c>
      <c r="X61" s="49">
        <f t="shared" si="32"/>
        <v>196.07677631999999</v>
      </c>
      <c r="Y61" s="49">
        <f t="shared" ref="Y61:Z61" si="33">SUM(Y62:Y72)</f>
        <v>208.10881584000001</v>
      </c>
      <c r="Z61" s="49">
        <f t="shared" si="33"/>
        <v>183.14387999999997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2.6881344000000005</v>
      </c>
      <c r="D62" s="52">
        <f>FC_IND_NMM_CM_E!D62+FC_IND_NMM_CR_E!D62+FC_IND_NMM_GL_E!D62</f>
        <v>1.3438655999999998</v>
      </c>
      <c r="E62" s="52">
        <f>FC_IND_NMM_CM_E!E62+FC_IND_NMM_CR_E!E62+FC_IND_NMM_GL_E!E62</f>
        <v>1.9039104</v>
      </c>
      <c r="F62" s="52">
        <f>FC_IND_NMM_CM_E!F62+FC_IND_NMM_CR_E!F62+FC_IND_NMM_GL_E!F62</f>
        <v>11.423865599999997</v>
      </c>
      <c r="G62" s="52">
        <f>FC_IND_NMM_CM_E!G62+FC_IND_NMM_CR_E!G62+FC_IND_NMM_GL_E!G62</f>
        <v>5.6000448000000009</v>
      </c>
      <c r="H62" s="52">
        <f>FC_IND_NMM_CM_E!H62+FC_IND_NMM_CR_E!H62+FC_IND_NMM_GL_E!H62</f>
        <v>10.640044799999998</v>
      </c>
      <c r="I62" s="52">
        <f>FC_IND_NMM_CM_E!I62+FC_IND_NMM_CR_E!I62+FC_IND_NMM_GL_E!I62</f>
        <v>15.120000000000001</v>
      </c>
      <c r="J62" s="52">
        <f>FC_IND_NMM_CM_E!J62+FC_IND_NMM_CR_E!J62+FC_IND_NMM_GL_E!J62</f>
        <v>15.567955199999995</v>
      </c>
      <c r="K62" s="52">
        <f>FC_IND_NMM_CM_E!K62+FC_IND_NMM_CR_E!K62+FC_IND_NMM_GL_E!K62</f>
        <v>8.6240448000000001</v>
      </c>
      <c r="L62" s="52">
        <f>FC_IND_NMM_CM_E!L62+FC_IND_NMM_CR_E!L62+FC_IND_NMM_GL_E!L62</f>
        <v>7.5039552000000018</v>
      </c>
      <c r="M62" s="52">
        <f>FC_IND_NMM_CM_E!M62+FC_IND_NMM_CR_E!M62+FC_IND_NMM_GL_E!M62</f>
        <v>1.1200896</v>
      </c>
      <c r="N62" s="52">
        <f>FC_IND_NMM_CM_E!N62+FC_IND_NMM_CR_E!N62+FC_IND_NMM_GL_E!N62</f>
        <v>0.33586559999999999</v>
      </c>
      <c r="O62" s="52">
        <f>FC_IND_NMM_CM_E!O62+FC_IND_NMM_CR_E!O62+FC_IND_NMM_GL_E!O62</f>
        <v>2.5760448</v>
      </c>
      <c r="P62" s="52">
        <f>FC_IND_NMM_CM_E!P62+FC_IND_NMM_CR_E!P62+FC_IND_NMM_GL_E!P62</f>
        <v>0</v>
      </c>
      <c r="Q62" s="52">
        <f>FC_IND_NMM_CM_E!Q62+FC_IND_NMM_CR_E!Q62+FC_IND_NMM_GL_E!Q62</f>
        <v>0</v>
      </c>
      <c r="R62" s="52">
        <f>FC_IND_NMM_CM_E!R62+FC_IND_NMM_CR_E!R62+FC_IND_NMM_GL_E!R62</f>
        <v>0.33586559999999993</v>
      </c>
      <c r="S62" s="52">
        <f>FC_IND_NMM_CM_E!S62+FC_IND_NMM_CR_E!S62+FC_IND_NMM_GL_E!S62</f>
        <v>2.7998207999999996</v>
      </c>
      <c r="T62" s="52">
        <f>FC_IND_NMM_CM_E!T62+FC_IND_NMM_CR_E!T62+FC_IND_NMM_GL_E!T62</f>
        <v>7.4805695999999982</v>
      </c>
      <c r="U62" s="52">
        <f>FC_IND_NMM_CM_E!U62+FC_IND_NMM_CR_E!U62+FC_IND_NMM_GL_E!U62</f>
        <v>24.351264</v>
      </c>
      <c r="V62" s="52">
        <f>FC_IND_NMM_CM_E!V62+FC_IND_NMM_CR_E!V62+FC_IND_NMM_GL_E!V62</f>
        <v>32.985388799999996</v>
      </c>
      <c r="W62" s="52">
        <f>FC_IND_NMM_CM_E!W62+FC_IND_NMM_CR_E!W62+FC_IND_NMM_GL_E!W62</f>
        <v>28.495756799999995</v>
      </c>
      <c r="X62" s="52">
        <f>FC_IND_NMM_CM_E!X62+FC_IND_NMM_CR_E!X62+FC_IND_NMM_GL_E!X62</f>
        <v>31.425407999999997</v>
      </c>
      <c r="Y62" s="52">
        <f>FC_IND_NMM_CM_E!Y62+FC_IND_NMM_CR_E!Y62+FC_IND_NMM_GL_E!Y62</f>
        <v>25.337491199999999</v>
      </c>
      <c r="Z62" s="52">
        <f>FC_IND_NMM_CM_E!Z62+FC_IND_NMM_CR_E!Z62+FC_IND_NMM_GL_E!Z62</f>
        <v>17.206559999999996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  <c r="Y64" s="52">
        <f>FC_IND_NMM_CM_E!Y64+FC_IND_NMM_CR_E!Y64+FC_IND_NMM_GL_E!Y64</f>
        <v>0</v>
      </c>
      <c r="Z64" s="52">
        <f>FC_IND_NMM_CM_E!Z64+FC_IND_NMM_CR_E!Z64+FC_IND_NMM_GL_E!Z64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84.456000000000003</v>
      </c>
      <c r="U65" s="52">
        <f>FC_IND_NMM_CM_E!U65+FC_IND_NMM_CR_E!U65+FC_IND_NMM_GL_E!U65</f>
        <v>105.25895999999999</v>
      </c>
      <c r="V65" s="52">
        <f>FC_IND_NMM_CM_E!V65+FC_IND_NMM_CR_E!V65+FC_IND_NMM_GL_E!V65</f>
        <v>93.371399999999994</v>
      </c>
      <c r="W65" s="52">
        <f>FC_IND_NMM_CM_E!W65+FC_IND_NMM_CR_E!W65+FC_IND_NMM_GL_E!W65</f>
        <v>148.78943999999996</v>
      </c>
      <c r="X65" s="52">
        <f>FC_IND_NMM_CM_E!X65+FC_IND_NMM_CR_E!X65+FC_IND_NMM_GL_E!X65</f>
        <v>164.45663999999999</v>
      </c>
      <c r="Y65" s="52">
        <f>FC_IND_NMM_CM_E!Y65+FC_IND_NMM_CR_E!Y65+FC_IND_NMM_GL_E!Y65</f>
        <v>182.64312000000001</v>
      </c>
      <c r="Z65" s="52">
        <f>FC_IND_NMM_CM_E!Z65+FC_IND_NMM_CR_E!Z65+FC_IND_NMM_GL_E!Z65</f>
        <v>165.87359999999998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0.14477183999999998</v>
      </c>
      <c r="U69" s="52">
        <f>FC_IND_NMM_CM_E!U69+FC_IND_NMM_CR_E!U69+FC_IND_NMM_GL_E!U69</f>
        <v>0.11724480000000001</v>
      </c>
      <c r="V69" s="52">
        <f>FC_IND_NMM_CM_E!V69+FC_IND_NMM_CR_E!V69+FC_IND_NMM_GL_E!V69</f>
        <v>0.15037919999999999</v>
      </c>
      <c r="W69" s="52">
        <f>FC_IND_NMM_CM_E!W69+FC_IND_NMM_CR_E!W69+FC_IND_NMM_GL_E!W69</f>
        <v>0.32675615999999991</v>
      </c>
      <c r="X69" s="52">
        <f>FC_IND_NMM_CM_E!X69+FC_IND_NMM_CR_E!X69+FC_IND_NMM_GL_E!X69</f>
        <v>0.19472832000000001</v>
      </c>
      <c r="Y69" s="52">
        <f>FC_IND_NMM_CM_E!Y69+FC_IND_NMM_CR_E!Y69+FC_IND_NMM_GL_E!Y69</f>
        <v>0.12820463999999998</v>
      </c>
      <c r="Z69" s="52">
        <f>FC_IND_NMM_CM_E!Z69+FC_IND_NMM_CR_E!Z69+FC_IND_NMM_GL_E!Z69</f>
        <v>6.3719999999999985E-2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115.80433398440721</v>
      </c>
      <c r="D2" s="21">
        <f t="shared" ref="D2:X2" si="0">SUM(D3,D17,D22,D25,D26,D51,D52)</f>
        <v>118.00824197577379</v>
      </c>
      <c r="E2" s="21">
        <f t="shared" si="0"/>
        <v>85.927538066776947</v>
      </c>
      <c r="F2" s="21">
        <f t="shared" si="0"/>
        <v>121.15623506947003</v>
      </c>
      <c r="G2" s="21">
        <f t="shared" si="0"/>
        <v>124.34080781550207</v>
      </c>
      <c r="H2" s="21">
        <f t="shared" si="0"/>
        <v>107.31068728988778</v>
      </c>
      <c r="I2" s="21">
        <f t="shared" si="0"/>
        <v>113.40561689022752</v>
      </c>
      <c r="J2" s="21">
        <f t="shared" si="0"/>
        <v>120.83213571173589</v>
      </c>
      <c r="K2" s="21">
        <f t="shared" si="0"/>
        <v>119.99860030716927</v>
      </c>
      <c r="L2" s="21">
        <f t="shared" si="0"/>
        <v>130.2525827015314</v>
      </c>
      <c r="M2" s="21">
        <f t="shared" si="0"/>
        <v>207.13359940749382</v>
      </c>
      <c r="N2" s="21">
        <f t="shared" si="0"/>
        <v>243.22476989136049</v>
      </c>
      <c r="O2" s="21">
        <f t="shared" si="0"/>
        <v>260.4202953079639</v>
      </c>
      <c r="P2" s="21">
        <f t="shared" si="0"/>
        <v>262.95365465023855</v>
      </c>
      <c r="Q2" s="21">
        <f t="shared" si="0"/>
        <v>290.78858862833232</v>
      </c>
      <c r="R2" s="21">
        <f t="shared" si="0"/>
        <v>270.51036344451018</v>
      </c>
      <c r="S2" s="21">
        <f t="shared" si="0"/>
        <v>234.98953939790167</v>
      </c>
      <c r="T2" s="21">
        <f t="shared" si="0"/>
        <v>178.47499297428595</v>
      </c>
      <c r="U2" s="21">
        <f t="shared" si="0"/>
        <v>202.29954637954364</v>
      </c>
      <c r="V2" s="21">
        <f t="shared" si="0"/>
        <v>211.15418591115269</v>
      </c>
      <c r="W2" s="21">
        <f t="shared" si="0"/>
        <v>193.97315272682195</v>
      </c>
      <c r="X2" s="21">
        <f t="shared" si="0"/>
        <v>179.66645856318155</v>
      </c>
      <c r="Y2" s="21">
        <f t="shared" ref="Y2:Z2" si="1">SUM(Y3,Y17,Y22,Y25,Y26,Y51,Y52)</f>
        <v>183.29322925441878</v>
      </c>
      <c r="Z2" s="21">
        <f t="shared" si="1"/>
        <v>184.16829081366416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1.5986635492626735</v>
      </c>
      <c r="D3" s="24">
        <f t="shared" ref="D3:W3" si="3">SUM(D4,D8,D11)</f>
        <v>1.8192023213282349</v>
      </c>
      <c r="E3" s="24">
        <f t="shared" si="3"/>
        <v>0.89454294311341243</v>
      </c>
      <c r="F3" s="24">
        <f t="shared" si="3"/>
        <v>0.64384472597860731</v>
      </c>
      <c r="G3" s="24">
        <f t="shared" si="3"/>
        <v>0.68303360308477146</v>
      </c>
      <c r="H3" s="24">
        <f t="shared" si="3"/>
        <v>20.129034309658909</v>
      </c>
      <c r="I3" s="24">
        <f t="shared" si="3"/>
        <v>32.65866551298874</v>
      </c>
      <c r="J3" s="24">
        <f t="shared" si="3"/>
        <v>55.60428800890935</v>
      </c>
      <c r="K3" s="24">
        <f t="shared" si="3"/>
        <v>61.238121948877371</v>
      </c>
      <c r="L3" s="24">
        <f t="shared" si="3"/>
        <v>71.542364364118981</v>
      </c>
      <c r="M3" s="24">
        <f t="shared" si="3"/>
        <v>68.094343525024939</v>
      </c>
      <c r="N3" s="24">
        <f t="shared" si="3"/>
        <v>77.731100300177431</v>
      </c>
      <c r="O3" s="24">
        <f t="shared" si="3"/>
        <v>74.108343459897284</v>
      </c>
      <c r="P3" s="24">
        <f t="shared" si="3"/>
        <v>58.06813617262285</v>
      </c>
      <c r="Q3" s="24">
        <f t="shared" si="3"/>
        <v>53.794967492942391</v>
      </c>
      <c r="R3" s="24">
        <f t="shared" si="3"/>
        <v>44.524817025874043</v>
      </c>
      <c r="S3" s="24">
        <f t="shared" si="3"/>
        <v>35.959136549037673</v>
      </c>
      <c r="T3" s="24">
        <f t="shared" si="3"/>
        <v>41.990432670752369</v>
      </c>
      <c r="U3" s="24">
        <f t="shared" si="3"/>
        <v>43.19135674872372</v>
      </c>
      <c r="V3" s="24">
        <f t="shared" si="3"/>
        <v>45.122301007957958</v>
      </c>
      <c r="W3" s="24">
        <f t="shared" si="3"/>
        <v>21.300469450115536</v>
      </c>
      <c r="X3" s="24">
        <f t="shared" ref="X3:Z3" si="4">SUM(X4,X8,X11)</f>
        <v>14.198781224447043</v>
      </c>
      <c r="Y3" s="24">
        <f t="shared" si="4"/>
        <v>8.2297311416018832</v>
      </c>
      <c r="Z3" s="24">
        <f t="shared" si="4"/>
        <v>7.9392789765053671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1.5986635492626735</v>
      </c>
      <c r="D4" s="19">
        <f t="shared" ref="D4:W4" si="6">SUM(D5:D7)</f>
        <v>1.8192023213282349</v>
      </c>
      <c r="E4" s="19">
        <f t="shared" si="6"/>
        <v>0.89454294311341243</v>
      </c>
      <c r="F4" s="19">
        <f t="shared" si="6"/>
        <v>0.64384472597860731</v>
      </c>
      <c r="G4" s="19">
        <f t="shared" si="6"/>
        <v>0.68303360308477146</v>
      </c>
      <c r="H4" s="19">
        <f t="shared" si="6"/>
        <v>20.129034309658909</v>
      </c>
      <c r="I4" s="19">
        <f t="shared" si="6"/>
        <v>32.65866551298874</v>
      </c>
      <c r="J4" s="19">
        <f t="shared" si="6"/>
        <v>55.60428800890935</v>
      </c>
      <c r="K4" s="19">
        <f t="shared" si="6"/>
        <v>61.238121948877371</v>
      </c>
      <c r="L4" s="19">
        <f t="shared" si="6"/>
        <v>71.542364364118981</v>
      </c>
      <c r="M4" s="19">
        <f t="shared" si="6"/>
        <v>68.094343525024939</v>
      </c>
      <c r="N4" s="19">
        <f t="shared" si="6"/>
        <v>77.731100300177431</v>
      </c>
      <c r="O4" s="19">
        <f t="shared" si="6"/>
        <v>74.108343459897284</v>
      </c>
      <c r="P4" s="19">
        <f t="shared" si="6"/>
        <v>58.06813617262285</v>
      </c>
      <c r="Q4" s="19">
        <f t="shared" si="6"/>
        <v>53.794967492942391</v>
      </c>
      <c r="R4" s="19">
        <f t="shared" si="6"/>
        <v>44.524817025874043</v>
      </c>
      <c r="S4" s="19">
        <f t="shared" si="6"/>
        <v>35.959136549037673</v>
      </c>
      <c r="T4" s="19">
        <f t="shared" si="6"/>
        <v>41.990432670752369</v>
      </c>
      <c r="U4" s="19">
        <f t="shared" si="6"/>
        <v>43.19135674872372</v>
      </c>
      <c r="V4" s="19">
        <f t="shared" si="6"/>
        <v>45.122301007957958</v>
      </c>
      <c r="W4" s="19">
        <f t="shared" si="6"/>
        <v>21.300469450115536</v>
      </c>
      <c r="X4" s="19">
        <f t="shared" ref="X4:Z4" si="7">SUM(X5:X7)</f>
        <v>14.198781224447043</v>
      </c>
      <c r="Y4" s="19">
        <f t="shared" si="7"/>
        <v>8.2297311416018832</v>
      </c>
      <c r="Z4" s="19">
        <f t="shared" si="7"/>
        <v>7.9392789765053671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1.5986635492626735</v>
      </c>
      <c r="D7" s="8">
        <v>1.8192023213282349</v>
      </c>
      <c r="E7" s="8">
        <v>0.89454294311341243</v>
      </c>
      <c r="F7" s="8">
        <v>0.64384472597860731</v>
      </c>
      <c r="G7" s="8">
        <v>0.68303360308477146</v>
      </c>
      <c r="H7" s="8">
        <v>20.129034309658909</v>
      </c>
      <c r="I7" s="8">
        <v>32.65866551298874</v>
      </c>
      <c r="J7" s="8">
        <v>55.60428800890935</v>
      </c>
      <c r="K7" s="8">
        <v>61.238121948877371</v>
      </c>
      <c r="L7" s="8">
        <v>71.542364364118981</v>
      </c>
      <c r="M7" s="8">
        <v>68.094343525024939</v>
      </c>
      <c r="N7" s="8">
        <v>77.731100300177431</v>
      </c>
      <c r="O7" s="8">
        <v>74.108343459897284</v>
      </c>
      <c r="P7" s="8">
        <v>58.06813617262285</v>
      </c>
      <c r="Q7" s="8">
        <v>53.794967492942391</v>
      </c>
      <c r="R7" s="8">
        <v>44.524817025874043</v>
      </c>
      <c r="S7" s="8">
        <v>35.959136549037673</v>
      </c>
      <c r="T7" s="8">
        <v>41.990432670752369</v>
      </c>
      <c r="U7" s="8">
        <v>43.19135674872372</v>
      </c>
      <c r="V7" s="8">
        <v>45.122301007957958</v>
      </c>
      <c r="W7" s="8">
        <v>21.300469450115536</v>
      </c>
      <c r="X7" s="8">
        <v>14.198781224447043</v>
      </c>
      <c r="Y7" s="8">
        <v>8.2297311416018832</v>
      </c>
      <c r="Z7" s="8">
        <v>7.9392789765053671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86.497230701387309</v>
      </c>
      <c r="D26" s="27">
        <f t="shared" si="16"/>
        <v>45.078526355627943</v>
      </c>
      <c r="E26" s="27">
        <f t="shared" si="16"/>
        <v>39.950488025631302</v>
      </c>
      <c r="F26" s="27">
        <f t="shared" si="16"/>
        <v>72.004209712892333</v>
      </c>
      <c r="G26" s="27">
        <f t="shared" si="16"/>
        <v>70.976102281256402</v>
      </c>
      <c r="H26" s="27">
        <f t="shared" si="16"/>
        <v>33.496404869190521</v>
      </c>
      <c r="I26" s="27">
        <f t="shared" si="16"/>
        <v>40.04446503456407</v>
      </c>
      <c r="J26" s="27">
        <f t="shared" si="16"/>
        <v>15.890941600904702</v>
      </c>
      <c r="K26" s="27">
        <f t="shared" si="16"/>
        <v>10.737264786734134</v>
      </c>
      <c r="L26" s="27">
        <f t="shared" si="16"/>
        <v>20.270574939563065</v>
      </c>
      <c r="M26" s="27">
        <f t="shared" si="16"/>
        <v>45.536877077504464</v>
      </c>
      <c r="N26" s="27">
        <f t="shared" si="16"/>
        <v>8.5208842208967877</v>
      </c>
      <c r="O26" s="27">
        <f t="shared" si="16"/>
        <v>9.02414991433319</v>
      </c>
      <c r="P26" s="27">
        <f t="shared" si="16"/>
        <v>10.167981308814134</v>
      </c>
      <c r="Q26" s="27">
        <f t="shared" si="16"/>
        <v>8.3526648261099901</v>
      </c>
      <c r="R26" s="27">
        <f t="shared" si="16"/>
        <v>10.603452705356419</v>
      </c>
      <c r="S26" s="27">
        <f t="shared" si="16"/>
        <v>22.486510777863089</v>
      </c>
      <c r="T26" s="27">
        <f t="shared" si="16"/>
        <v>13.892756185819303</v>
      </c>
      <c r="U26" s="27">
        <f t="shared" si="16"/>
        <v>10.655384809319173</v>
      </c>
      <c r="V26" s="27">
        <f t="shared" si="16"/>
        <v>9.6869128323781144</v>
      </c>
      <c r="W26" s="27">
        <f t="shared" si="16"/>
        <v>10.641035229852601</v>
      </c>
      <c r="X26" s="27">
        <f t="shared" si="16"/>
        <v>6.806861581533215</v>
      </c>
      <c r="Y26" s="27">
        <f t="shared" ref="Y26:Z26" si="17">SUM(Y27,Y33)</f>
        <v>6.4835094589983457</v>
      </c>
      <c r="Z26" s="27">
        <f t="shared" si="17"/>
        <v>8.0365863367715349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86.497230701387309</v>
      </c>
      <c r="D33" s="19">
        <f t="shared" si="20"/>
        <v>45.078526355627943</v>
      </c>
      <c r="E33" s="19">
        <f t="shared" si="20"/>
        <v>39.950488025631302</v>
      </c>
      <c r="F33" s="19">
        <f t="shared" si="20"/>
        <v>72.004209712892333</v>
      </c>
      <c r="G33" s="19">
        <f t="shared" si="20"/>
        <v>70.976102281256402</v>
      </c>
      <c r="H33" s="19">
        <f t="shared" si="20"/>
        <v>33.496404869190521</v>
      </c>
      <c r="I33" s="19">
        <f t="shared" si="20"/>
        <v>40.04446503456407</v>
      </c>
      <c r="J33" s="19">
        <f t="shared" si="20"/>
        <v>15.890941600904702</v>
      </c>
      <c r="K33" s="19">
        <f t="shared" si="20"/>
        <v>10.737264786734134</v>
      </c>
      <c r="L33" s="19">
        <f t="shared" si="20"/>
        <v>20.270574939563065</v>
      </c>
      <c r="M33" s="19">
        <f t="shared" si="20"/>
        <v>45.536877077504464</v>
      </c>
      <c r="N33" s="19">
        <f t="shared" si="20"/>
        <v>8.5208842208967877</v>
      </c>
      <c r="O33" s="19">
        <f t="shared" si="20"/>
        <v>9.02414991433319</v>
      </c>
      <c r="P33" s="19">
        <f t="shared" si="20"/>
        <v>10.167981308814134</v>
      </c>
      <c r="Q33" s="19">
        <f t="shared" si="20"/>
        <v>8.3526648261099901</v>
      </c>
      <c r="R33" s="19">
        <f t="shared" si="20"/>
        <v>10.603452705356419</v>
      </c>
      <c r="S33" s="19">
        <f t="shared" si="20"/>
        <v>22.486510777863089</v>
      </c>
      <c r="T33" s="19">
        <f t="shared" si="20"/>
        <v>13.892756185819303</v>
      </c>
      <c r="U33" s="19">
        <f t="shared" si="20"/>
        <v>10.655384809319173</v>
      </c>
      <c r="V33" s="19">
        <f t="shared" si="20"/>
        <v>9.6869128323781144</v>
      </c>
      <c r="W33" s="19">
        <f t="shared" si="20"/>
        <v>10.641035229852601</v>
      </c>
      <c r="X33" s="19">
        <f t="shared" si="20"/>
        <v>6.806861581533215</v>
      </c>
      <c r="Y33" s="19">
        <f t="shared" ref="Y33:Z33" si="21">SUM(Y34:Y50)</f>
        <v>6.4835094589983457</v>
      </c>
      <c r="Z33" s="19">
        <f t="shared" si="21"/>
        <v>8.0365863367715349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4.5810289763600409E-2</v>
      </c>
      <c r="U36" s="8">
        <v>0.34079161234279232</v>
      </c>
      <c r="V36" s="8">
        <v>0.15654850015628893</v>
      </c>
      <c r="W36" s="8">
        <v>1.7108800182500421E-2</v>
      </c>
      <c r="X36" s="8">
        <v>2.1025896192772623E-2</v>
      </c>
      <c r="Y36" s="8">
        <v>0.52101228406156341</v>
      </c>
      <c r="Z36" s="8">
        <v>1.6694516023273305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1.2447050124314629E-2</v>
      </c>
      <c r="U37" s="8">
        <v>1.9398227806562982E-3</v>
      </c>
      <c r="V37" s="8">
        <v>2.1504186221901738E-2</v>
      </c>
      <c r="W37" s="8">
        <v>1.8983933442027862E-3</v>
      </c>
      <c r="X37" s="8">
        <v>4.0595819576992416E-3</v>
      </c>
      <c r="Y37" s="8">
        <v>2.169370147410264E-3</v>
      </c>
      <c r="Z37" s="8">
        <v>1.2920320983834678E-2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1.9241701797661226</v>
      </c>
      <c r="D43" s="8">
        <v>2.1920258730596869</v>
      </c>
      <c r="E43" s="8">
        <v>1.0759111175974045</v>
      </c>
      <c r="F43" s="8">
        <v>0.81908713250590937</v>
      </c>
      <c r="G43" s="8">
        <v>0.86897582332143397</v>
      </c>
      <c r="H43" s="8">
        <v>5.8991752899247789</v>
      </c>
      <c r="I43" s="8">
        <v>4.8185538276480093</v>
      </c>
      <c r="J43" s="8">
        <v>3.0655661415366673</v>
      </c>
      <c r="K43" s="8">
        <v>3.2361325062773583</v>
      </c>
      <c r="L43" s="8">
        <v>5.5717367708919534</v>
      </c>
      <c r="M43" s="8">
        <v>7.7419493191120683</v>
      </c>
      <c r="N43" s="8">
        <v>8.5208842208967877</v>
      </c>
      <c r="O43" s="8">
        <v>9.02414991433319</v>
      </c>
      <c r="P43" s="8">
        <v>10.167981308814134</v>
      </c>
      <c r="Q43" s="8">
        <v>8.3526648261099901</v>
      </c>
      <c r="R43" s="8">
        <v>10.603452705356419</v>
      </c>
      <c r="S43" s="8">
        <v>10.577300647827835</v>
      </c>
      <c r="T43" s="8">
        <v>10.312847560758978</v>
      </c>
      <c r="U43" s="8">
        <v>10.006302032997379</v>
      </c>
      <c r="V43" s="8">
        <v>9.5088601459999236</v>
      </c>
      <c r="W43" s="8">
        <v>6.8905585431596243</v>
      </c>
      <c r="X43" s="8">
        <v>6.7817761033827431</v>
      </c>
      <c r="Y43" s="8">
        <v>5.9603278047893724</v>
      </c>
      <c r="Z43" s="8">
        <v>6.3542144134603706</v>
      </c>
    </row>
    <row r="44" spans="1:26" ht="11.25" customHeight="1" x14ac:dyDescent="0.2">
      <c r="A44" s="28" t="s">
        <v>74</v>
      </c>
      <c r="B44" s="7" t="s">
        <v>75</v>
      </c>
      <c r="C44" s="8">
        <v>34.659781641641516</v>
      </c>
      <c r="D44" s="8">
        <v>8.7646820780668797</v>
      </c>
      <c r="E44" s="8">
        <v>0</v>
      </c>
      <c r="F44" s="8">
        <v>0</v>
      </c>
      <c r="G44" s="8">
        <v>0</v>
      </c>
      <c r="H44" s="8">
        <v>0.9856184887794055</v>
      </c>
      <c r="I44" s="8">
        <v>0</v>
      </c>
      <c r="J44" s="8">
        <v>2.0518669821703477</v>
      </c>
      <c r="K44" s="8">
        <v>1.0828028266260037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10.606098672201366</v>
      </c>
      <c r="F48" s="8">
        <v>47.097597196878304</v>
      </c>
      <c r="G48" s="8">
        <v>56.990082830646408</v>
      </c>
      <c r="H48" s="8">
        <v>19.115703570440203</v>
      </c>
      <c r="I48" s="8">
        <v>27.557217666835342</v>
      </c>
      <c r="J48" s="8">
        <v>5.7255895612359486</v>
      </c>
      <c r="K48" s="8">
        <v>0</v>
      </c>
      <c r="L48" s="8">
        <v>12.458235615702575</v>
      </c>
      <c r="M48" s="8">
        <v>37.794927758392397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11.909210130035255</v>
      </c>
      <c r="T48" s="8">
        <v>3.5216512851724109</v>
      </c>
      <c r="U48" s="8">
        <v>0.30635134119834456</v>
      </c>
      <c r="V48" s="8">
        <v>0</v>
      </c>
      <c r="W48" s="8">
        <v>3.7314694931662737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49.913278879979678</v>
      </c>
      <c r="D50" s="8">
        <v>34.121818404501376</v>
      </c>
      <c r="E50" s="8">
        <v>28.268478235832532</v>
      </c>
      <c r="F50" s="8">
        <v>24.087525383508115</v>
      </c>
      <c r="G50" s="8">
        <v>13.11704362728856</v>
      </c>
      <c r="H50" s="8">
        <v>7.4959075200461287</v>
      </c>
      <c r="I50" s="8">
        <v>7.6686935400807137</v>
      </c>
      <c r="J50" s="8">
        <v>5.0479189159617395</v>
      </c>
      <c r="K50" s="8">
        <v>6.4183294538307711</v>
      </c>
      <c r="L50" s="8">
        <v>2.2406025529685358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27.708439733757224</v>
      </c>
      <c r="D51" s="27">
        <v>71.110513298817608</v>
      </c>
      <c r="E51" s="27">
        <v>45.082507098032224</v>
      </c>
      <c r="F51" s="27">
        <v>27.491066386283837</v>
      </c>
      <c r="G51" s="27">
        <v>28.566287946270428</v>
      </c>
      <c r="H51" s="27">
        <v>41.718460917104082</v>
      </c>
      <c r="I51" s="27">
        <v>32.252900254683972</v>
      </c>
      <c r="J51" s="27">
        <v>35.969009676381177</v>
      </c>
      <c r="K51" s="27">
        <v>34.14732669525872</v>
      </c>
      <c r="L51" s="27">
        <v>31.153406394698663</v>
      </c>
      <c r="M51" s="27">
        <v>23.17477272341786</v>
      </c>
      <c r="N51" s="27">
        <v>21.160146704468268</v>
      </c>
      <c r="O51" s="27">
        <v>29.356168627091286</v>
      </c>
      <c r="P51" s="27">
        <v>34.661104547681347</v>
      </c>
      <c r="Q51" s="27">
        <v>33.463689689685012</v>
      </c>
      <c r="R51" s="27">
        <v>32.477563364747724</v>
      </c>
      <c r="S51" s="27">
        <v>36.722067535808492</v>
      </c>
      <c r="T51" s="27">
        <v>34.728076701288416</v>
      </c>
      <c r="U51" s="27">
        <v>23.9121246774321</v>
      </c>
      <c r="V51" s="27">
        <v>27.560342687854938</v>
      </c>
      <c r="W51" s="27">
        <v>20.329291536353974</v>
      </c>
      <c r="X51" s="27">
        <v>21.96677051671384</v>
      </c>
      <c r="Y51" s="27">
        <v>15.335769613810596</v>
      </c>
      <c r="Z51" s="27">
        <v>15.065100998929454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21.017114244315245</v>
      </c>
      <c r="G52" s="27">
        <f t="shared" si="22"/>
        <v>24.115383984890492</v>
      </c>
      <c r="H52" s="27">
        <f t="shared" si="22"/>
        <v>11.966787193934268</v>
      </c>
      <c r="I52" s="27">
        <f t="shared" si="22"/>
        <v>8.449586087990749</v>
      </c>
      <c r="J52" s="27">
        <f t="shared" si="22"/>
        <v>13.367896425540668</v>
      </c>
      <c r="K52" s="27">
        <f t="shared" si="22"/>
        <v>13.875886876299052</v>
      </c>
      <c r="L52" s="27">
        <f t="shared" si="22"/>
        <v>7.2862370031506858</v>
      </c>
      <c r="M52" s="27">
        <f t="shared" si="22"/>
        <v>70.327606081546548</v>
      </c>
      <c r="N52" s="27">
        <f t="shared" si="22"/>
        <v>135.81263866581801</v>
      </c>
      <c r="O52" s="27">
        <f t="shared" si="22"/>
        <v>147.93163330664214</v>
      </c>
      <c r="P52" s="27">
        <f t="shared" si="22"/>
        <v>160.05643262112022</v>
      </c>
      <c r="Q52" s="27">
        <f t="shared" si="22"/>
        <v>195.17726661959492</v>
      </c>
      <c r="R52" s="27">
        <f t="shared" si="22"/>
        <v>182.90453034853198</v>
      </c>
      <c r="S52" s="27">
        <f t="shared" si="22"/>
        <v>139.82182453519241</v>
      </c>
      <c r="T52" s="27">
        <f t="shared" si="22"/>
        <v>87.86372741642586</v>
      </c>
      <c r="U52" s="27">
        <f t="shared" si="22"/>
        <v>124.54068014406866</v>
      </c>
      <c r="V52" s="27">
        <f t="shared" si="22"/>
        <v>128.78462938296167</v>
      </c>
      <c r="W52" s="27">
        <f t="shared" si="22"/>
        <v>141.70235651049984</v>
      </c>
      <c r="X52" s="27">
        <f t="shared" si="22"/>
        <v>136.69404524048747</v>
      </c>
      <c r="Y52" s="27">
        <f t="shared" ref="Y52:Z52" si="23">SUM(Y53:Y54)</f>
        <v>153.24421904000795</v>
      </c>
      <c r="Z52" s="27">
        <f t="shared" si="23"/>
        <v>153.12732450145779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21.017114244315245</v>
      </c>
      <c r="G53" s="8">
        <v>24.115383984890492</v>
      </c>
      <c r="H53" s="8">
        <v>11.966787193934268</v>
      </c>
      <c r="I53" s="8">
        <v>8.449586087990749</v>
      </c>
      <c r="J53" s="8">
        <v>13.367896425540668</v>
      </c>
      <c r="K53" s="8">
        <v>13.875886876299052</v>
      </c>
      <c r="L53" s="8">
        <v>2.8808661275310197</v>
      </c>
      <c r="M53" s="8">
        <v>9.2887062483607004</v>
      </c>
      <c r="N53" s="8">
        <v>42.342134330403134</v>
      </c>
      <c r="O53" s="8">
        <v>30.771076721308756</v>
      </c>
      <c r="P53" s="8">
        <v>40.176671988362898</v>
      </c>
      <c r="Q53" s="8">
        <v>37.713729718085766</v>
      </c>
      <c r="R53" s="8">
        <v>35.490711774780792</v>
      </c>
      <c r="S53" s="8">
        <v>26.216468830445468</v>
      </c>
      <c r="T53" s="8">
        <v>16.429166886308153</v>
      </c>
      <c r="U53" s="8">
        <v>33.378422818820674</v>
      </c>
      <c r="V53" s="8">
        <v>36.665420903104661</v>
      </c>
      <c r="W53" s="8">
        <v>37.89876134856307</v>
      </c>
      <c r="X53" s="8">
        <v>37.620027866015967</v>
      </c>
      <c r="Y53" s="8">
        <v>39.048691348757089</v>
      </c>
      <c r="Z53" s="8">
        <v>35.727173818209103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4.4053708756196661</v>
      </c>
      <c r="M54" s="45">
        <v>61.038899833185852</v>
      </c>
      <c r="N54" s="45">
        <v>93.470504335414873</v>
      </c>
      <c r="O54" s="45">
        <v>117.16055658533338</v>
      </c>
      <c r="P54" s="45">
        <v>119.87976063275734</v>
      </c>
      <c r="Q54" s="45">
        <v>157.46353690150914</v>
      </c>
      <c r="R54" s="45">
        <v>147.41381857375117</v>
      </c>
      <c r="S54" s="45">
        <v>113.60535570474693</v>
      </c>
      <c r="T54" s="45">
        <v>71.434560530117707</v>
      </c>
      <c r="U54" s="45">
        <v>91.162257325247992</v>
      </c>
      <c r="V54" s="45">
        <v>92.119208479857022</v>
      </c>
      <c r="W54" s="45">
        <v>103.80359516193677</v>
      </c>
      <c r="X54" s="45">
        <v>99.074017374471495</v>
      </c>
      <c r="Y54" s="45">
        <v>114.19552769125086</v>
      </c>
      <c r="Z54" s="45">
        <v>117.4001506832487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2.3733293861605103</v>
      </c>
      <c r="D61" s="49">
        <f t="shared" si="24"/>
        <v>1.271504401161536</v>
      </c>
      <c r="E61" s="49">
        <f t="shared" si="24"/>
        <v>1.0466296128586432</v>
      </c>
      <c r="F61" s="49">
        <f t="shared" si="24"/>
        <v>5.769775755663435</v>
      </c>
      <c r="G61" s="49">
        <f t="shared" si="24"/>
        <v>3.0076071167173724</v>
      </c>
      <c r="H61" s="49">
        <f t="shared" si="24"/>
        <v>4.8656038363386145</v>
      </c>
      <c r="I61" s="49">
        <f t="shared" si="24"/>
        <v>6.8199088000660195</v>
      </c>
      <c r="J61" s="49">
        <f t="shared" si="24"/>
        <v>6.9301365928237271</v>
      </c>
      <c r="K61" s="49">
        <f t="shared" si="24"/>
        <v>3.9849135488544816</v>
      </c>
      <c r="L61" s="49">
        <f t="shared" si="24"/>
        <v>5.8145657731346709</v>
      </c>
      <c r="M61" s="49">
        <f t="shared" si="24"/>
        <v>0.6929113794639441</v>
      </c>
      <c r="N61" s="49">
        <f t="shared" si="24"/>
        <v>0.19732026795650789</v>
      </c>
      <c r="O61" s="49">
        <f t="shared" si="24"/>
        <v>1.6497659689928559</v>
      </c>
      <c r="P61" s="49">
        <f t="shared" si="24"/>
        <v>0</v>
      </c>
      <c r="Q61" s="49">
        <f t="shared" si="24"/>
        <v>0</v>
      </c>
      <c r="R61" s="49">
        <f t="shared" si="24"/>
        <v>0.27063952598175173</v>
      </c>
      <c r="S61" s="49">
        <f t="shared" si="24"/>
        <v>2.592407103695447</v>
      </c>
      <c r="T61" s="49">
        <f t="shared" si="24"/>
        <v>75.264944198012344</v>
      </c>
      <c r="U61" s="49">
        <f t="shared" si="24"/>
        <v>84.022081501802617</v>
      </c>
      <c r="V61" s="49">
        <f t="shared" si="24"/>
        <v>89.333456025331856</v>
      </c>
      <c r="W61" s="49">
        <f t="shared" si="24"/>
        <v>112.51203451452764</v>
      </c>
      <c r="X61" s="49">
        <f t="shared" si="24"/>
        <v>132.86653008538173</v>
      </c>
      <c r="Y61" s="49">
        <f t="shared" ref="Y61:Z61" si="25">SUM(Y62:Y72)</f>
        <v>150.74191959932961</v>
      </c>
      <c r="Z61" s="49">
        <f t="shared" si="25"/>
        <v>129.90017315053686</v>
      </c>
    </row>
    <row r="62" spans="1:26" ht="11.25" customHeight="1" x14ac:dyDescent="0.2">
      <c r="A62" s="50" t="s">
        <v>92</v>
      </c>
      <c r="B62" s="51" t="s">
        <v>93</v>
      </c>
      <c r="C62" s="52">
        <v>2.3733293861605103</v>
      </c>
      <c r="D62" s="52">
        <v>1.271504401161536</v>
      </c>
      <c r="E62" s="52">
        <v>1.0466296128586432</v>
      </c>
      <c r="F62" s="52">
        <v>5.769775755663435</v>
      </c>
      <c r="G62" s="52">
        <v>3.0076071167173724</v>
      </c>
      <c r="H62" s="52">
        <v>4.8656038363386145</v>
      </c>
      <c r="I62" s="52">
        <v>6.8199088000660195</v>
      </c>
      <c r="J62" s="52">
        <v>6.9301365928237271</v>
      </c>
      <c r="K62" s="52">
        <v>3.9849135488544816</v>
      </c>
      <c r="L62" s="52">
        <v>5.8145657731346709</v>
      </c>
      <c r="M62" s="52">
        <v>0.6929113794639441</v>
      </c>
      <c r="N62" s="52">
        <v>0.19732026795650789</v>
      </c>
      <c r="O62" s="52">
        <v>1.6497659689928559</v>
      </c>
      <c r="P62" s="52">
        <v>0</v>
      </c>
      <c r="Q62" s="52">
        <v>0</v>
      </c>
      <c r="R62" s="52">
        <v>0.27063952598175173</v>
      </c>
      <c r="S62" s="52">
        <v>2.592407103695447</v>
      </c>
      <c r="T62" s="52">
        <v>6.1183671722181616</v>
      </c>
      <c r="U62" s="52">
        <v>15.778531560638001</v>
      </c>
      <c r="V62" s="52">
        <v>23.304997127041691</v>
      </c>
      <c r="W62" s="52">
        <v>18.069636526355254</v>
      </c>
      <c r="X62" s="52">
        <v>21.30665439616692</v>
      </c>
      <c r="Y62" s="52">
        <v>18.360321809213257</v>
      </c>
      <c r="Z62" s="52">
        <v>12.206994835702664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69.076667356568308</v>
      </c>
      <c r="U65" s="52">
        <v>68.203105284388229</v>
      </c>
      <c r="V65" s="52">
        <v>65.969215095256374</v>
      </c>
      <c r="W65" s="52">
        <v>94.349875268444976</v>
      </c>
      <c r="X65" s="52">
        <v>111.50279390596427</v>
      </c>
      <c r="Y65" s="52">
        <v>132.3487962154183</v>
      </c>
      <c r="Z65" s="52">
        <v>117.6771056259595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6.9909669225874937E-2</v>
      </c>
      <c r="U69" s="52">
        <v>4.0444656776384459E-2</v>
      </c>
      <c r="V69" s="52">
        <v>5.9243803033798538E-2</v>
      </c>
      <c r="W69" s="52">
        <v>9.2522719727408109E-2</v>
      </c>
      <c r="X69" s="52">
        <v>5.7081783250532314E-2</v>
      </c>
      <c r="Y69" s="52">
        <v>3.2801574698043172E-2</v>
      </c>
      <c r="Z69" s="52">
        <v>1.6072688874673721E-2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19.851227412875001</v>
      </c>
      <c r="D2" s="21">
        <f t="shared" ref="D2:X2" si="0">SUM(D3,D17,D22,D25,D26,D51,D52)</f>
        <v>8.6710721385781397</v>
      </c>
      <c r="E2" s="21">
        <f t="shared" si="0"/>
        <v>88.479010268727336</v>
      </c>
      <c r="F2" s="21">
        <f t="shared" si="0"/>
        <v>140.67782010802571</v>
      </c>
      <c r="G2" s="21">
        <f t="shared" si="0"/>
        <v>126.38906273525302</v>
      </c>
      <c r="H2" s="21">
        <f t="shared" si="0"/>
        <v>161.85441222555392</v>
      </c>
      <c r="I2" s="21">
        <f t="shared" si="0"/>
        <v>176.10702795520544</v>
      </c>
      <c r="J2" s="21">
        <f t="shared" si="0"/>
        <v>195.50085379490065</v>
      </c>
      <c r="K2" s="21">
        <f t="shared" si="0"/>
        <v>181.36029051552637</v>
      </c>
      <c r="L2" s="21">
        <f t="shared" si="0"/>
        <v>49.369813940594199</v>
      </c>
      <c r="M2" s="21">
        <f t="shared" si="0"/>
        <v>160.95799843844688</v>
      </c>
      <c r="N2" s="21">
        <f t="shared" si="0"/>
        <v>213.91730599183268</v>
      </c>
      <c r="O2" s="21">
        <f t="shared" si="0"/>
        <v>182.76053616749317</v>
      </c>
      <c r="P2" s="21">
        <f t="shared" si="0"/>
        <v>128.68855624599649</v>
      </c>
      <c r="Q2" s="21">
        <f t="shared" si="0"/>
        <v>136.00266533350663</v>
      </c>
      <c r="R2" s="21">
        <f t="shared" si="0"/>
        <v>79.962259877912004</v>
      </c>
      <c r="S2" s="21">
        <f t="shared" si="0"/>
        <v>23.134297513032642</v>
      </c>
      <c r="T2" s="21">
        <f t="shared" si="0"/>
        <v>52.488837493155089</v>
      </c>
      <c r="U2" s="21">
        <f t="shared" si="0"/>
        <v>142.92377638648978</v>
      </c>
      <c r="V2" s="21">
        <f t="shared" si="0"/>
        <v>114.30091554722911</v>
      </c>
      <c r="W2" s="21">
        <f t="shared" si="0"/>
        <v>143.15378993401913</v>
      </c>
      <c r="X2" s="21">
        <f t="shared" si="0"/>
        <v>109.77191663090765</v>
      </c>
      <c r="Y2" s="21">
        <f t="shared" ref="Y2:Z2" si="1">SUM(Y3,Y17,Y22,Y25,Y26,Y51,Y52)</f>
        <v>87.811717503815345</v>
      </c>
      <c r="Z2" s="21">
        <f t="shared" si="1"/>
        <v>94.161876388755758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0.31959191956481559</v>
      </c>
      <c r="D3" s="24">
        <f t="shared" ref="D3:W3" si="3">SUM(D4,D8,D11)</f>
        <v>0.14519195941312243</v>
      </c>
      <c r="E3" s="24">
        <f t="shared" si="3"/>
        <v>1.0705950326100371</v>
      </c>
      <c r="F3" s="24">
        <f t="shared" si="3"/>
        <v>1.1124277063235186</v>
      </c>
      <c r="G3" s="24">
        <f t="shared" si="3"/>
        <v>1.0183051070805373</v>
      </c>
      <c r="H3" s="24">
        <f t="shared" si="3"/>
        <v>33.83579337602734</v>
      </c>
      <c r="I3" s="24">
        <f t="shared" si="3"/>
        <v>57.339883734251629</v>
      </c>
      <c r="J3" s="24">
        <f t="shared" si="3"/>
        <v>94.786958384427507</v>
      </c>
      <c r="K3" s="24">
        <f t="shared" si="3"/>
        <v>96.566638768973931</v>
      </c>
      <c r="L3" s="24">
        <f t="shared" si="3"/>
        <v>28.338022560394911</v>
      </c>
      <c r="M3" s="24">
        <f t="shared" si="3"/>
        <v>64.659154042177477</v>
      </c>
      <c r="N3" s="24">
        <f t="shared" si="3"/>
        <v>85.535775038352526</v>
      </c>
      <c r="O3" s="24">
        <f t="shared" si="3"/>
        <v>65.46502241059622</v>
      </c>
      <c r="P3" s="24">
        <f t="shared" si="3"/>
        <v>36.804916686284336</v>
      </c>
      <c r="Q3" s="24">
        <f t="shared" si="3"/>
        <v>34.659993100470395</v>
      </c>
      <c r="R3" s="24">
        <f t="shared" si="3"/>
        <v>18.176491472873206</v>
      </c>
      <c r="S3" s="24">
        <f t="shared" si="3"/>
        <v>4.7335300773681732</v>
      </c>
      <c r="T3" s="24">
        <f t="shared" si="3"/>
        <v>15.451525810037603</v>
      </c>
      <c r="U3" s="24">
        <f t="shared" si="3"/>
        <v>41.74195995787305</v>
      </c>
      <c r="V3" s="24">
        <f t="shared" si="3"/>
        <v>33.21205922002521</v>
      </c>
      <c r="W3" s="24">
        <f t="shared" si="3"/>
        <v>25.92455484413621</v>
      </c>
      <c r="X3" s="24">
        <f t="shared" ref="X3:Z3" si="4">SUM(X4,X8,X11)</f>
        <v>14.784308898643836</v>
      </c>
      <c r="Y3" s="24">
        <f t="shared" si="4"/>
        <v>8.0935104886418454</v>
      </c>
      <c r="Z3" s="24">
        <f t="shared" si="4"/>
        <v>8.0337093197826857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0.31959191956481559</v>
      </c>
      <c r="D4" s="19">
        <f t="shared" ref="D4:W4" si="6">SUM(D5:D7)</f>
        <v>0.14519195941312243</v>
      </c>
      <c r="E4" s="19">
        <f t="shared" si="6"/>
        <v>1.0705950326100371</v>
      </c>
      <c r="F4" s="19">
        <f t="shared" si="6"/>
        <v>1.1124277063235186</v>
      </c>
      <c r="G4" s="19">
        <f t="shared" si="6"/>
        <v>1.0183051070805373</v>
      </c>
      <c r="H4" s="19">
        <f t="shared" si="6"/>
        <v>33.83579337602734</v>
      </c>
      <c r="I4" s="19">
        <f t="shared" si="6"/>
        <v>57.339883734251629</v>
      </c>
      <c r="J4" s="19">
        <f t="shared" si="6"/>
        <v>94.786958384427507</v>
      </c>
      <c r="K4" s="19">
        <f t="shared" si="6"/>
        <v>96.566638768973931</v>
      </c>
      <c r="L4" s="19">
        <f t="shared" si="6"/>
        <v>28.338022560394911</v>
      </c>
      <c r="M4" s="19">
        <f t="shared" si="6"/>
        <v>64.659154042177477</v>
      </c>
      <c r="N4" s="19">
        <f t="shared" si="6"/>
        <v>85.535775038352526</v>
      </c>
      <c r="O4" s="19">
        <f t="shared" si="6"/>
        <v>65.46502241059622</v>
      </c>
      <c r="P4" s="19">
        <f t="shared" si="6"/>
        <v>36.804916686284336</v>
      </c>
      <c r="Q4" s="19">
        <f t="shared" si="6"/>
        <v>34.659993100470395</v>
      </c>
      <c r="R4" s="19">
        <f t="shared" si="6"/>
        <v>18.176491472873206</v>
      </c>
      <c r="S4" s="19">
        <f t="shared" si="6"/>
        <v>4.7335300773681732</v>
      </c>
      <c r="T4" s="19">
        <f t="shared" si="6"/>
        <v>15.451525810037603</v>
      </c>
      <c r="U4" s="19">
        <f t="shared" si="6"/>
        <v>41.74195995787305</v>
      </c>
      <c r="V4" s="19">
        <f t="shared" si="6"/>
        <v>33.21205922002521</v>
      </c>
      <c r="W4" s="19">
        <f t="shared" si="6"/>
        <v>25.92455484413621</v>
      </c>
      <c r="X4" s="19">
        <f t="shared" ref="X4:Z4" si="7">SUM(X5:X7)</f>
        <v>14.784308898643836</v>
      </c>
      <c r="Y4" s="19">
        <f t="shared" si="7"/>
        <v>8.0935104886418454</v>
      </c>
      <c r="Z4" s="19">
        <f t="shared" si="7"/>
        <v>8.0337093197826857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0.31959191956481559</v>
      </c>
      <c r="D7" s="8">
        <v>0.14519195941312243</v>
      </c>
      <c r="E7" s="8">
        <v>1.0705950326100371</v>
      </c>
      <c r="F7" s="8">
        <v>1.1124277063235186</v>
      </c>
      <c r="G7" s="8">
        <v>1.0183051070805373</v>
      </c>
      <c r="H7" s="8">
        <v>33.83579337602734</v>
      </c>
      <c r="I7" s="8">
        <v>57.339883734251629</v>
      </c>
      <c r="J7" s="8">
        <v>94.786958384427507</v>
      </c>
      <c r="K7" s="8">
        <v>96.566638768973931</v>
      </c>
      <c r="L7" s="8">
        <v>28.338022560394911</v>
      </c>
      <c r="M7" s="8">
        <v>64.659154042177477</v>
      </c>
      <c r="N7" s="8">
        <v>85.535775038352526</v>
      </c>
      <c r="O7" s="8">
        <v>65.46502241059622</v>
      </c>
      <c r="P7" s="8">
        <v>36.804916686284336</v>
      </c>
      <c r="Q7" s="8">
        <v>34.659993100470395</v>
      </c>
      <c r="R7" s="8">
        <v>18.176491472873206</v>
      </c>
      <c r="S7" s="8">
        <v>4.7335300773681732</v>
      </c>
      <c r="T7" s="8">
        <v>15.451525810037603</v>
      </c>
      <c r="U7" s="8">
        <v>41.74195995787305</v>
      </c>
      <c r="V7" s="8">
        <v>33.21205922002521</v>
      </c>
      <c r="W7" s="8">
        <v>25.92455484413621</v>
      </c>
      <c r="X7" s="8">
        <v>14.784308898643836</v>
      </c>
      <c r="Y7" s="8">
        <v>8.0935104886418454</v>
      </c>
      <c r="Z7" s="8">
        <v>8.0337093197826857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13.93798277809034</v>
      </c>
      <c r="D26" s="27">
        <f t="shared" si="16"/>
        <v>2.8173545429244653</v>
      </c>
      <c r="E26" s="27">
        <f t="shared" si="16"/>
        <v>33.136874343597142</v>
      </c>
      <c r="F26" s="27">
        <f t="shared" si="16"/>
        <v>71.181665212062626</v>
      </c>
      <c r="G26" s="27">
        <f t="shared" si="16"/>
        <v>61.733071005339859</v>
      </c>
      <c r="H26" s="27">
        <f t="shared" si="16"/>
        <v>43.22156280554897</v>
      </c>
      <c r="I26" s="27">
        <f t="shared" si="16"/>
        <v>51.399597003827729</v>
      </c>
      <c r="J26" s="27">
        <f t="shared" si="16"/>
        <v>22.197719200958282</v>
      </c>
      <c r="K26" s="27">
        <f t="shared" si="16"/>
        <v>14.32674987453974</v>
      </c>
      <c r="L26" s="27">
        <f t="shared" si="16"/>
        <v>6.492394974678696</v>
      </c>
      <c r="M26" s="27">
        <f t="shared" si="16"/>
        <v>30.723115138441742</v>
      </c>
      <c r="N26" s="27">
        <f t="shared" si="16"/>
        <v>9.4802500419428046</v>
      </c>
      <c r="O26" s="27">
        <f t="shared" si="16"/>
        <v>8.0501211840804032</v>
      </c>
      <c r="P26" s="27">
        <f t="shared" si="16"/>
        <v>6.4921956466002708</v>
      </c>
      <c r="Q26" s="27">
        <f t="shared" si="16"/>
        <v>5.4209378004570938</v>
      </c>
      <c r="R26" s="27">
        <f t="shared" si="16"/>
        <v>4.3575667542739183</v>
      </c>
      <c r="S26" s="27">
        <f t="shared" si="16"/>
        <v>2.3529580207449836</v>
      </c>
      <c r="T26" s="27">
        <f t="shared" si="16"/>
        <v>4.6209047815638113</v>
      </c>
      <c r="U26" s="27">
        <f t="shared" si="16"/>
        <v>10.238107779975506</v>
      </c>
      <c r="V26" s="27">
        <f t="shared" si="16"/>
        <v>7.1707551866331229</v>
      </c>
      <c r="W26" s="27">
        <f t="shared" si="16"/>
        <v>10.602776456933306</v>
      </c>
      <c r="X26" s="27">
        <f t="shared" si="16"/>
        <v>7.111748855744044</v>
      </c>
      <c r="Y26" s="27">
        <f t="shared" ref="Y26:Z26" si="17">SUM(Y27,Y33)</f>
        <v>6.382308759036559</v>
      </c>
      <c r="Z26" s="27">
        <f t="shared" si="17"/>
        <v>8.1373867084042395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13.93798277809034</v>
      </c>
      <c r="D33" s="19">
        <f t="shared" si="20"/>
        <v>2.8173545429244653</v>
      </c>
      <c r="E33" s="19">
        <f t="shared" si="20"/>
        <v>33.136874343597142</v>
      </c>
      <c r="F33" s="19">
        <f t="shared" si="20"/>
        <v>71.181665212062626</v>
      </c>
      <c r="G33" s="19">
        <f t="shared" si="20"/>
        <v>61.733071005339859</v>
      </c>
      <c r="H33" s="19">
        <f t="shared" si="20"/>
        <v>43.22156280554897</v>
      </c>
      <c r="I33" s="19">
        <f t="shared" si="20"/>
        <v>51.399597003827729</v>
      </c>
      <c r="J33" s="19">
        <f t="shared" si="20"/>
        <v>22.197719200958282</v>
      </c>
      <c r="K33" s="19">
        <f t="shared" si="20"/>
        <v>14.32674987453974</v>
      </c>
      <c r="L33" s="19">
        <f t="shared" si="20"/>
        <v>6.492394974678696</v>
      </c>
      <c r="M33" s="19">
        <f t="shared" si="20"/>
        <v>30.723115138441742</v>
      </c>
      <c r="N33" s="19">
        <f t="shared" si="20"/>
        <v>9.4802500419428046</v>
      </c>
      <c r="O33" s="19">
        <f t="shared" si="20"/>
        <v>8.0501211840804032</v>
      </c>
      <c r="P33" s="19">
        <f t="shared" si="20"/>
        <v>6.4921956466002708</v>
      </c>
      <c r="Q33" s="19">
        <f t="shared" si="20"/>
        <v>5.4209378004570938</v>
      </c>
      <c r="R33" s="19">
        <f t="shared" si="20"/>
        <v>4.3575667542739183</v>
      </c>
      <c r="S33" s="19">
        <f t="shared" si="20"/>
        <v>2.3529580207449836</v>
      </c>
      <c r="T33" s="19">
        <f t="shared" si="20"/>
        <v>4.6209047815638113</v>
      </c>
      <c r="U33" s="19">
        <f t="shared" si="20"/>
        <v>10.238107779975506</v>
      </c>
      <c r="V33" s="19">
        <f t="shared" si="20"/>
        <v>7.1707551866331229</v>
      </c>
      <c r="W33" s="19">
        <f t="shared" si="20"/>
        <v>10.602776456933306</v>
      </c>
      <c r="X33" s="19">
        <f t="shared" si="20"/>
        <v>7.111748855744044</v>
      </c>
      <c r="Y33" s="19">
        <f t="shared" ref="Y33:Z33" si="21">SUM(Y34:Y50)</f>
        <v>6.382308759036559</v>
      </c>
      <c r="Z33" s="19">
        <f t="shared" si="21"/>
        <v>8.1373867084042395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1.6857146488528679E-2</v>
      </c>
      <c r="U36" s="8">
        <v>0.32935547542882376</v>
      </c>
      <c r="V36" s="8">
        <v>0.11522679344477187</v>
      </c>
      <c r="W36" s="8">
        <v>2.0822922691320956E-2</v>
      </c>
      <c r="X36" s="8">
        <v>2.1892959633010727E-2</v>
      </c>
      <c r="Y36" s="8">
        <v>0.51238835305897046</v>
      </c>
      <c r="Z36" s="8">
        <v>1.6893081772580218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2.7712298756853693E-3</v>
      </c>
      <c r="U37" s="8">
        <v>1.0539372193437008E-3</v>
      </c>
      <c r="V37" s="8">
        <v>8.9323737780982581E-3</v>
      </c>
      <c r="W37" s="8">
        <v>1.0953666557972123E-3</v>
      </c>
      <c r="X37" s="8">
        <v>1.9279380423007598E-3</v>
      </c>
      <c r="Y37" s="8">
        <v>8.2438985258973506E-4</v>
      </c>
      <c r="Z37" s="8">
        <v>5.291719016165322E-3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0.38844264974909748</v>
      </c>
      <c r="D43" s="8">
        <v>0.17596885905015489</v>
      </c>
      <c r="E43" s="8">
        <v>1.2952108916310308</v>
      </c>
      <c r="F43" s="8">
        <v>1.4238278724490112</v>
      </c>
      <c r="G43" s="8">
        <v>1.3035170632748192</v>
      </c>
      <c r="H43" s="8">
        <v>9.9824480090765384</v>
      </c>
      <c r="I43" s="8">
        <v>8.5283088107437592</v>
      </c>
      <c r="J43" s="8">
        <v>5.2717124697997351</v>
      </c>
      <c r="K43" s="8">
        <v>5.1472239119593892</v>
      </c>
      <c r="L43" s="8">
        <v>2.2217301033498051</v>
      </c>
      <c r="M43" s="8">
        <v>7.4226318968341154</v>
      </c>
      <c r="N43" s="8">
        <v>9.4802500419428046</v>
      </c>
      <c r="O43" s="8">
        <v>8.0501211840804032</v>
      </c>
      <c r="P43" s="8">
        <v>6.4921956466002708</v>
      </c>
      <c r="Q43" s="8">
        <v>5.4209378004570938</v>
      </c>
      <c r="R43" s="8">
        <v>4.3575667542739183</v>
      </c>
      <c r="S43" s="8">
        <v>1.4001241507802362</v>
      </c>
      <c r="T43" s="8">
        <v>3.81721069037201</v>
      </c>
      <c r="U43" s="8">
        <v>9.7412527085256837</v>
      </c>
      <c r="V43" s="8">
        <v>7.046596019410253</v>
      </c>
      <c r="W43" s="8">
        <v>8.4278126607524619</v>
      </c>
      <c r="X43" s="8">
        <v>7.0879279580687324</v>
      </c>
      <c r="Y43" s="8">
        <v>5.869096016124999</v>
      </c>
      <c r="Z43" s="8">
        <v>6.4427868121300529</v>
      </c>
    </row>
    <row r="44" spans="1:26" ht="11.25" customHeight="1" x14ac:dyDescent="0.2">
      <c r="A44" s="28" t="s">
        <v>74</v>
      </c>
      <c r="B44" s="7" t="s">
        <v>75</v>
      </c>
      <c r="C44" s="8">
        <v>6.9289039283209002</v>
      </c>
      <c r="D44" s="8">
        <v>0.6995161283756971</v>
      </c>
      <c r="E44" s="8">
        <v>0</v>
      </c>
      <c r="F44" s="8">
        <v>0</v>
      </c>
      <c r="G44" s="8">
        <v>0</v>
      </c>
      <c r="H44" s="8">
        <v>1.6567701669587647</v>
      </c>
      <c r="I44" s="8">
        <v>0</v>
      </c>
      <c r="J44" s="8">
        <v>3.4977559683562349</v>
      </c>
      <c r="K44" s="8">
        <v>1.7074760964111191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8.6873183277986357</v>
      </c>
      <c r="F48" s="8">
        <v>46.153274803121711</v>
      </c>
      <c r="G48" s="8">
        <v>49.1231841693536</v>
      </c>
      <c r="H48" s="8">
        <v>22.686290429559794</v>
      </c>
      <c r="I48" s="8">
        <v>33.538193333164678</v>
      </c>
      <c r="J48" s="8">
        <v>7.1364544387640523</v>
      </c>
      <c r="K48" s="8">
        <v>0</v>
      </c>
      <c r="L48" s="8">
        <v>3.6196703842974269</v>
      </c>
      <c r="M48" s="8">
        <v>23.300483241607626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0.95283386996474739</v>
      </c>
      <c r="T48" s="8">
        <v>0.78406571482758758</v>
      </c>
      <c r="U48" s="8">
        <v>0.16644565880165538</v>
      </c>
      <c r="V48" s="8">
        <v>0</v>
      </c>
      <c r="W48" s="8">
        <v>2.1530455068337262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6.6206362000203418</v>
      </c>
      <c r="D50" s="8">
        <v>1.9418695554986132</v>
      </c>
      <c r="E50" s="8">
        <v>23.154345124167474</v>
      </c>
      <c r="F50" s="8">
        <v>23.604562536491901</v>
      </c>
      <c r="G50" s="8">
        <v>11.306369772711442</v>
      </c>
      <c r="H50" s="8">
        <v>8.8960541999538716</v>
      </c>
      <c r="I50" s="8">
        <v>9.3330948599192904</v>
      </c>
      <c r="J50" s="8">
        <v>6.2917963240382608</v>
      </c>
      <c r="K50" s="8">
        <v>7.4720498661692307</v>
      </c>
      <c r="L50" s="8">
        <v>0.65099448703146423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5.5936527152198439</v>
      </c>
      <c r="D51" s="27">
        <v>5.7085256362405525</v>
      </c>
      <c r="E51" s="27">
        <v>54.271540892520164</v>
      </c>
      <c r="F51" s="27">
        <v>47.788013033954805</v>
      </c>
      <c r="G51" s="27">
        <v>42.851185007723124</v>
      </c>
      <c r="H51" s="27">
        <v>70.595014837911876</v>
      </c>
      <c r="I51" s="27">
        <v>57.084076105116836</v>
      </c>
      <c r="J51" s="27">
        <v>61.854244235055546</v>
      </c>
      <c r="K51" s="27">
        <v>54.312960348311741</v>
      </c>
      <c r="L51" s="27">
        <v>12.422421168671276</v>
      </c>
      <c r="M51" s="27">
        <v>22.218927059374192</v>
      </c>
      <c r="N51" s="27">
        <v>23.542566297355286</v>
      </c>
      <c r="O51" s="27">
        <v>26.187587439458699</v>
      </c>
      <c r="P51" s="27">
        <v>22.130909294232151</v>
      </c>
      <c r="Q51" s="27">
        <v>21.718168292174081</v>
      </c>
      <c r="R51" s="27">
        <v>13.346893159296846</v>
      </c>
      <c r="S51" s="27">
        <v>4.8609239101118922</v>
      </c>
      <c r="T51" s="27">
        <v>12.854295077979527</v>
      </c>
      <c r="U51" s="27">
        <v>23.278734592709881</v>
      </c>
      <c r="V51" s="27">
        <v>20.423751963532418</v>
      </c>
      <c r="W51" s="27">
        <v>24.864669463449463</v>
      </c>
      <c r="X51" s="27">
        <v>22.958423357007238</v>
      </c>
      <c r="Y51" s="27">
        <v>15.101032576144901</v>
      </c>
      <c r="Z51" s="27">
        <v>15.275095822026657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20.595714155684757</v>
      </c>
      <c r="G52" s="27">
        <f t="shared" si="22"/>
        <v>20.786501615109508</v>
      </c>
      <c r="H52" s="27">
        <f t="shared" si="22"/>
        <v>14.202041206065729</v>
      </c>
      <c r="I52" s="27">
        <f t="shared" si="22"/>
        <v>10.283471112009256</v>
      </c>
      <c r="J52" s="27">
        <f t="shared" si="22"/>
        <v>16.661931974459332</v>
      </c>
      <c r="K52" s="27">
        <f t="shared" si="22"/>
        <v>16.153941523700947</v>
      </c>
      <c r="L52" s="27">
        <f t="shared" si="22"/>
        <v>2.1169752368493171</v>
      </c>
      <c r="M52" s="27">
        <f t="shared" si="22"/>
        <v>43.356802198453465</v>
      </c>
      <c r="N52" s="27">
        <f t="shared" si="22"/>
        <v>95.358714614182034</v>
      </c>
      <c r="O52" s="27">
        <f t="shared" si="22"/>
        <v>83.05780513335786</v>
      </c>
      <c r="P52" s="27">
        <f t="shared" si="22"/>
        <v>63.260534618879738</v>
      </c>
      <c r="Q52" s="27">
        <f t="shared" si="22"/>
        <v>74.203566140405073</v>
      </c>
      <c r="R52" s="27">
        <f t="shared" si="22"/>
        <v>44.081308491468029</v>
      </c>
      <c r="S52" s="27">
        <f t="shared" si="22"/>
        <v>11.186885504807595</v>
      </c>
      <c r="T52" s="27">
        <f t="shared" si="22"/>
        <v>19.562111823574146</v>
      </c>
      <c r="U52" s="27">
        <f t="shared" si="22"/>
        <v>67.664974055931339</v>
      </c>
      <c r="V52" s="27">
        <f t="shared" si="22"/>
        <v>53.494349177038359</v>
      </c>
      <c r="W52" s="27">
        <f t="shared" si="22"/>
        <v>81.761789169500162</v>
      </c>
      <c r="X52" s="27">
        <f t="shared" si="22"/>
        <v>64.917435519512537</v>
      </c>
      <c r="Y52" s="27">
        <f t="shared" ref="Y52:Z52" si="23">SUM(Y53:Y54)</f>
        <v>58.234865679992041</v>
      </c>
      <c r="Z52" s="27">
        <f t="shared" si="23"/>
        <v>62.71568453854217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20.595714155684757</v>
      </c>
      <c r="G53" s="8">
        <v>20.786501615109508</v>
      </c>
      <c r="H53" s="8">
        <v>14.202041206065729</v>
      </c>
      <c r="I53" s="8">
        <v>10.283471112009256</v>
      </c>
      <c r="J53" s="8">
        <v>16.661931974459332</v>
      </c>
      <c r="K53" s="8">
        <v>16.153941523700947</v>
      </c>
      <c r="L53" s="8">
        <v>0.83701947246898101</v>
      </c>
      <c r="M53" s="8">
        <v>5.7264653516393018</v>
      </c>
      <c r="N53" s="8">
        <v>29.729865669596908</v>
      </c>
      <c r="O53" s="8">
        <v>17.276751678691245</v>
      </c>
      <c r="P53" s="8">
        <v>15.879385211637102</v>
      </c>
      <c r="Q53" s="8">
        <v>14.33821308191423</v>
      </c>
      <c r="R53" s="8">
        <v>8.553517025219195</v>
      </c>
      <c r="S53" s="8">
        <v>2.0975311695545309</v>
      </c>
      <c r="T53" s="8">
        <v>3.6578143136918491</v>
      </c>
      <c r="U53" s="8">
        <v>18.135039181179327</v>
      </c>
      <c r="V53" s="8">
        <v>15.230022696895348</v>
      </c>
      <c r="W53" s="8">
        <v>21.867459451436936</v>
      </c>
      <c r="X53" s="8">
        <v>17.866145733984041</v>
      </c>
      <c r="Y53" s="8">
        <v>14.839028251242919</v>
      </c>
      <c r="Z53" s="8">
        <v>14.632621381790903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1.2799557643803363</v>
      </c>
      <c r="M54" s="45">
        <v>37.630336846814167</v>
      </c>
      <c r="N54" s="45">
        <v>65.62884894458513</v>
      </c>
      <c r="O54" s="45">
        <v>65.781053454666619</v>
      </c>
      <c r="P54" s="45">
        <v>47.381149407242638</v>
      </c>
      <c r="Q54" s="45">
        <v>59.86535305849084</v>
      </c>
      <c r="R54" s="45">
        <v>35.527791466248836</v>
      </c>
      <c r="S54" s="45">
        <v>9.0893543352530646</v>
      </c>
      <c r="T54" s="45">
        <v>15.904297509882296</v>
      </c>
      <c r="U54" s="45">
        <v>49.529934874752009</v>
      </c>
      <c r="V54" s="45">
        <v>38.264326480143012</v>
      </c>
      <c r="W54" s="45">
        <v>59.894329718063233</v>
      </c>
      <c r="X54" s="45">
        <v>47.051289785528496</v>
      </c>
      <c r="Y54" s="45">
        <v>43.395837428749118</v>
      </c>
      <c r="Z54" s="45">
        <v>48.083063156751265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0.31480501383949017</v>
      </c>
      <c r="D61" s="49">
        <f t="shared" si="24"/>
        <v>7.2361198838463897E-2</v>
      </c>
      <c r="E61" s="49">
        <f t="shared" si="24"/>
        <v>0.85728078714135669</v>
      </c>
      <c r="F61" s="49">
        <f t="shared" si="24"/>
        <v>5.6540898443365624</v>
      </c>
      <c r="G61" s="49">
        <f t="shared" si="24"/>
        <v>2.5924376832826286</v>
      </c>
      <c r="H61" s="49">
        <f t="shared" si="24"/>
        <v>5.7744409636613829</v>
      </c>
      <c r="I61" s="49">
        <f t="shared" si="24"/>
        <v>8.3000911999339806</v>
      </c>
      <c r="J61" s="49">
        <f t="shared" si="24"/>
        <v>8.6378186071762677</v>
      </c>
      <c r="K61" s="49">
        <f t="shared" si="24"/>
        <v>4.6391312511455185</v>
      </c>
      <c r="L61" s="49">
        <f t="shared" si="24"/>
        <v>1.6893894268653309</v>
      </c>
      <c r="M61" s="49">
        <f t="shared" si="24"/>
        <v>0.42717822053605592</v>
      </c>
      <c r="N61" s="49">
        <f t="shared" si="24"/>
        <v>0.13854533204349206</v>
      </c>
      <c r="O61" s="49">
        <f t="shared" si="24"/>
        <v>0.92627883100714392</v>
      </c>
      <c r="P61" s="49">
        <f t="shared" si="24"/>
        <v>0</v>
      </c>
      <c r="Q61" s="49">
        <f t="shared" si="24"/>
        <v>0</v>
      </c>
      <c r="R61" s="49">
        <f t="shared" si="24"/>
        <v>6.5226074018248217E-2</v>
      </c>
      <c r="S61" s="49">
        <f t="shared" si="24"/>
        <v>0.20741369630455261</v>
      </c>
      <c r="T61" s="49">
        <f t="shared" si="24"/>
        <v>16.767411526300954</v>
      </c>
      <c r="U61" s="49">
        <f t="shared" si="24"/>
        <v>45.66796050399612</v>
      </c>
      <c r="V61" s="49">
        <f t="shared" si="24"/>
        <v>37.126479541908246</v>
      </c>
      <c r="W61" s="49">
        <f t="shared" si="24"/>
        <v>64.978849147676954</v>
      </c>
      <c r="X61" s="49">
        <f t="shared" si="24"/>
        <v>63.132258342039634</v>
      </c>
      <c r="Y61" s="49">
        <f t="shared" ref="Y61:Z61" si="25">SUM(Y62:Y72)</f>
        <v>57.303792672592124</v>
      </c>
      <c r="Z61" s="49">
        <f t="shared" si="25"/>
        <v>53.212356266962182</v>
      </c>
    </row>
    <row r="62" spans="1:26" ht="11.25" customHeight="1" x14ac:dyDescent="0.2">
      <c r="A62" s="50" t="s">
        <v>92</v>
      </c>
      <c r="B62" s="51" t="s">
        <v>93</v>
      </c>
      <c r="C62" s="52">
        <v>0.31480501383949017</v>
      </c>
      <c r="D62" s="52">
        <v>7.2361198838463897E-2</v>
      </c>
      <c r="E62" s="52">
        <v>0.85728078714135669</v>
      </c>
      <c r="F62" s="52">
        <v>5.6540898443365624</v>
      </c>
      <c r="G62" s="52">
        <v>2.5924376832826286</v>
      </c>
      <c r="H62" s="52">
        <v>5.7744409636613829</v>
      </c>
      <c r="I62" s="52">
        <v>8.3000911999339806</v>
      </c>
      <c r="J62" s="52">
        <v>8.6378186071762677</v>
      </c>
      <c r="K62" s="52">
        <v>4.6391312511455185</v>
      </c>
      <c r="L62" s="52">
        <v>1.6893894268653309</v>
      </c>
      <c r="M62" s="52">
        <v>0.42717822053605592</v>
      </c>
      <c r="N62" s="52">
        <v>0.13854533204349206</v>
      </c>
      <c r="O62" s="52">
        <v>0.92627883100714392</v>
      </c>
      <c r="P62" s="52">
        <v>0</v>
      </c>
      <c r="Q62" s="52">
        <v>0</v>
      </c>
      <c r="R62" s="52">
        <v>6.5226074018248217E-2</v>
      </c>
      <c r="S62" s="52">
        <v>0.20741369630455261</v>
      </c>
      <c r="T62" s="52">
        <v>1.3622024277818363</v>
      </c>
      <c r="U62" s="52">
        <v>8.5727324393619977</v>
      </c>
      <c r="V62" s="52">
        <v>9.6803916729583079</v>
      </c>
      <c r="W62" s="52">
        <v>10.426120273644743</v>
      </c>
      <c r="X62" s="52">
        <v>10.118753603833079</v>
      </c>
      <c r="Y62" s="52">
        <v>6.9771693907867425</v>
      </c>
      <c r="Z62" s="52">
        <v>4.9995651642973318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15.379332643431699</v>
      </c>
      <c r="U65" s="52">
        <v>37.055854715611758</v>
      </c>
      <c r="V65" s="52">
        <v>27.402184904743624</v>
      </c>
      <c r="W65" s="52">
        <v>54.439564731554967</v>
      </c>
      <c r="X65" s="52">
        <v>52.95384609403574</v>
      </c>
      <c r="Y65" s="52">
        <v>50.294323784581721</v>
      </c>
      <c r="Z65" s="52">
        <v>48.196494374040483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2.5876455087419273E-2</v>
      </c>
      <c r="U69" s="52">
        <v>3.9373349022359061E-2</v>
      </c>
      <c r="V69" s="52">
        <v>4.3902964206315016E-2</v>
      </c>
      <c r="W69" s="52">
        <v>0.11316414247724328</v>
      </c>
      <c r="X69" s="52">
        <v>5.9658644170817947E-2</v>
      </c>
      <c r="Y69" s="52">
        <v>3.2299497223662328E-2</v>
      </c>
      <c r="Z69" s="52">
        <v>1.6296728624368935E-2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28.539841962717798</v>
      </c>
      <c r="D2" s="21">
        <f t="shared" ref="D2:X2" si="0">SUM(D3,D17,D22,D25,D26,D51,D52)</f>
        <v>29.852921165648063</v>
      </c>
      <c r="E2" s="21">
        <f t="shared" si="0"/>
        <v>33.997610304495737</v>
      </c>
      <c r="F2" s="21">
        <f t="shared" si="0"/>
        <v>32.014158452252609</v>
      </c>
      <c r="G2" s="21">
        <f t="shared" si="0"/>
        <v>33.830050758993174</v>
      </c>
      <c r="H2" s="21">
        <f t="shared" si="0"/>
        <v>35.006382414810062</v>
      </c>
      <c r="I2" s="21">
        <f t="shared" si="0"/>
        <v>34.573903424315425</v>
      </c>
      <c r="J2" s="21">
        <f t="shared" si="0"/>
        <v>34.774190053363597</v>
      </c>
      <c r="K2" s="21">
        <f t="shared" si="0"/>
        <v>32.541316897304498</v>
      </c>
      <c r="L2" s="21">
        <f t="shared" si="0"/>
        <v>31.959783747622755</v>
      </c>
      <c r="M2" s="21">
        <f t="shared" si="0"/>
        <v>47.510851383807726</v>
      </c>
      <c r="N2" s="21">
        <f t="shared" si="0"/>
        <v>50.740281836807085</v>
      </c>
      <c r="O2" s="21">
        <f t="shared" si="0"/>
        <v>61.736938434291304</v>
      </c>
      <c r="P2" s="21">
        <f t="shared" si="0"/>
        <v>54.364640285839464</v>
      </c>
      <c r="Q2" s="21">
        <f t="shared" si="0"/>
        <v>58.550155950526047</v>
      </c>
      <c r="R2" s="21">
        <f t="shared" si="0"/>
        <v>58.456993028117175</v>
      </c>
      <c r="S2" s="21">
        <f t="shared" si="0"/>
        <v>54.389391471970242</v>
      </c>
      <c r="T2" s="21">
        <f t="shared" si="0"/>
        <v>60.977368147662588</v>
      </c>
      <c r="U2" s="21">
        <f t="shared" si="0"/>
        <v>71.688992139526604</v>
      </c>
      <c r="V2" s="21">
        <f t="shared" si="0"/>
        <v>65.663104834232243</v>
      </c>
      <c r="W2" s="21">
        <f t="shared" si="0"/>
        <v>63.644242719573796</v>
      </c>
      <c r="X2" s="21">
        <f t="shared" si="0"/>
        <v>58.798168829811161</v>
      </c>
      <c r="Y2" s="21">
        <f t="shared" ref="Y2:Z2" si="1">SUM(Y3,Y17,Y22,Y25,Y26,Y51,Y52)</f>
        <v>57.927544604255473</v>
      </c>
      <c r="Z2" s="21">
        <f t="shared" si="1"/>
        <v>60.65390840123149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0.69072453117251154</v>
      </c>
      <c r="D3" s="24">
        <f t="shared" ref="D3:W3" si="3">SUM(D4,D8,D11)</f>
        <v>0.6445857192586425</v>
      </c>
      <c r="E3" s="24">
        <f t="shared" si="3"/>
        <v>0.64384202427655046</v>
      </c>
      <c r="F3" s="24">
        <f t="shared" si="3"/>
        <v>0.71201459744616002</v>
      </c>
      <c r="G3" s="24">
        <f t="shared" si="3"/>
        <v>0.76694831958297693</v>
      </c>
      <c r="H3" s="24">
        <f t="shared" si="3"/>
        <v>10.213685284565486</v>
      </c>
      <c r="I3" s="24">
        <f t="shared" si="3"/>
        <v>16.142537782507972</v>
      </c>
      <c r="J3" s="24">
        <f t="shared" si="3"/>
        <v>19.928353606663293</v>
      </c>
      <c r="K3" s="24">
        <f t="shared" si="3"/>
        <v>19.920039282148814</v>
      </c>
      <c r="L3" s="24">
        <f t="shared" si="3"/>
        <v>21.071100105234439</v>
      </c>
      <c r="M3" s="24">
        <f t="shared" si="3"/>
        <v>32.629189462545959</v>
      </c>
      <c r="N3" s="24">
        <f t="shared" si="3"/>
        <v>36.673524661470232</v>
      </c>
      <c r="O3" s="24">
        <f t="shared" si="3"/>
        <v>40.619721159254887</v>
      </c>
      <c r="P3" s="24">
        <f t="shared" si="3"/>
        <v>30.648266643167378</v>
      </c>
      <c r="Q3" s="24">
        <f t="shared" si="3"/>
        <v>32.929963638952231</v>
      </c>
      <c r="R3" s="24">
        <f t="shared" si="3"/>
        <v>29.697894571792077</v>
      </c>
      <c r="S3" s="24">
        <f t="shared" si="3"/>
        <v>23.472760676498687</v>
      </c>
      <c r="T3" s="24">
        <f t="shared" si="3"/>
        <v>29.385127494313654</v>
      </c>
      <c r="U3" s="24">
        <f t="shared" si="3"/>
        <v>39.985959558963259</v>
      </c>
      <c r="V3" s="24">
        <f t="shared" si="3"/>
        <v>35.984642344630828</v>
      </c>
      <c r="W3" s="24">
        <f t="shared" si="3"/>
        <v>28.003599606163124</v>
      </c>
      <c r="X3" s="24">
        <f t="shared" ref="X3:Z3" si="4">SUM(X4,X8,X11)</f>
        <v>19.491650540809506</v>
      </c>
      <c r="Y3" s="24">
        <f t="shared" si="4"/>
        <v>15.948501772245864</v>
      </c>
      <c r="Z3" s="24">
        <f t="shared" si="4"/>
        <v>15.595154027363368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0.69072453117251154</v>
      </c>
      <c r="D4" s="19">
        <f t="shared" ref="D4:W4" si="6">SUM(D5:D7)</f>
        <v>0.6445857192586425</v>
      </c>
      <c r="E4" s="19">
        <f t="shared" si="6"/>
        <v>0.64384202427655046</v>
      </c>
      <c r="F4" s="19">
        <f t="shared" si="6"/>
        <v>0.71201459744616002</v>
      </c>
      <c r="G4" s="19">
        <f t="shared" si="6"/>
        <v>0.76694831958297693</v>
      </c>
      <c r="H4" s="19">
        <f t="shared" si="6"/>
        <v>10.213685284565486</v>
      </c>
      <c r="I4" s="19">
        <f t="shared" si="6"/>
        <v>16.142537782507972</v>
      </c>
      <c r="J4" s="19">
        <f t="shared" si="6"/>
        <v>19.928353606663293</v>
      </c>
      <c r="K4" s="19">
        <f t="shared" si="6"/>
        <v>19.920039282148814</v>
      </c>
      <c r="L4" s="19">
        <f t="shared" si="6"/>
        <v>21.071100105234439</v>
      </c>
      <c r="M4" s="19">
        <f t="shared" si="6"/>
        <v>32.629189462545959</v>
      </c>
      <c r="N4" s="19">
        <f t="shared" si="6"/>
        <v>36.673524661470232</v>
      </c>
      <c r="O4" s="19">
        <f t="shared" si="6"/>
        <v>40.619721159254887</v>
      </c>
      <c r="P4" s="19">
        <f t="shared" si="6"/>
        <v>30.648266643167378</v>
      </c>
      <c r="Q4" s="19">
        <f t="shared" si="6"/>
        <v>32.929963638952231</v>
      </c>
      <c r="R4" s="19">
        <f t="shared" si="6"/>
        <v>29.697894571792077</v>
      </c>
      <c r="S4" s="19">
        <f t="shared" si="6"/>
        <v>23.472760676498687</v>
      </c>
      <c r="T4" s="19">
        <f t="shared" si="6"/>
        <v>29.385127494313654</v>
      </c>
      <c r="U4" s="19">
        <f t="shared" si="6"/>
        <v>39.985959558963259</v>
      </c>
      <c r="V4" s="19">
        <f t="shared" si="6"/>
        <v>35.984642344630828</v>
      </c>
      <c r="W4" s="19">
        <f t="shared" si="6"/>
        <v>28.003599606163124</v>
      </c>
      <c r="X4" s="19">
        <f t="shared" ref="X4:Z4" si="7">SUM(X5:X7)</f>
        <v>19.491650540809506</v>
      </c>
      <c r="Y4" s="19">
        <f t="shared" si="7"/>
        <v>15.948501772245864</v>
      </c>
      <c r="Z4" s="19">
        <f t="shared" si="7"/>
        <v>15.595154027363368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0.69072453117251154</v>
      </c>
      <c r="D7" s="8">
        <v>0.6445857192586425</v>
      </c>
      <c r="E7" s="8">
        <v>0.64384202427655046</v>
      </c>
      <c r="F7" s="8">
        <v>0.71201459744616002</v>
      </c>
      <c r="G7" s="8">
        <v>0.76694831958297693</v>
      </c>
      <c r="H7" s="8">
        <v>10.213685284565486</v>
      </c>
      <c r="I7" s="8">
        <v>16.142537782507972</v>
      </c>
      <c r="J7" s="8">
        <v>19.928353606663293</v>
      </c>
      <c r="K7" s="8">
        <v>19.920039282148814</v>
      </c>
      <c r="L7" s="8">
        <v>21.071100105234439</v>
      </c>
      <c r="M7" s="8">
        <v>32.629189462545959</v>
      </c>
      <c r="N7" s="8">
        <v>36.673524661470232</v>
      </c>
      <c r="O7" s="8">
        <v>40.619721159254887</v>
      </c>
      <c r="P7" s="8">
        <v>30.648266643167378</v>
      </c>
      <c r="Q7" s="8">
        <v>32.929963638952231</v>
      </c>
      <c r="R7" s="8">
        <v>29.697894571792077</v>
      </c>
      <c r="S7" s="8">
        <v>23.472760676498687</v>
      </c>
      <c r="T7" s="8">
        <v>29.385127494313654</v>
      </c>
      <c r="U7" s="8">
        <v>39.985959558963259</v>
      </c>
      <c r="V7" s="8">
        <v>35.984642344630828</v>
      </c>
      <c r="W7" s="8">
        <v>28.003599606163124</v>
      </c>
      <c r="X7" s="8">
        <v>19.491650540809506</v>
      </c>
      <c r="Y7" s="8">
        <v>15.948501772245864</v>
      </c>
      <c r="Z7" s="8">
        <v>15.595154027363368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15.811189880522354</v>
      </c>
      <c r="D26" s="27">
        <f t="shared" si="16"/>
        <v>3.8861043814475797</v>
      </c>
      <c r="E26" s="27">
        <f t="shared" si="16"/>
        <v>0.77744627077156347</v>
      </c>
      <c r="F26" s="27">
        <f t="shared" si="16"/>
        <v>0.9056532750450782</v>
      </c>
      <c r="G26" s="27">
        <f t="shared" si="16"/>
        <v>0.97607539340374549</v>
      </c>
      <c r="H26" s="27">
        <f t="shared" si="16"/>
        <v>3.5096328852605159</v>
      </c>
      <c r="I26" s="27">
        <f t="shared" si="16"/>
        <v>2.3957120016082341</v>
      </c>
      <c r="J26" s="27">
        <f t="shared" si="16"/>
        <v>1.843540358137012</v>
      </c>
      <c r="K26" s="27">
        <f t="shared" si="16"/>
        <v>1.4143046587261274</v>
      </c>
      <c r="L26" s="27">
        <f t="shared" si="16"/>
        <v>1.6519712057582401</v>
      </c>
      <c r="M26" s="27">
        <f t="shared" si="16"/>
        <v>3.7265617040538146</v>
      </c>
      <c r="N26" s="27">
        <f t="shared" si="16"/>
        <v>4.0383101771604073</v>
      </c>
      <c r="O26" s="27">
        <f t="shared" si="16"/>
        <v>4.9651733415864037</v>
      </c>
      <c r="P26" s="27">
        <f t="shared" si="16"/>
        <v>5.3792674845855935</v>
      </c>
      <c r="Q26" s="27">
        <f t="shared" si="16"/>
        <v>5.1175402934329135</v>
      </c>
      <c r="R26" s="27">
        <f t="shared" si="16"/>
        <v>7.0784249803696628</v>
      </c>
      <c r="S26" s="27">
        <f t="shared" si="16"/>
        <v>6.913718121391927</v>
      </c>
      <c r="T26" s="27">
        <f t="shared" si="16"/>
        <v>7.2582721126168854</v>
      </c>
      <c r="U26" s="27">
        <f t="shared" si="16"/>
        <v>9.5751610507053204</v>
      </c>
      <c r="V26" s="27">
        <f t="shared" si="16"/>
        <v>7.705834700988766</v>
      </c>
      <c r="W26" s="27">
        <f t="shared" si="16"/>
        <v>9.0390358732140896</v>
      </c>
      <c r="X26" s="27">
        <f t="shared" si="16"/>
        <v>9.2944541627227437</v>
      </c>
      <c r="Y26" s="27">
        <f t="shared" ref="Y26:Z26" si="17">SUM(Y27,Y33)</f>
        <v>12.476136621965093</v>
      </c>
      <c r="Z26" s="27">
        <f t="shared" si="17"/>
        <v>15.673522354824222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15.811189880522354</v>
      </c>
      <c r="D33" s="19">
        <f t="shared" si="20"/>
        <v>3.8861043814475797</v>
      </c>
      <c r="E33" s="19">
        <f t="shared" si="20"/>
        <v>0.77744627077156347</v>
      </c>
      <c r="F33" s="19">
        <f t="shared" si="20"/>
        <v>0.9056532750450782</v>
      </c>
      <c r="G33" s="19">
        <f t="shared" si="20"/>
        <v>0.97607539340374549</v>
      </c>
      <c r="H33" s="19">
        <f t="shared" si="20"/>
        <v>3.5096328852605159</v>
      </c>
      <c r="I33" s="19">
        <f t="shared" si="20"/>
        <v>2.3957120016082341</v>
      </c>
      <c r="J33" s="19">
        <f t="shared" si="20"/>
        <v>1.843540358137012</v>
      </c>
      <c r="K33" s="19">
        <f t="shared" si="20"/>
        <v>1.4143046587261274</v>
      </c>
      <c r="L33" s="19">
        <f t="shared" si="20"/>
        <v>1.6519712057582401</v>
      </c>
      <c r="M33" s="19">
        <f t="shared" si="20"/>
        <v>3.7265617040538146</v>
      </c>
      <c r="N33" s="19">
        <f t="shared" si="20"/>
        <v>4.0383101771604073</v>
      </c>
      <c r="O33" s="19">
        <f t="shared" si="20"/>
        <v>4.9651733415864037</v>
      </c>
      <c r="P33" s="19">
        <f t="shared" si="20"/>
        <v>5.3792674845855935</v>
      </c>
      <c r="Q33" s="19">
        <f t="shared" si="20"/>
        <v>5.1175402934329135</v>
      </c>
      <c r="R33" s="19">
        <f t="shared" si="20"/>
        <v>7.0784249803696628</v>
      </c>
      <c r="S33" s="19">
        <f t="shared" si="20"/>
        <v>6.913718121391927</v>
      </c>
      <c r="T33" s="19">
        <f t="shared" si="20"/>
        <v>7.2582721126168854</v>
      </c>
      <c r="U33" s="19">
        <f t="shared" si="20"/>
        <v>9.5751610507053204</v>
      </c>
      <c r="V33" s="19">
        <f t="shared" si="20"/>
        <v>7.705834700988766</v>
      </c>
      <c r="W33" s="19">
        <f t="shared" si="20"/>
        <v>9.0390358732140896</v>
      </c>
      <c r="X33" s="19">
        <f t="shared" si="20"/>
        <v>9.2944541627227437</v>
      </c>
      <c r="Y33" s="19">
        <f t="shared" ref="Y33:Z33" si="21">SUM(Y34:Y50)</f>
        <v>12.476136621965093</v>
      </c>
      <c r="Z33" s="19">
        <f t="shared" si="21"/>
        <v>15.673522354824222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3.2058283747870932E-2</v>
      </c>
      <c r="U36" s="8">
        <v>0.31550015222838418</v>
      </c>
      <c r="V36" s="8">
        <v>0.12484606639893917</v>
      </c>
      <c r="W36" s="8">
        <v>2.2492837126178618E-2</v>
      </c>
      <c r="X36" s="8">
        <v>2.8863704174216659E-2</v>
      </c>
      <c r="Y36" s="8">
        <v>1.0096764028794658</v>
      </c>
      <c r="Z36" s="8">
        <v>3.2793097404146487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0.83595545048477859</v>
      </c>
      <c r="D43" s="8">
        <v>0.78057354789015743</v>
      </c>
      <c r="E43" s="8">
        <v>0.77744627077156347</v>
      </c>
      <c r="F43" s="8">
        <v>0.9056532750450782</v>
      </c>
      <c r="G43" s="8">
        <v>0.97607539340374549</v>
      </c>
      <c r="H43" s="8">
        <v>3.0095196209986859</v>
      </c>
      <c r="I43" s="8">
        <v>2.3957120016082341</v>
      </c>
      <c r="J43" s="8">
        <v>1.1081594686635956</v>
      </c>
      <c r="K43" s="8">
        <v>1.0620816617632498</v>
      </c>
      <c r="L43" s="8">
        <v>1.6519712057582401</v>
      </c>
      <c r="M43" s="8">
        <v>3.7265617040538146</v>
      </c>
      <c r="N43" s="8">
        <v>4.0383101771604073</v>
      </c>
      <c r="O43" s="8">
        <v>4.9651733415864037</v>
      </c>
      <c r="P43" s="8">
        <v>5.3792674845855935</v>
      </c>
      <c r="Q43" s="8">
        <v>5.1175402934329135</v>
      </c>
      <c r="R43" s="8">
        <v>7.0784249803696628</v>
      </c>
      <c r="S43" s="8">
        <v>6.913718121391927</v>
      </c>
      <c r="T43" s="8">
        <v>7.2262138288690148</v>
      </c>
      <c r="U43" s="8">
        <v>9.2596608984769357</v>
      </c>
      <c r="V43" s="8">
        <v>7.5809886345898265</v>
      </c>
      <c r="W43" s="8">
        <v>9.0165430360879117</v>
      </c>
      <c r="X43" s="8">
        <v>9.2655904585485267</v>
      </c>
      <c r="Y43" s="8">
        <v>11.466460219085628</v>
      </c>
      <c r="Z43" s="8">
        <v>12.394212614409573</v>
      </c>
    </row>
    <row r="44" spans="1:26" ht="11.25" customHeight="1" x14ac:dyDescent="0.2">
      <c r="A44" s="28" t="s">
        <v>74</v>
      </c>
      <c r="B44" s="7" t="s">
        <v>75</v>
      </c>
      <c r="C44" s="8">
        <v>14.975234430037576</v>
      </c>
      <c r="D44" s="8">
        <v>3.1055308335574221</v>
      </c>
      <c r="E44" s="8">
        <v>0</v>
      </c>
      <c r="F44" s="8">
        <v>0</v>
      </c>
      <c r="G44" s="8">
        <v>0</v>
      </c>
      <c r="H44" s="8">
        <v>0.50011326426183011</v>
      </c>
      <c r="I44" s="8">
        <v>0</v>
      </c>
      <c r="J44" s="8">
        <v>0.7353808894734164</v>
      </c>
      <c r="K44" s="8">
        <v>0.35222299696287757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12.037927551022932</v>
      </c>
      <c r="D51" s="27">
        <v>25.322231064941839</v>
      </c>
      <c r="E51" s="27">
        <v>32.576322009447622</v>
      </c>
      <c r="F51" s="27">
        <v>30.39649057976137</v>
      </c>
      <c r="G51" s="27">
        <v>32.087027046006455</v>
      </c>
      <c r="H51" s="27">
        <v>21.283064244984061</v>
      </c>
      <c r="I51" s="27">
        <v>16.035653640199218</v>
      </c>
      <c r="J51" s="27">
        <v>13.002296088563291</v>
      </c>
      <c r="K51" s="27">
        <v>11.20697295642956</v>
      </c>
      <c r="L51" s="27">
        <v>9.236712436630075</v>
      </c>
      <c r="M51" s="27">
        <v>11.155100217207952</v>
      </c>
      <c r="N51" s="27">
        <v>10.028446998176445</v>
      </c>
      <c r="O51" s="27">
        <v>16.152043933450017</v>
      </c>
      <c r="P51" s="27">
        <v>18.337106158086492</v>
      </c>
      <c r="Q51" s="27">
        <v>20.502652018140907</v>
      </c>
      <c r="R51" s="27">
        <v>21.680673475955437</v>
      </c>
      <c r="S51" s="27">
        <v>24.002912674079628</v>
      </c>
      <c r="T51" s="27">
        <v>24.333968540732052</v>
      </c>
      <c r="U51" s="27">
        <v>22.127871529858027</v>
      </c>
      <c r="V51" s="27">
        <v>21.972627788612648</v>
      </c>
      <c r="W51" s="27">
        <v>26.601607240196589</v>
      </c>
      <c r="X51" s="27">
        <v>30.012064126278915</v>
      </c>
      <c r="Y51" s="27">
        <v>29.502906210044511</v>
      </c>
      <c r="Z51" s="27">
        <v>29.385232019043897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4.8985715686705761E-2</v>
      </c>
      <c r="U61" s="49">
        <f t="shared" si="24"/>
        <v>3.742679420125649E-2</v>
      </c>
      <c r="V61" s="49">
        <f t="shared" si="24"/>
        <v>4.7232432759886436E-2</v>
      </c>
      <c r="W61" s="49">
        <f t="shared" si="24"/>
        <v>0.12106929779534852</v>
      </c>
      <c r="X61" s="49">
        <f t="shared" si="24"/>
        <v>7.7987892578649742E-2</v>
      </c>
      <c r="Y61" s="49">
        <f t="shared" ref="Y61:Z61" si="25">SUM(Y62:Y72)</f>
        <v>6.3103568078294495E-2</v>
      </c>
      <c r="Z61" s="49">
        <f t="shared" si="25"/>
        <v>3.1350582500957333E-2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4.8985715686705761E-2</v>
      </c>
      <c r="U69" s="52">
        <v>3.742679420125649E-2</v>
      </c>
      <c r="V69" s="52">
        <v>4.7232432759886436E-2</v>
      </c>
      <c r="W69" s="52">
        <v>0.12106929779534852</v>
      </c>
      <c r="X69" s="52">
        <v>7.7987892578649742E-2</v>
      </c>
      <c r="Y69" s="52">
        <v>6.3103568078294495E-2</v>
      </c>
      <c r="Z69" s="52">
        <v>3.1350582500957333E-2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5.6548800000000004</v>
      </c>
      <c r="D2" s="21">
        <f t="shared" ref="D2:X2" si="0">SUM(D3,D17,D22,D25,D26,D51,D52)</f>
        <v>10.182480000000002</v>
      </c>
      <c r="E2" s="21">
        <f t="shared" si="0"/>
        <v>10.131990000000002</v>
      </c>
      <c r="F2" s="21">
        <f t="shared" si="0"/>
        <v>11.909917029748286</v>
      </c>
      <c r="G2" s="21">
        <f t="shared" si="0"/>
        <v>11.859427029748289</v>
      </c>
      <c r="H2" s="21">
        <f t="shared" si="0"/>
        <v>13.778047029748288</v>
      </c>
      <c r="I2" s="21">
        <f t="shared" si="0"/>
        <v>15.646177029748287</v>
      </c>
      <c r="J2" s="21">
        <f t="shared" si="0"/>
        <v>11.259269999999999</v>
      </c>
      <c r="K2" s="21">
        <f t="shared" si="0"/>
        <v>11.259270000000001</v>
      </c>
      <c r="L2" s="21">
        <f t="shared" si="0"/>
        <v>5.6548800000000004</v>
      </c>
      <c r="M2" s="21">
        <f t="shared" si="0"/>
        <v>5.6548800000000012</v>
      </c>
      <c r="N2" s="21">
        <f t="shared" si="0"/>
        <v>5.6548800000000004</v>
      </c>
      <c r="O2" s="21">
        <f t="shared" si="0"/>
        <v>3.7867500000000014</v>
      </c>
      <c r="P2" s="21">
        <f t="shared" si="0"/>
        <v>5.7558599999999993</v>
      </c>
      <c r="Q2" s="21">
        <f t="shared" si="0"/>
        <v>5.4529199999999998</v>
      </c>
      <c r="R2" s="21">
        <f t="shared" si="0"/>
        <v>5.3014500000000018</v>
      </c>
      <c r="S2" s="21">
        <f t="shared" si="0"/>
        <v>4.7460600000000017</v>
      </c>
      <c r="T2" s="21">
        <f t="shared" si="0"/>
        <v>6.3018226800000017</v>
      </c>
      <c r="U2" s="21">
        <f t="shared" si="0"/>
        <v>6.2587375200000004</v>
      </c>
      <c r="V2" s="21">
        <f t="shared" si="0"/>
        <v>5.5697792400000017</v>
      </c>
      <c r="W2" s="21">
        <f t="shared" si="0"/>
        <v>4.7343448800000001</v>
      </c>
      <c r="X2" s="21">
        <f t="shared" si="0"/>
        <v>5.7914416800000019</v>
      </c>
      <c r="Y2" s="21">
        <f t="shared" ref="Y2:Z2" si="1">SUM(Y3,Y17,Y22,Y25,Y26,Y51,Y52)</f>
        <v>4.0835304000000008</v>
      </c>
      <c r="Z2" s="21">
        <f t="shared" si="1"/>
        <v>5.6009890799999997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2.6089800000000003</v>
      </c>
      <c r="E3" s="24">
        <f t="shared" si="3"/>
        <v>2.6089800000000003</v>
      </c>
      <c r="F3" s="24">
        <f t="shared" si="3"/>
        <v>2.4682870297482857</v>
      </c>
      <c r="G3" s="24">
        <f t="shared" si="3"/>
        <v>2.4682870297482857</v>
      </c>
      <c r="H3" s="24">
        <f t="shared" si="3"/>
        <v>2.4682870297482857</v>
      </c>
      <c r="I3" s="24">
        <f t="shared" si="3"/>
        <v>2.4682870297482853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2.6089800000000003</v>
      </c>
      <c r="E4" s="19">
        <f t="shared" si="6"/>
        <v>2.6089800000000003</v>
      </c>
      <c r="F4" s="19">
        <f t="shared" si="6"/>
        <v>2.4682870297482857</v>
      </c>
      <c r="G4" s="19">
        <f t="shared" si="6"/>
        <v>2.4682870297482857</v>
      </c>
      <c r="H4" s="19">
        <f t="shared" si="6"/>
        <v>2.4682870297482857</v>
      </c>
      <c r="I4" s="19">
        <f t="shared" si="6"/>
        <v>2.4682870297482853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2.6089800000000003</v>
      </c>
      <c r="E7" s="8">
        <f>FC_IND_PPP_PU_E!E7+FC_IND_PPP_PA_E!E7+FC_IND_PPP_PR_E!E7</f>
        <v>2.6089800000000003</v>
      </c>
      <c r="F7" s="8">
        <f>FC_IND_PPP_PU_E!F7+FC_IND_PPP_PA_E!F7+FC_IND_PPP_PR_E!F7</f>
        <v>2.4682870297482857</v>
      </c>
      <c r="G7" s="8">
        <f>FC_IND_PPP_PU_E!G7+FC_IND_PPP_PA_E!G7+FC_IND_PPP_PR_E!G7</f>
        <v>2.4682870297482857</v>
      </c>
      <c r="H7" s="8">
        <f>FC_IND_PPP_PU_E!H7+FC_IND_PPP_PA_E!H7+FC_IND_PPP_PR_E!H7</f>
        <v>2.4682870297482857</v>
      </c>
      <c r="I7" s="8">
        <f>FC_IND_PPP_PU_E!I7+FC_IND_PPP_PA_E!I7+FC_IND_PPP_PR_E!I7</f>
        <v>2.4682870297482853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0.39590639999999999</v>
      </c>
      <c r="U26" s="27">
        <f t="shared" si="21"/>
        <v>0.28173132000000001</v>
      </c>
      <c r="V26" s="27">
        <f t="shared" si="21"/>
        <v>0.26812728000000008</v>
      </c>
      <c r="W26" s="27">
        <f t="shared" si="21"/>
        <v>0.29829347999999994</v>
      </c>
      <c r="X26" s="27">
        <f t="shared" ref="X26:Z26" si="22">SUM(X27,X33)</f>
        <v>0.29126304000000003</v>
      </c>
      <c r="Y26" s="27">
        <f t="shared" si="22"/>
        <v>0.39311531999999999</v>
      </c>
      <c r="Z26" s="27">
        <f t="shared" si="22"/>
        <v>2.0325578399999999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0.39590639999999999</v>
      </c>
      <c r="U33" s="19">
        <f t="shared" si="27"/>
        <v>0.28173132000000001</v>
      </c>
      <c r="V33" s="19">
        <f t="shared" si="27"/>
        <v>0.26812728000000008</v>
      </c>
      <c r="W33" s="19">
        <f t="shared" si="27"/>
        <v>0.29829347999999994</v>
      </c>
      <c r="X33" s="19">
        <f t="shared" ref="X33:Z33" si="28">SUM(X34:X50)</f>
        <v>0.29126304000000003</v>
      </c>
      <c r="Y33" s="19">
        <f t="shared" si="28"/>
        <v>0.39311531999999999</v>
      </c>
      <c r="Z33" s="19">
        <f t="shared" si="28"/>
        <v>2.0325578399999999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0.23851800000000004</v>
      </c>
      <c r="U36" s="8">
        <f>FC_IND_PPP_PU_E!U36+FC_IND_PPP_PA_E!U36+FC_IND_PPP_PR_E!U36</f>
        <v>0.21557483999999999</v>
      </c>
      <c r="V36" s="8">
        <f>FC_IND_PPP_PU_E!V36+FC_IND_PPP_PA_E!V36+FC_IND_PPP_PR_E!V36</f>
        <v>0.22420692000000003</v>
      </c>
      <c r="W36" s="8">
        <f>FC_IND_PPP_PU_E!W36+FC_IND_PPP_PA_E!W36+FC_IND_PPP_PR_E!W36</f>
        <v>0.27304631999999995</v>
      </c>
      <c r="X36" s="8">
        <f>FC_IND_PPP_PU_E!X36+FC_IND_PPP_PA_E!X36+FC_IND_PPP_PR_E!X36</f>
        <v>0.27872532000000005</v>
      </c>
      <c r="Y36" s="8">
        <f>FC_IND_PPP_PU_E!Y36+FC_IND_PPP_PA_E!Y36+FC_IND_PPP_PR_E!Y36</f>
        <v>0.36504611999999997</v>
      </c>
      <c r="Z36" s="8">
        <f>FC_IND_PPP_PU_E!Z36+FC_IND_PPP_PA_E!Z36+FC_IND_PPP_PR_E!Z36</f>
        <v>1.9510772400000003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2.9937599999999985E-3</v>
      </c>
      <c r="Z37" s="8">
        <f>FC_IND_PPP_PU_E!Z37+FC_IND_PPP_PA_E!Z37+FC_IND_PPP_PR_E!Z37</f>
        <v>5.9875199999999996E-3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3.1060799999999989E-3</v>
      </c>
      <c r="W41" s="8">
        <f>FC_IND_PPP_PU_E!W41+FC_IND_PPP_PA_E!W41+FC_IND_PPP_PR_E!W41</f>
        <v>3.1060799999999989E-3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0.15738839999999998</v>
      </c>
      <c r="U43" s="8">
        <f>FC_IND_PPP_PU_E!U43+FC_IND_PPP_PA_E!U43+FC_IND_PPP_PR_E!U43</f>
        <v>6.6156480000000004E-2</v>
      </c>
      <c r="V43" s="8">
        <f>FC_IND_PPP_PU_E!V43+FC_IND_PPP_PA_E!V43+FC_IND_PPP_PR_E!V43</f>
        <v>4.0814280000000015E-2</v>
      </c>
      <c r="W43" s="8">
        <f>FC_IND_PPP_PU_E!W43+FC_IND_PPP_PA_E!W43+FC_IND_PPP_PR_E!W43</f>
        <v>2.2141080000000004E-2</v>
      </c>
      <c r="X43" s="8">
        <f>FC_IND_PPP_PU_E!X43+FC_IND_PPP_PA_E!X43+FC_IND_PPP_PR_E!X43</f>
        <v>1.2537719999999997E-2</v>
      </c>
      <c r="Y43" s="8">
        <f>FC_IND_PPP_PU_E!Y43+FC_IND_PPP_PA_E!Y43+FC_IND_PPP_PR_E!Y43</f>
        <v>2.5075440000000001E-2</v>
      </c>
      <c r="Z43" s="8">
        <f>FC_IND_PPP_PU_E!Z43+FC_IND_PPP_PA_E!Z43+FC_IND_PPP_PR_E!Z43</f>
        <v>7.5493079999999976E-2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5.6548800000000004</v>
      </c>
      <c r="D51" s="27">
        <f>FC_IND_PPP_PU_E!D51+FC_IND_PPP_PA_E!D51+FC_IND_PPP_PR_E!D51</f>
        <v>7.573500000000001</v>
      </c>
      <c r="E51" s="27">
        <f>FC_IND_PPP_PU_E!E51+FC_IND_PPP_PA_E!E51+FC_IND_PPP_PR_E!E51</f>
        <v>7.5230100000000011</v>
      </c>
      <c r="F51" s="27">
        <f>FC_IND_PPP_PU_E!F51+FC_IND_PPP_PA_E!F51+FC_IND_PPP_PR_E!F51</f>
        <v>9.44163</v>
      </c>
      <c r="G51" s="27">
        <f>FC_IND_PPP_PU_E!G51+FC_IND_PPP_PA_E!G51+FC_IND_PPP_PR_E!G51</f>
        <v>9.3911400000000036</v>
      </c>
      <c r="H51" s="27">
        <f>FC_IND_PPP_PU_E!H51+FC_IND_PPP_PA_E!H51+FC_IND_PPP_PR_E!H51</f>
        <v>11.309760000000002</v>
      </c>
      <c r="I51" s="27">
        <f>FC_IND_PPP_PU_E!I51+FC_IND_PPP_PA_E!I51+FC_IND_PPP_PR_E!I51</f>
        <v>13.177890000000001</v>
      </c>
      <c r="J51" s="27">
        <f>FC_IND_PPP_PU_E!J51+FC_IND_PPP_PA_E!J51+FC_IND_PPP_PR_E!J51</f>
        <v>11.259269999999999</v>
      </c>
      <c r="K51" s="27">
        <f>FC_IND_PPP_PU_E!K51+FC_IND_PPP_PA_E!K51+FC_IND_PPP_PR_E!K51</f>
        <v>11.259270000000001</v>
      </c>
      <c r="L51" s="27">
        <f>FC_IND_PPP_PU_E!L51+FC_IND_PPP_PA_E!L51+FC_IND_PPP_PR_E!L51</f>
        <v>5.6548800000000004</v>
      </c>
      <c r="M51" s="27">
        <f>FC_IND_PPP_PU_E!M51+FC_IND_PPP_PA_E!M51+FC_IND_PPP_PR_E!M51</f>
        <v>5.6548800000000012</v>
      </c>
      <c r="N51" s="27">
        <f>FC_IND_PPP_PU_E!N51+FC_IND_PPP_PA_E!N51+FC_IND_PPP_PR_E!N51</f>
        <v>5.6548800000000004</v>
      </c>
      <c r="O51" s="27">
        <f>FC_IND_PPP_PU_E!O51+FC_IND_PPP_PA_E!O51+FC_IND_PPP_PR_E!O51</f>
        <v>3.7867500000000014</v>
      </c>
      <c r="P51" s="27">
        <f>FC_IND_PPP_PU_E!P51+FC_IND_PPP_PA_E!P51+FC_IND_PPP_PR_E!P51</f>
        <v>5.7558599999999993</v>
      </c>
      <c r="Q51" s="27">
        <f>FC_IND_PPP_PU_E!Q51+FC_IND_PPP_PA_E!Q51+FC_IND_PPP_PR_E!Q51</f>
        <v>5.4529199999999998</v>
      </c>
      <c r="R51" s="27">
        <f>FC_IND_PPP_PU_E!R51+FC_IND_PPP_PA_E!R51+FC_IND_PPP_PR_E!R51</f>
        <v>5.3014500000000018</v>
      </c>
      <c r="S51" s="27">
        <f>FC_IND_PPP_PU_E!S51+FC_IND_PPP_PA_E!S51+FC_IND_PPP_PR_E!S51</f>
        <v>4.7460600000000017</v>
      </c>
      <c r="T51" s="27">
        <f>FC_IND_PPP_PU_E!T51+FC_IND_PPP_PA_E!T51+FC_IND_PPP_PR_E!T51</f>
        <v>5.9059162800000014</v>
      </c>
      <c r="U51" s="27">
        <f>FC_IND_PPP_PU_E!U51+FC_IND_PPP_PA_E!U51+FC_IND_PPP_PR_E!U51</f>
        <v>5.9770062000000008</v>
      </c>
      <c r="V51" s="27">
        <f>FC_IND_PPP_PU_E!V51+FC_IND_PPP_PA_E!V51+FC_IND_PPP_PR_E!V51</f>
        <v>5.3016519600000018</v>
      </c>
      <c r="W51" s="27">
        <f>FC_IND_PPP_PU_E!W51+FC_IND_PPP_PA_E!W51+FC_IND_PPP_PR_E!W51</f>
        <v>4.4360514000000002</v>
      </c>
      <c r="X51" s="27">
        <f>FC_IND_PPP_PU_E!X51+FC_IND_PPP_PA_E!X51+FC_IND_PPP_PR_E!X51</f>
        <v>5.5001786400000015</v>
      </c>
      <c r="Y51" s="27">
        <f>FC_IND_PPP_PU_E!Y51+FC_IND_PPP_PA_E!Y51+FC_IND_PPP_PR_E!Y51</f>
        <v>3.6904150800000006</v>
      </c>
      <c r="Z51" s="27">
        <f>FC_IND_PPP_PU_E!Z51+FC_IND_PPP_PA_E!Z51+FC_IND_PPP_PR_E!Z51</f>
        <v>3.5684312399999998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2.5760447999999996</v>
      </c>
      <c r="D61" s="49">
        <f t="shared" si="32"/>
        <v>1.4559552</v>
      </c>
      <c r="E61" s="49">
        <f t="shared" si="32"/>
        <v>2.2401792</v>
      </c>
      <c r="F61" s="49">
        <f t="shared" si="32"/>
        <v>2.2401792</v>
      </c>
      <c r="G61" s="49">
        <f t="shared" si="32"/>
        <v>2.2401792</v>
      </c>
      <c r="H61" s="49">
        <f t="shared" si="32"/>
        <v>3.0239999999999996</v>
      </c>
      <c r="I61" s="49">
        <f t="shared" si="32"/>
        <v>2.2401792</v>
      </c>
      <c r="J61" s="49">
        <f t="shared" si="32"/>
        <v>1.7918208</v>
      </c>
      <c r="K61" s="49">
        <f t="shared" si="32"/>
        <v>0.78382079999999965</v>
      </c>
      <c r="L61" s="49">
        <f t="shared" si="32"/>
        <v>18.256089599999996</v>
      </c>
      <c r="M61" s="49">
        <f t="shared" si="32"/>
        <v>17.471865599999997</v>
      </c>
      <c r="N61" s="49">
        <f t="shared" si="32"/>
        <v>11.983910399999999</v>
      </c>
      <c r="O61" s="49">
        <f t="shared" si="32"/>
        <v>11.423865599999999</v>
      </c>
      <c r="P61" s="49">
        <f t="shared" si="32"/>
        <v>10.863820799999999</v>
      </c>
      <c r="Q61" s="49">
        <f t="shared" si="32"/>
        <v>0.33586559999999993</v>
      </c>
      <c r="R61" s="49">
        <f t="shared" si="32"/>
        <v>0.56004480000000012</v>
      </c>
      <c r="S61" s="49">
        <f t="shared" si="32"/>
        <v>1.2321792</v>
      </c>
      <c r="T61" s="49">
        <f t="shared" si="32"/>
        <v>1.008</v>
      </c>
      <c r="U61" s="49">
        <f t="shared" si="32"/>
        <v>0.90155519999999989</v>
      </c>
      <c r="V61" s="49">
        <f t="shared" si="32"/>
        <v>1.9418111999999996</v>
      </c>
      <c r="W61" s="49">
        <f t="shared" si="32"/>
        <v>2.261952</v>
      </c>
      <c r="X61" s="49">
        <f t="shared" si="32"/>
        <v>2.5687872</v>
      </c>
      <c r="Y61" s="49">
        <f t="shared" ref="Y61:Z61" si="33">SUM(Y62:Y72)</f>
        <v>2.2877567999999999</v>
      </c>
      <c r="Z61" s="49">
        <f t="shared" si="33"/>
        <v>1.6377984000000001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2.5760447999999996</v>
      </c>
      <c r="D62" s="52">
        <f>FC_IND_PPP_PU_E!D62+FC_IND_PPP_PA_E!D62+FC_IND_PPP_PR_E!D62</f>
        <v>1.4559552</v>
      </c>
      <c r="E62" s="52">
        <f>FC_IND_PPP_PU_E!E62+FC_IND_PPP_PA_E!E62+FC_IND_PPP_PR_E!E62</f>
        <v>2.2401792</v>
      </c>
      <c r="F62" s="52">
        <f>FC_IND_PPP_PU_E!F62+FC_IND_PPP_PA_E!F62+FC_IND_PPP_PR_E!F62</f>
        <v>2.2401792</v>
      </c>
      <c r="G62" s="52">
        <f>FC_IND_PPP_PU_E!G62+FC_IND_PPP_PA_E!G62+FC_IND_PPP_PR_E!G62</f>
        <v>2.2401792</v>
      </c>
      <c r="H62" s="52">
        <f>FC_IND_PPP_PU_E!H62+FC_IND_PPP_PA_E!H62+FC_IND_PPP_PR_E!H62</f>
        <v>3.0239999999999996</v>
      </c>
      <c r="I62" s="52">
        <f>FC_IND_PPP_PU_E!I62+FC_IND_PPP_PA_E!I62+FC_IND_PPP_PR_E!I62</f>
        <v>2.2401792</v>
      </c>
      <c r="J62" s="52">
        <f>FC_IND_PPP_PU_E!J62+FC_IND_PPP_PA_E!J62+FC_IND_PPP_PR_E!J62</f>
        <v>1.7918208</v>
      </c>
      <c r="K62" s="52">
        <f>FC_IND_PPP_PU_E!K62+FC_IND_PPP_PA_E!K62+FC_IND_PPP_PR_E!K62</f>
        <v>0.78382079999999965</v>
      </c>
      <c r="L62" s="52">
        <f>FC_IND_PPP_PU_E!L62+FC_IND_PPP_PA_E!L62+FC_IND_PPP_PR_E!L62</f>
        <v>18.256089599999996</v>
      </c>
      <c r="M62" s="52">
        <f>FC_IND_PPP_PU_E!M62+FC_IND_PPP_PA_E!M62+FC_IND_PPP_PR_E!M62</f>
        <v>17.471865599999997</v>
      </c>
      <c r="N62" s="52">
        <f>FC_IND_PPP_PU_E!N62+FC_IND_PPP_PA_E!N62+FC_IND_PPP_PR_E!N62</f>
        <v>11.983910399999999</v>
      </c>
      <c r="O62" s="52">
        <f>FC_IND_PPP_PU_E!O62+FC_IND_PPP_PA_E!O62+FC_IND_PPP_PR_E!O62</f>
        <v>11.423865599999999</v>
      </c>
      <c r="P62" s="52">
        <f>FC_IND_PPP_PU_E!P62+FC_IND_PPP_PA_E!P62+FC_IND_PPP_PR_E!P62</f>
        <v>10.863820799999999</v>
      </c>
      <c r="Q62" s="52">
        <f>FC_IND_PPP_PU_E!Q62+FC_IND_PPP_PA_E!Q62+FC_IND_PPP_PR_E!Q62</f>
        <v>0.33586559999999993</v>
      </c>
      <c r="R62" s="52">
        <f>FC_IND_PPP_PU_E!R62+FC_IND_PPP_PA_E!R62+FC_IND_PPP_PR_E!R62</f>
        <v>0.56004480000000012</v>
      </c>
      <c r="S62" s="52">
        <f>FC_IND_PPP_PU_E!S62+FC_IND_PPP_PA_E!S62+FC_IND_PPP_PR_E!S62</f>
        <v>1.2321792</v>
      </c>
      <c r="T62" s="52">
        <f>FC_IND_PPP_PU_E!T62+FC_IND_PPP_PA_E!T62+FC_IND_PPP_PR_E!T62</f>
        <v>1.008</v>
      </c>
      <c r="U62" s="52">
        <f>FC_IND_PPP_PU_E!U62+FC_IND_PPP_PA_E!U62+FC_IND_PPP_PR_E!U62</f>
        <v>0.90155519999999989</v>
      </c>
      <c r="V62" s="52">
        <f>FC_IND_PPP_PU_E!V62+FC_IND_PPP_PA_E!V62+FC_IND_PPP_PR_E!V62</f>
        <v>1.9418111999999996</v>
      </c>
      <c r="W62" s="52">
        <f>FC_IND_PPP_PU_E!W62+FC_IND_PPP_PA_E!W62+FC_IND_PPP_PR_E!W62</f>
        <v>2.261952</v>
      </c>
      <c r="X62" s="52">
        <f>FC_IND_PPP_PU_E!X62+FC_IND_PPP_PA_E!X62+FC_IND_PPP_PR_E!X62</f>
        <v>2.5687872</v>
      </c>
      <c r="Y62" s="52">
        <f>FC_IND_PPP_PU_E!Y62+FC_IND_PPP_PA_E!Y62+FC_IND_PPP_PR_E!Y62</f>
        <v>2.2877567999999999</v>
      </c>
      <c r="Z62" s="52">
        <f>FC_IND_PPP_PU_E!Z62+FC_IND_PPP_PA_E!Z62+FC_IND_PPP_PR_E!Z62</f>
        <v>1.6377984000000001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  <c r="Y64" s="52">
        <f>FC_IND_PPP_PU_E!Y64+FC_IND_PPP_PA_E!Y64+FC_IND_PPP_PR_E!Y64</f>
        <v>0</v>
      </c>
      <c r="Z64" s="52">
        <f>FC_IND_PPP_PU_E!Z64+FC_IND_PPP_PA_E!Z64+FC_IND_PPP_PR_E!Z64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5.4032540654321348</v>
      </c>
      <c r="D2" s="21">
        <f t="shared" ref="D2:X2" si="0">SUM(D3,D17,D22,D25,D26,D51,D52)</f>
        <v>9.711616655110884</v>
      </c>
      <c r="E2" s="21">
        <f t="shared" si="0"/>
        <v>9.9038419783208074</v>
      </c>
      <c r="F2" s="21">
        <f t="shared" si="0"/>
        <v>11.630488693690641</v>
      </c>
      <c r="G2" s="21">
        <f t="shared" si="0"/>
        <v>11.645678003314922</v>
      </c>
      <c r="H2" s="21">
        <f t="shared" si="0"/>
        <v>13.415967631925353</v>
      </c>
      <c r="I2" s="21">
        <f t="shared" si="0"/>
        <v>14.878213680029086</v>
      </c>
      <c r="J2" s="21">
        <f t="shared" si="0"/>
        <v>11.101325063692904</v>
      </c>
      <c r="K2" s="21">
        <f t="shared" si="0"/>
        <v>11.078095922615399</v>
      </c>
      <c r="L2" s="21">
        <f t="shared" si="0"/>
        <v>5.5797182085715402</v>
      </c>
      <c r="M2" s="21">
        <f t="shared" si="0"/>
        <v>5.3879895402284292</v>
      </c>
      <c r="N2" s="21">
        <f t="shared" si="0"/>
        <v>5.5936803309656673</v>
      </c>
      <c r="O2" s="21">
        <f t="shared" si="0"/>
        <v>3.7373011175149697</v>
      </c>
      <c r="P2" s="21">
        <f t="shared" si="0"/>
        <v>5.6217656055313547</v>
      </c>
      <c r="Q2" s="21">
        <f t="shared" si="0"/>
        <v>5.4296890204226456</v>
      </c>
      <c r="R2" s="21">
        <f t="shared" si="0"/>
        <v>5.2811177905534228</v>
      </c>
      <c r="S2" s="21">
        <f t="shared" si="0"/>
        <v>4.5590442645277598</v>
      </c>
      <c r="T2" s="21">
        <f t="shared" si="0"/>
        <v>5.8233933048944682</v>
      </c>
      <c r="U2" s="21">
        <f t="shared" si="0"/>
        <v>6.1043759117010641</v>
      </c>
      <c r="V2" s="21">
        <f t="shared" si="0"/>
        <v>5.4231565764928833</v>
      </c>
      <c r="W2" s="21">
        <f t="shared" si="0"/>
        <v>4.4243397745228252</v>
      </c>
      <c r="X2" s="21">
        <f t="shared" si="0"/>
        <v>5.2721377361309738</v>
      </c>
      <c r="Y2" s="21">
        <f t="shared" ref="Y2:Z2" si="1">SUM(Y3,Y17,Y22,Y25,Y26,Y51,Y52)</f>
        <v>3.8895695793995602</v>
      </c>
      <c r="Z2" s="21">
        <f t="shared" si="1"/>
        <v>5.0889383592986395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2.6089800000000003</v>
      </c>
      <c r="E3" s="24">
        <f t="shared" si="3"/>
        <v>2.6089800000000003</v>
      </c>
      <c r="F3" s="24">
        <f t="shared" si="3"/>
        <v>2.4682870297482857</v>
      </c>
      <c r="G3" s="24">
        <f t="shared" si="3"/>
        <v>2.4682870297482857</v>
      </c>
      <c r="H3" s="24">
        <f t="shared" si="3"/>
        <v>2.4682870297482857</v>
      </c>
      <c r="I3" s="24">
        <f t="shared" si="3"/>
        <v>2.4682870297482853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2.6089800000000003</v>
      </c>
      <c r="E4" s="19">
        <f t="shared" si="6"/>
        <v>2.6089800000000003</v>
      </c>
      <c r="F4" s="19">
        <f t="shared" si="6"/>
        <v>2.4682870297482857</v>
      </c>
      <c r="G4" s="19">
        <f t="shared" si="6"/>
        <v>2.4682870297482857</v>
      </c>
      <c r="H4" s="19">
        <f t="shared" si="6"/>
        <v>2.4682870297482857</v>
      </c>
      <c r="I4" s="19">
        <f t="shared" si="6"/>
        <v>2.4682870297482853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2.6089800000000003</v>
      </c>
      <c r="E7" s="8">
        <v>2.6089800000000003</v>
      </c>
      <c r="F7" s="8">
        <v>2.4682870297482857</v>
      </c>
      <c r="G7" s="8">
        <v>2.4682870297482857</v>
      </c>
      <c r="H7" s="8">
        <v>2.4682870297482857</v>
      </c>
      <c r="I7" s="8">
        <v>2.4682870297482853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0.38348755617886787</v>
      </c>
      <c r="U26" s="27">
        <f t="shared" si="16"/>
        <v>0.28004147294590803</v>
      </c>
      <c r="V26" s="27">
        <f t="shared" si="16"/>
        <v>0.26700714218838045</v>
      </c>
      <c r="W26" s="27">
        <f t="shared" si="16"/>
        <v>0.29675387670302017</v>
      </c>
      <c r="X26" s="27">
        <f t="shared" si="16"/>
        <v>0.2900819729873077</v>
      </c>
      <c r="Y26" s="27">
        <f t="shared" ref="Y26:Z26" si="17">SUM(Y27,Y33)</f>
        <v>0.39180629959121771</v>
      </c>
      <c r="Z26" s="27">
        <f t="shared" si="17"/>
        <v>2.0219494182471669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0.38348755617886787</v>
      </c>
      <c r="U33" s="19">
        <f t="shared" si="20"/>
        <v>0.28004147294590803</v>
      </c>
      <c r="V33" s="19">
        <f t="shared" si="20"/>
        <v>0.26700714218838045</v>
      </c>
      <c r="W33" s="19">
        <f t="shared" si="20"/>
        <v>0.29675387670302017</v>
      </c>
      <c r="X33" s="19">
        <f t="shared" si="20"/>
        <v>0.2900819729873077</v>
      </c>
      <c r="Y33" s="19">
        <f t="shared" ref="Y33:Z33" si="21">SUM(Y34:Y50)</f>
        <v>0.39180629959121771</v>
      </c>
      <c r="Z33" s="19">
        <f t="shared" si="21"/>
        <v>2.0219494182471669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0.23851800000000004</v>
      </c>
      <c r="U36" s="8">
        <v>0.21557483999999999</v>
      </c>
      <c r="V36" s="8">
        <v>0.22420692000000003</v>
      </c>
      <c r="W36" s="8">
        <v>0.27304631999999995</v>
      </c>
      <c r="X36" s="8">
        <v>0.27872532000000005</v>
      </c>
      <c r="Y36" s="8">
        <v>0.36504611999999997</v>
      </c>
      <c r="Z36" s="8">
        <v>1.9510772400000003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2.9937599999999985E-3</v>
      </c>
      <c r="Z37" s="8">
        <v>5.9875199999999996E-3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3.1060799999999989E-3</v>
      </c>
      <c r="W41" s="8">
        <v>3.1060799999999989E-3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0.14496955617886784</v>
      </c>
      <c r="U43" s="8">
        <v>6.4466632945908056E-2</v>
      </c>
      <c r="V43" s="8">
        <v>3.9694142188380389E-2</v>
      </c>
      <c r="W43" s="8">
        <v>2.0601476703020198E-2</v>
      </c>
      <c r="X43" s="8">
        <v>1.1356652987307623E-2</v>
      </c>
      <c r="Y43" s="8">
        <v>2.3766419591217714E-2</v>
      </c>
      <c r="Z43" s="8">
        <v>6.488465824716691E-2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5.4032540654321348</v>
      </c>
      <c r="D51" s="27">
        <v>7.1026366551108842</v>
      </c>
      <c r="E51" s="27">
        <v>7.2948619783208075</v>
      </c>
      <c r="F51" s="27">
        <v>9.1622016639423549</v>
      </c>
      <c r="G51" s="27">
        <v>9.1773909735666361</v>
      </c>
      <c r="H51" s="27">
        <v>10.947680602177067</v>
      </c>
      <c r="I51" s="27">
        <v>12.4099266502808</v>
      </c>
      <c r="J51" s="27">
        <v>11.101325063692904</v>
      </c>
      <c r="K51" s="27">
        <v>11.078095922615399</v>
      </c>
      <c r="L51" s="27">
        <v>5.5797182085715402</v>
      </c>
      <c r="M51" s="27">
        <v>5.3879895402284292</v>
      </c>
      <c r="N51" s="27">
        <v>5.5936803309656673</v>
      </c>
      <c r="O51" s="27">
        <v>3.7373011175149697</v>
      </c>
      <c r="P51" s="27">
        <v>5.6217656055313547</v>
      </c>
      <c r="Q51" s="27">
        <v>5.4296890204226456</v>
      </c>
      <c r="R51" s="27">
        <v>5.2811177905534228</v>
      </c>
      <c r="S51" s="27">
        <v>4.5590442645277598</v>
      </c>
      <c r="T51" s="27">
        <v>5.4399057487156002</v>
      </c>
      <c r="U51" s="27">
        <v>5.8243344387551561</v>
      </c>
      <c r="V51" s="27">
        <v>5.1561494343045027</v>
      </c>
      <c r="W51" s="27">
        <v>4.127585897819805</v>
      </c>
      <c r="X51" s="27">
        <v>4.9820557631436664</v>
      </c>
      <c r="Y51" s="27">
        <v>3.4977632798083422</v>
      </c>
      <c r="Z51" s="27">
        <v>3.0669889410514726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2.5760447999999996</v>
      </c>
      <c r="D61" s="49">
        <f t="shared" si="24"/>
        <v>1.4559552</v>
      </c>
      <c r="E61" s="49">
        <f t="shared" si="24"/>
        <v>2.2401792</v>
      </c>
      <c r="F61" s="49">
        <f t="shared" si="24"/>
        <v>2.2401792</v>
      </c>
      <c r="G61" s="49">
        <f t="shared" si="24"/>
        <v>2.2401792</v>
      </c>
      <c r="H61" s="49">
        <f t="shared" si="24"/>
        <v>3.0239999999999996</v>
      </c>
      <c r="I61" s="49">
        <f t="shared" si="24"/>
        <v>2.2401792</v>
      </c>
      <c r="J61" s="49">
        <f t="shared" si="24"/>
        <v>1.7918208</v>
      </c>
      <c r="K61" s="49">
        <f t="shared" si="24"/>
        <v>0.78382079999999965</v>
      </c>
      <c r="L61" s="49">
        <f t="shared" si="24"/>
        <v>18.256089599999996</v>
      </c>
      <c r="M61" s="49">
        <f t="shared" si="24"/>
        <v>17.471865599999997</v>
      </c>
      <c r="N61" s="49">
        <f t="shared" si="24"/>
        <v>11.983910399999999</v>
      </c>
      <c r="O61" s="49">
        <f t="shared" si="24"/>
        <v>11.423865599999999</v>
      </c>
      <c r="P61" s="49">
        <f t="shared" si="24"/>
        <v>10.863820799999999</v>
      </c>
      <c r="Q61" s="49">
        <f t="shared" si="24"/>
        <v>0.33586559999999993</v>
      </c>
      <c r="R61" s="49">
        <f t="shared" si="24"/>
        <v>0.56004480000000012</v>
      </c>
      <c r="S61" s="49">
        <f t="shared" si="24"/>
        <v>1.2321792</v>
      </c>
      <c r="T61" s="49">
        <f t="shared" si="24"/>
        <v>1.008</v>
      </c>
      <c r="U61" s="49">
        <f t="shared" si="24"/>
        <v>0.90155519999999989</v>
      </c>
      <c r="V61" s="49">
        <f t="shared" si="24"/>
        <v>1.9418111999999996</v>
      </c>
      <c r="W61" s="49">
        <f t="shared" si="24"/>
        <v>2.261952</v>
      </c>
      <c r="X61" s="49">
        <f t="shared" si="24"/>
        <v>2.5687872</v>
      </c>
      <c r="Y61" s="49">
        <f t="shared" ref="Y61:Z61" si="25">SUM(Y62:Y72)</f>
        <v>2.2877567999999999</v>
      </c>
      <c r="Z61" s="49">
        <f t="shared" si="25"/>
        <v>1.6377984000000001</v>
      </c>
    </row>
    <row r="62" spans="1:26" ht="11.25" customHeight="1" x14ac:dyDescent="0.2">
      <c r="A62" s="50" t="s">
        <v>92</v>
      </c>
      <c r="B62" s="51" t="s">
        <v>93</v>
      </c>
      <c r="C62" s="52">
        <v>2.5760447999999996</v>
      </c>
      <c r="D62" s="52">
        <v>1.4559552</v>
      </c>
      <c r="E62" s="52">
        <v>2.2401792</v>
      </c>
      <c r="F62" s="52">
        <v>2.2401792</v>
      </c>
      <c r="G62" s="52">
        <v>2.2401792</v>
      </c>
      <c r="H62" s="52">
        <v>3.0239999999999996</v>
      </c>
      <c r="I62" s="52">
        <v>2.2401792</v>
      </c>
      <c r="J62" s="52">
        <v>1.7918208</v>
      </c>
      <c r="K62" s="52">
        <v>0.78382079999999965</v>
      </c>
      <c r="L62" s="52">
        <v>18.256089599999996</v>
      </c>
      <c r="M62" s="52">
        <v>17.471865599999997</v>
      </c>
      <c r="N62" s="52">
        <v>11.983910399999999</v>
      </c>
      <c r="O62" s="52">
        <v>11.423865599999999</v>
      </c>
      <c r="P62" s="52">
        <v>10.863820799999999</v>
      </c>
      <c r="Q62" s="52">
        <v>0.33586559999999993</v>
      </c>
      <c r="R62" s="52">
        <v>0.56004480000000012</v>
      </c>
      <c r="S62" s="52">
        <v>1.2321792</v>
      </c>
      <c r="T62" s="52">
        <v>1.008</v>
      </c>
      <c r="U62" s="52">
        <v>0.90155519999999989</v>
      </c>
      <c r="V62" s="52">
        <v>1.9418111999999996</v>
      </c>
      <c r="W62" s="52">
        <v>2.261952</v>
      </c>
      <c r="X62" s="52">
        <v>2.5687872</v>
      </c>
      <c r="Y62" s="52">
        <v>2.2877567999999999</v>
      </c>
      <c r="Z62" s="52">
        <v>1.6377984000000001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0.25162593456786558</v>
      </c>
      <c r="D2" s="21">
        <f t="shared" ref="D2:X2" si="0">SUM(D3,D17,D22,D25,D26,D51,D52)</f>
        <v>0.47086334488911691</v>
      </c>
      <c r="E2" s="21">
        <f t="shared" si="0"/>
        <v>0.22814802167919374</v>
      </c>
      <c r="F2" s="21">
        <f t="shared" si="0"/>
        <v>0.27942833605764489</v>
      </c>
      <c r="G2" s="21">
        <f t="shared" si="0"/>
        <v>0.21374902643336724</v>
      </c>
      <c r="H2" s="21">
        <f t="shared" si="0"/>
        <v>0.36207939782293447</v>
      </c>
      <c r="I2" s="21">
        <f t="shared" si="0"/>
        <v>0.76796334971920077</v>
      </c>
      <c r="J2" s="21">
        <f t="shared" si="0"/>
        <v>0.1579449363070953</v>
      </c>
      <c r="K2" s="21">
        <f t="shared" si="0"/>
        <v>0.18117407738460281</v>
      </c>
      <c r="L2" s="21">
        <f t="shared" si="0"/>
        <v>7.5161791428460425E-2</v>
      </c>
      <c r="M2" s="21">
        <f t="shared" si="0"/>
        <v>0.26689045977157222</v>
      </c>
      <c r="N2" s="21">
        <f t="shared" si="0"/>
        <v>6.1199669034333354E-2</v>
      </c>
      <c r="O2" s="21">
        <f t="shared" si="0"/>
        <v>4.944888248503173E-2</v>
      </c>
      <c r="P2" s="21">
        <f t="shared" si="0"/>
        <v>0.13409439446864466</v>
      </c>
      <c r="Q2" s="21">
        <f t="shared" si="0"/>
        <v>2.3230979577354396E-2</v>
      </c>
      <c r="R2" s="21">
        <f t="shared" si="0"/>
        <v>2.0332209446579156E-2</v>
      </c>
      <c r="S2" s="21">
        <f t="shared" si="0"/>
        <v>0.18701573547224171</v>
      </c>
      <c r="T2" s="21">
        <f t="shared" si="0"/>
        <v>0.47842937510553324</v>
      </c>
      <c r="U2" s="21">
        <f t="shared" si="0"/>
        <v>0.15436160829893664</v>
      </c>
      <c r="V2" s="21">
        <f t="shared" si="0"/>
        <v>0.14662266350711844</v>
      </c>
      <c r="W2" s="21">
        <f t="shared" si="0"/>
        <v>0.31000510547717525</v>
      </c>
      <c r="X2" s="21">
        <f t="shared" si="0"/>
        <v>0.51930394386902745</v>
      </c>
      <c r="Y2" s="21">
        <f t="shared" ref="Y2:Z2" si="1">SUM(Y3,Y17,Y22,Y25,Y26,Y51,Y52)</f>
        <v>0.19396082060044073</v>
      </c>
      <c r="Z2" s="21">
        <f t="shared" si="1"/>
        <v>0.51205072070136026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1.2418843821132152E-2</v>
      </c>
      <c r="U26" s="27">
        <f t="shared" si="16"/>
        <v>1.6898470540919542E-3</v>
      </c>
      <c r="V26" s="27">
        <f t="shared" si="16"/>
        <v>1.1201378116196226E-3</v>
      </c>
      <c r="W26" s="27">
        <f t="shared" si="16"/>
        <v>1.5396032969798045E-3</v>
      </c>
      <c r="X26" s="27">
        <f t="shared" si="16"/>
        <v>1.1810670126923748E-3</v>
      </c>
      <c r="Y26" s="27">
        <f t="shared" ref="Y26:Z26" si="17">SUM(Y27,Y33)</f>
        <v>1.3090204087822879E-3</v>
      </c>
      <c r="Z26" s="27">
        <f t="shared" si="17"/>
        <v>1.0608421752833068E-2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1.2418843821132152E-2</v>
      </c>
      <c r="U33" s="19">
        <f t="shared" si="20"/>
        <v>1.6898470540919542E-3</v>
      </c>
      <c r="V33" s="19">
        <f t="shared" si="20"/>
        <v>1.1201378116196226E-3</v>
      </c>
      <c r="W33" s="19">
        <f t="shared" si="20"/>
        <v>1.5396032969798045E-3</v>
      </c>
      <c r="X33" s="19">
        <f t="shared" si="20"/>
        <v>1.1810670126923748E-3</v>
      </c>
      <c r="Y33" s="19">
        <f t="shared" ref="Y33:Z33" si="21">SUM(Y34:Y50)</f>
        <v>1.3090204087822879E-3</v>
      </c>
      <c r="Z33" s="19">
        <f t="shared" si="21"/>
        <v>1.0608421752833068E-2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1.2418843821132152E-2</v>
      </c>
      <c r="U43" s="8">
        <v>1.6898470540919542E-3</v>
      </c>
      <c r="V43" s="8">
        <v>1.1201378116196226E-3</v>
      </c>
      <c r="W43" s="8">
        <v>1.5396032969798045E-3</v>
      </c>
      <c r="X43" s="8">
        <v>1.1810670126923748E-3</v>
      </c>
      <c r="Y43" s="8">
        <v>1.3090204087822879E-3</v>
      </c>
      <c r="Z43" s="8">
        <v>1.0608421752833068E-2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0.25162593456786558</v>
      </c>
      <c r="D51" s="27">
        <v>0.47086334488911691</v>
      </c>
      <c r="E51" s="27">
        <v>0.22814802167919374</v>
      </c>
      <c r="F51" s="27">
        <v>0.27942833605764489</v>
      </c>
      <c r="G51" s="27">
        <v>0.21374902643336724</v>
      </c>
      <c r="H51" s="27">
        <v>0.36207939782293447</v>
      </c>
      <c r="I51" s="27">
        <v>0.76796334971920077</v>
      </c>
      <c r="J51" s="27">
        <v>0.1579449363070953</v>
      </c>
      <c r="K51" s="27">
        <v>0.18117407738460281</v>
      </c>
      <c r="L51" s="27">
        <v>7.5161791428460425E-2</v>
      </c>
      <c r="M51" s="27">
        <v>0.26689045977157222</v>
      </c>
      <c r="N51" s="27">
        <v>6.1199669034333354E-2</v>
      </c>
      <c r="O51" s="27">
        <v>4.944888248503173E-2</v>
      </c>
      <c r="P51" s="27">
        <v>0.13409439446864466</v>
      </c>
      <c r="Q51" s="27">
        <v>2.3230979577354396E-2</v>
      </c>
      <c r="R51" s="27">
        <v>2.0332209446579156E-2</v>
      </c>
      <c r="S51" s="27">
        <v>0.18701573547224171</v>
      </c>
      <c r="T51" s="27">
        <v>0.46601053128440106</v>
      </c>
      <c r="U51" s="27">
        <v>0.15267176124484469</v>
      </c>
      <c r="V51" s="27">
        <v>0.14550252569549882</v>
      </c>
      <c r="W51" s="27">
        <v>0.30846550218019542</v>
      </c>
      <c r="X51" s="27">
        <v>0.51812287685633507</v>
      </c>
      <c r="Y51" s="27">
        <v>0.19265180019165845</v>
      </c>
      <c r="Z51" s="27">
        <v>0.50144229894852721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290.22962964000004</v>
      </c>
      <c r="D2" s="21">
        <f t="shared" ref="D2:X2" si="0">SUM(D3,D17,D22,D25,D26,D51,D52)</f>
        <v>257.37639396000009</v>
      </c>
      <c r="E2" s="21">
        <f t="shared" si="0"/>
        <v>264.49724724000004</v>
      </c>
      <c r="F2" s="21">
        <f t="shared" si="0"/>
        <v>224.28493217025175</v>
      </c>
      <c r="G2" s="21">
        <f t="shared" si="0"/>
        <v>236.00153946974831</v>
      </c>
      <c r="H2" s="21">
        <f t="shared" si="0"/>
        <v>232.89005166974829</v>
      </c>
      <c r="I2" s="21">
        <f t="shared" si="0"/>
        <v>239.50375572000004</v>
      </c>
      <c r="J2" s="21">
        <f t="shared" si="0"/>
        <v>199.68518268000003</v>
      </c>
      <c r="K2" s="21">
        <f t="shared" si="0"/>
        <v>163.14223644000003</v>
      </c>
      <c r="L2" s="21">
        <f t="shared" si="0"/>
        <v>150.01129553025174</v>
      </c>
      <c r="M2" s="21">
        <f t="shared" si="0"/>
        <v>151.11989501025172</v>
      </c>
      <c r="N2" s="21">
        <f t="shared" si="0"/>
        <v>131.7990955897483</v>
      </c>
      <c r="O2" s="21">
        <f t="shared" si="0"/>
        <v>137.20978650974831</v>
      </c>
      <c r="P2" s="21">
        <f t="shared" si="0"/>
        <v>132.27430750605808</v>
      </c>
      <c r="Q2" s="21">
        <f t="shared" si="0"/>
        <v>125.86004181012447</v>
      </c>
      <c r="R2" s="21">
        <f t="shared" si="0"/>
        <v>108.60414491203321</v>
      </c>
      <c r="S2" s="21">
        <f t="shared" si="0"/>
        <v>105.2175292560996</v>
      </c>
      <c r="T2" s="21">
        <f t="shared" si="0"/>
        <v>97.665067697925323</v>
      </c>
      <c r="U2" s="21">
        <f t="shared" si="0"/>
        <v>100.95396463465013</v>
      </c>
      <c r="V2" s="21">
        <f t="shared" si="0"/>
        <v>91.094139885311193</v>
      </c>
      <c r="W2" s="21">
        <f t="shared" si="0"/>
        <v>90.059503195518673</v>
      </c>
      <c r="X2" s="21">
        <f t="shared" si="0"/>
        <v>96.128379212614107</v>
      </c>
      <c r="Y2" s="21">
        <f t="shared" ref="Y2:Z2" si="1">SUM(Y3,Y17,Y22,Y25,Y26,Y51,Y52)</f>
        <v>77.914734086233295</v>
      </c>
      <c r="Z2" s="21">
        <f t="shared" si="1"/>
        <v>101.42843399203318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13.258608000000002</v>
      </c>
      <c r="D3" s="24">
        <f t="shared" si="2"/>
        <v>13.258608000000002</v>
      </c>
      <c r="E3" s="24">
        <f t="shared" si="2"/>
        <v>13.303704480000004</v>
      </c>
      <c r="F3" s="24">
        <f t="shared" si="2"/>
        <v>15.210557450251727</v>
      </c>
      <c r="G3" s="24">
        <f t="shared" si="2"/>
        <v>9.8734870297482917</v>
      </c>
      <c r="H3" s="24">
        <f t="shared" si="2"/>
        <v>12.741931509748291</v>
      </c>
      <c r="I3" s="24">
        <f t="shared" si="2"/>
        <v>10.273644480000005</v>
      </c>
      <c r="J3" s="24">
        <f t="shared" si="2"/>
        <v>7.4052000000000051</v>
      </c>
      <c r="K3" s="24">
        <f t="shared" si="2"/>
        <v>7.4052000000000051</v>
      </c>
      <c r="L3" s="24">
        <f t="shared" si="2"/>
        <v>4.9369129702517203</v>
      </c>
      <c r="M3" s="24">
        <f t="shared" si="2"/>
        <v>4.9369129702517203</v>
      </c>
      <c r="N3" s="24">
        <f t="shared" si="2"/>
        <v>2.4682870297482857</v>
      </c>
      <c r="O3" s="24">
        <f t="shared" si="2"/>
        <v>2.4682870297482857</v>
      </c>
      <c r="P3" s="24">
        <f t="shared" si="2"/>
        <v>2.324352946058089</v>
      </c>
      <c r="Q3" s="24">
        <f t="shared" si="2"/>
        <v>2.3344391701244791</v>
      </c>
      <c r="R3" s="24">
        <f t="shared" si="2"/>
        <v>2.3100931120331931</v>
      </c>
      <c r="S3" s="24">
        <f t="shared" si="2"/>
        <v>4.5833193360995814</v>
      </c>
      <c r="T3" s="24">
        <f t="shared" si="2"/>
        <v>3.8967604979253077</v>
      </c>
      <c r="U3" s="24">
        <f t="shared" si="2"/>
        <v>1.619360663900413</v>
      </c>
      <c r="V3" s="24">
        <f t="shared" si="2"/>
        <v>1.3936379253112019</v>
      </c>
      <c r="W3" s="24">
        <f t="shared" si="2"/>
        <v>1.624229875518671</v>
      </c>
      <c r="X3" s="24">
        <f t="shared" ref="X3:Z3" si="3">SUM(X4,X8,X11)</f>
        <v>1.0781825726141072</v>
      </c>
      <c r="Y3" s="24">
        <f t="shared" si="3"/>
        <v>0.83193958506223986</v>
      </c>
      <c r="Z3" s="24">
        <f t="shared" si="3"/>
        <v>0.71751311203319446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10.435260000000003</v>
      </c>
      <c r="D4" s="19">
        <f t="shared" si="4"/>
        <v>10.435260000000003</v>
      </c>
      <c r="E4" s="19">
        <f t="shared" si="4"/>
        <v>10.435260000000003</v>
      </c>
      <c r="F4" s="19">
        <f t="shared" si="4"/>
        <v>12.342112970251726</v>
      </c>
      <c r="G4" s="19">
        <f t="shared" si="4"/>
        <v>9.8734870297482917</v>
      </c>
      <c r="H4" s="19">
        <f t="shared" si="4"/>
        <v>9.8734870297482917</v>
      </c>
      <c r="I4" s="19">
        <f t="shared" si="4"/>
        <v>7.4052000000000051</v>
      </c>
      <c r="J4" s="19">
        <f t="shared" si="4"/>
        <v>7.4052000000000051</v>
      </c>
      <c r="K4" s="19">
        <f t="shared" si="4"/>
        <v>7.4052000000000051</v>
      </c>
      <c r="L4" s="19">
        <f t="shared" si="4"/>
        <v>4.9369129702517203</v>
      </c>
      <c r="M4" s="19">
        <f t="shared" si="4"/>
        <v>4.9369129702517203</v>
      </c>
      <c r="N4" s="19">
        <f t="shared" si="4"/>
        <v>2.4682870297482857</v>
      </c>
      <c r="O4" s="19">
        <f t="shared" si="4"/>
        <v>2.4682870297482857</v>
      </c>
      <c r="P4" s="19">
        <f t="shared" si="4"/>
        <v>2.324352946058089</v>
      </c>
      <c r="Q4" s="19">
        <f t="shared" si="4"/>
        <v>2.3344391701244791</v>
      </c>
      <c r="R4" s="19">
        <f t="shared" si="4"/>
        <v>2.3100931120331931</v>
      </c>
      <c r="S4" s="19">
        <f t="shared" si="4"/>
        <v>4.5833193360995814</v>
      </c>
      <c r="T4" s="19">
        <f t="shared" si="4"/>
        <v>3.8967604979253077</v>
      </c>
      <c r="U4" s="19">
        <f t="shared" si="4"/>
        <v>1.619360663900413</v>
      </c>
      <c r="V4" s="19">
        <f t="shared" si="4"/>
        <v>1.3936379253112019</v>
      </c>
      <c r="W4" s="19">
        <f t="shared" si="4"/>
        <v>1.624229875518671</v>
      </c>
      <c r="X4" s="19">
        <f t="shared" ref="X4:Z4" si="5">SUM(X5:X7)</f>
        <v>1.0781825726141072</v>
      </c>
      <c r="Y4" s="19">
        <f t="shared" si="5"/>
        <v>0.83193958506223986</v>
      </c>
      <c r="Z4" s="19">
        <f t="shared" si="5"/>
        <v>0.71751311203319446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10.435260000000003</v>
      </c>
      <c r="D7" s="8">
        <v>10.435260000000003</v>
      </c>
      <c r="E7" s="8">
        <v>10.435260000000003</v>
      </c>
      <c r="F7" s="8">
        <v>12.342112970251726</v>
      </c>
      <c r="G7" s="8">
        <v>9.8734870297482917</v>
      </c>
      <c r="H7" s="8">
        <v>9.8734870297482917</v>
      </c>
      <c r="I7" s="8">
        <v>7.4052000000000051</v>
      </c>
      <c r="J7" s="8">
        <v>7.4052000000000051</v>
      </c>
      <c r="K7" s="8">
        <v>7.4052000000000051</v>
      </c>
      <c r="L7" s="8">
        <v>4.9369129702517203</v>
      </c>
      <c r="M7" s="8">
        <v>4.9369129702517203</v>
      </c>
      <c r="N7" s="8">
        <v>2.4682870297482857</v>
      </c>
      <c r="O7" s="8">
        <v>2.4682870297482857</v>
      </c>
      <c r="P7" s="8">
        <v>2.324352946058089</v>
      </c>
      <c r="Q7" s="8">
        <v>2.3344391701244791</v>
      </c>
      <c r="R7" s="8">
        <v>2.3100931120331931</v>
      </c>
      <c r="S7" s="8">
        <v>4.5833193360995814</v>
      </c>
      <c r="T7" s="8">
        <v>3.8967604979253077</v>
      </c>
      <c r="U7" s="8">
        <v>1.619360663900413</v>
      </c>
      <c r="V7" s="8">
        <v>1.3936379253112019</v>
      </c>
      <c r="W7" s="8">
        <v>1.624229875518671</v>
      </c>
      <c r="X7" s="8">
        <v>1.0781825726141072</v>
      </c>
      <c r="Y7" s="8">
        <v>0.83193958506223986</v>
      </c>
      <c r="Z7" s="8">
        <v>0.71751311203319446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2.8233480000000002</v>
      </c>
      <c r="D11" s="19">
        <f t="shared" si="8"/>
        <v>2.8233480000000002</v>
      </c>
      <c r="E11" s="19">
        <f t="shared" si="8"/>
        <v>2.86844448</v>
      </c>
      <c r="F11" s="19">
        <f t="shared" si="8"/>
        <v>2.86844448</v>
      </c>
      <c r="G11" s="19">
        <f t="shared" si="8"/>
        <v>0</v>
      </c>
      <c r="H11" s="19">
        <f t="shared" si="8"/>
        <v>2.86844448</v>
      </c>
      <c r="I11" s="19">
        <f t="shared" si="8"/>
        <v>2.86844448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2.8233480000000002</v>
      </c>
      <c r="D13" s="8">
        <v>2.8233480000000002</v>
      </c>
      <c r="E13" s="8">
        <v>2.86844448</v>
      </c>
      <c r="F13" s="8">
        <v>2.86844448</v>
      </c>
      <c r="G13" s="8">
        <v>0</v>
      </c>
      <c r="H13" s="8">
        <v>2.86844448</v>
      </c>
      <c r="I13" s="8">
        <v>2.86844448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1.5002907497196096E-3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1.5028611710677378E-3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1.5002907497196096E-3</v>
      </c>
      <c r="V24" s="8">
        <v>0</v>
      </c>
      <c r="W24" s="8">
        <v>0</v>
      </c>
      <c r="X24" s="8">
        <v>0</v>
      </c>
      <c r="Y24" s="8">
        <v>1.5028611710677378E-3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165.59008164000002</v>
      </c>
      <c r="D26" s="27">
        <f t="shared" si="14"/>
        <v>115.51975596000003</v>
      </c>
      <c r="E26" s="27">
        <f t="shared" si="14"/>
        <v>106.03479276000002</v>
      </c>
      <c r="F26" s="27">
        <f t="shared" si="14"/>
        <v>76.992534720000023</v>
      </c>
      <c r="G26" s="27">
        <f t="shared" si="14"/>
        <v>69.911992440000006</v>
      </c>
      <c r="H26" s="27">
        <f t="shared" si="14"/>
        <v>69.586940159999997</v>
      </c>
      <c r="I26" s="27">
        <f t="shared" si="14"/>
        <v>73.064541240000011</v>
      </c>
      <c r="J26" s="27">
        <f t="shared" si="14"/>
        <v>60.80402268000001</v>
      </c>
      <c r="K26" s="27">
        <f t="shared" si="14"/>
        <v>39.155626440000006</v>
      </c>
      <c r="L26" s="27">
        <f t="shared" si="14"/>
        <v>43.236052560000005</v>
      </c>
      <c r="M26" s="27">
        <f t="shared" si="14"/>
        <v>46.263272040000004</v>
      </c>
      <c r="N26" s="27">
        <f t="shared" si="14"/>
        <v>31.22873856</v>
      </c>
      <c r="O26" s="27">
        <f t="shared" si="14"/>
        <v>38.558049480000001</v>
      </c>
      <c r="P26" s="27">
        <f t="shared" si="14"/>
        <v>35.584144559999991</v>
      </c>
      <c r="Q26" s="27">
        <f t="shared" si="14"/>
        <v>32.441642639999991</v>
      </c>
      <c r="R26" s="27">
        <f t="shared" si="14"/>
        <v>20.208601800000004</v>
      </c>
      <c r="S26" s="27">
        <f t="shared" si="14"/>
        <v>23.082175799999998</v>
      </c>
      <c r="T26" s="27">
        <f t="shared" si="14"/>
        <v>24.361723799999996</v>
      </c>
      <c r="U26" s="27">
        <f t="shared" si="14"/>
        <v>25.633254599999997</v>
      </c>
      <c r="V26" s="27">
        <f t="shared" si="14"/>
        <v>19.529298000000001</v>
      </c>
      <c r="W26" s="27">
        <f t="shared" si="14"/>
        <v>14.86649628</v>
      </c>
      <c r="X26" s="27">
        <f t="shared" si="14"/>
        <v>12.662432280000001</v>
      </c>
      <c r="Y26" s="27">
        <f t="shared" ref="Y26:Z26" si="15">SUM(Y27,Y33)</f>
        <v>22.308325920000001</v>
      </c>
      <c r="Z26" s="27">
        <f t="shared" si="15"/>
        <v>40.553499599999988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165.59008164000002</v>
      </c>
      <c r="D33" s="19">
        <f t="shared" si="18"/>
        <v>115.51975596000003</v>
      </c>
      <c r="E33" s="19">
        <f t="shared" si="18"/>
        <v>106.03479276000002</v>
      </c>
      <c r="F33" s="19">
        <f t="shared" si="18"/>
        <v>76.992534720000023</v>
      </c>
      <c r="G33" s="19">
        <f t="shared" si="18"/>
        <v>69.911992440000006</v>
      </c>
      <c r="H33" s="19">
        <f t="shared" si="18"/>
        <v>69.586940159999997</v>
      </c>
      <c r="I33" s="19">
        <f t="shared" si="18"/>
        <v>73.064541240000011</v>
      </c>
      <c r="J33" s="19">
        <f t="shared" si="18"/>
        <v>60.80402268000001</v>
      </c>
      <c r="K33" s="19">
        <f t="shared" si="18"/>
        <v>39.155626440000006</v>
      </c>
      <c r="L33" s="19">
        <f t="shared" si="18"/>
        <v>43.236052560000005</v>
      </c>
      <c r="M33" s="19">
        <f t="shared" si="18"/>
        <v>46.263272040000004</v>
      </c>
      <c r="N33" s="19">
        <f t="shared" si="18"/>
        <v>31.22873856</v>
      </c>
      <c r="O33" s="19">
        <f t="shared" si="18"/>
        <v>38.558049480000001</v>
      </c>
      <c r="P33" s="19">
        <f t="shared" si="18"/>
        <v>35.584144559999991</v>
      </c>
      <c r="Q33" s="19">
        <f t="shared" si="18"/>
        <v>32.441642639999991</v>
      </c>
      <c r="R33" s="19">
        <f t="shared" si="18"/>
        <v>20.208601800000004</v>
      </c>
      <c r="S33" s="19">
        <f t="shared" si="18"/>
        <v>23.082175799999998</v>
      </c>
      <c r="T33" s="19">
        <f t="shared" si="18"/>
        <v>24.361723799999996</v>
      </c>
      <c r="U33" s="19">
        <f t="shared" si="18"/>
        <v>25.633254599999997</v>
      </c>
      <c r="V33" s="19">
        <f t="shared" si="18"/>
        <v>19.529298000000001</v>
      </c>
      <c r="W33" s="19">
        <f t="shared" si="18"/>
        <v>14.86649628</v>
      </c>
      <c r="X33" s="19">
        <f t="shared" si="18"/>
        <v>12.662432280000001</v>
      </c>
      <c r="Y33" s="19">
        <f t="shared" ref="Y33:Z33" si="19">SUM(Y34:Y50)</f>
        <v>22.308325920000001</v>
      </c>
      <c r="Z33" s="19">
        <f t="shared" si="19"/>
        <v>40.553499599999988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2.8735739999999987</v>
      </c>
      <c r="E36" s="8">
        <v>2.8735739999999987</v>
      </c>
      <c r="F36" s="8">
        <v>2.8735739999999987</v>
      </c>
      <c r="G36" s="8">
        <v>2.8735739999999987</v>
      </c>
      <c r="H36" s="8">
        <v>2.8735739999999987</v>
      </c>
      <c r="I36" s="8">
        <v>5.747148000000001</v>
      </c>
      <c r="J36" s="8">
        <v>5.747148000000001</v>
      </c>
      <c r="K36" s="8">
        <v>2.8735739999999987</v>
      </c>
      <c r="L36" s="8">
        <v>5.747148000000001</v>
      </c>
      <c r="M36" s="8">
        <v>5.747148000000001</v>
      </c>
      <c r="N36" s="8">
        <v>5.747148000000001</v>
      </c>
      <c r="O36" s="8">
        <v>8.6207220000000024</v>
      </c>
      <c r="P36" s="8">
        <v>11.494295999999999</v>
      </c>
      <c r="Q36" s="8">
        <v>11.494295999999999</v>
      </c>
      <c r="R36" s="8">
        <v>8.6207220000000024</v>
      </c>
      <c r="S36" s="8">
        <v>11.494295999999999</v>
      </c>
      <c r="T36" s="8">
        <v>12.051746640000003</v>
      </c>
      <c r="U36" s="8">
        <v>9.6552086399999997</v>
      </c>
      <c r="V36" s="8">
        <v>8.887862160000001</v>
      </c>
      <c r="W36" s="8">
        <v>6.8879455199999997</v>
      </c>
      <c r="X36" s="8">
        <v>5.37074388</v>
      </c>
      <c r="Y36" s="8">
        <v>7.3190952000000014</v>
      </c>
      <c r="Z36" s="8">
        <v>27.517253759999988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2.74428E-2</v>
      </c>
      <c r="U37" s="8">
        <v>4.2661080000000004E-2</v>
      </c>
      <c r="V37" s="8">
        <v>5.4885600000000007E-2</v>
      </c>
      <c r="W37" s="8">
        <v>1.5218279999999999E-2</v>
      </c>
      <c r="X37" s="8">
        <v>3.0436559999999998E-2</v>
      </c>
      <c r="Y37" s="8">
        <v>3.6673559999999987E-2</v>
      </c>
      <c r="Z37" s="8">
        <v>5.7879360000000005E-2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3.1060799999999991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40.930587360000004</v>
      </c>
      <c r="D43" s="8">
        <v>34.633717559999994</v>
      </c>
      <c r="E43" s="8">
        <v>25.18801272</v>
      </c>
      <c r="F43" s="8">
        <v>25.18801272</v>
      </c>
      <c r="G43" s="8">
        <v>25.18801272</v>
      </c>
      <c r="H43" s="8">
        <v>22.03944444</v>
      </c>
      <c r="I43" s="8">
        <v>18.891142919999997</v>
      </c>
      <c r="J43" s="8">
        <v>15.742574640000004</v>
      </c>
      <c r="K43" s="8">
        <v>15.742574640000004</v>
      </c>
      <c r="L43" s="8">
        <v>15.742574640000004</v>
      </c>
      <c r="M43" s="8">
        <v>12.594006359999996</v>
      </c>
      <c r="N43" s="8">
        <v>6.2971365600000002</v>
      </c>
      <c r="O43" s="8">
        <v>9.4454380799999988</v>
      </c>
      <c r="P43" s="8">
        <v>12.594006359999996</v>
      </c>
      <c r="Q43" s="8">
        <v>12.594006359999996</v>
      </c>
      <c r="R43" s="8">
        <v>9.4454380799999988</v>
      </c>
      <c r="S43" s="8">
        <v>9.4454380799999988</v>
      </c>
      <c r="T43" s="8">
        <v>9.7698182399999993</v>
      </c>
      <c r="U43" s="8">
        <v>12.505975559999998</v>
      </c>
      <c r="V43" s="8">
        <v>6.4417204800000007</v>
      </c>
      <c r="W43" s="8">
        <v>5.7081304800000003</v>
      </c>
      <c r="X43" s="8">
        <v>6.2939354400000003</v>
      </c>
      <c r="Y43" s="8">
        <v>12.021005880000001</v>
      </c>
      <c r="Z43" s="8">
        <v>11.800662120000002</v>
      </c>
    </row>
    <row r="44" spans="1:26" ht="11.25" customHeight="1" x14ac:dyDescent="0.2">
      <c r="A44" s="28" t="s">
        <v>74</v>
      </c>
      <c r="B44" s="7" t="s">
        <v>75</v>
      </c>
      <c r="C44" s="8">
        <v>103.70061288000001</v>
      </c>
      <c r="D44" s="8">
        <v>65.991147120000022</v>
      </c>
      <c r="E44" s="8">
        <v>62.848923840000005</v>
      </c>
      <c r="F44" s="8">
        <v>37.709187120000017</v>
      </c>
      <c r="G44" s="8">
        <v>28.281960000000005</v>
      </c>
      <c r="H44" s="8">
        <v>28.281960000000005</v>
      </c>
      <c r="I44" s="8">
        <v>31.424461920000002</v>
      </c>
      <c r="J44" s="8">
        <v>25.139458080000001</v>
      </c>
      <c r="K44" s="8">
        <v>9.4272271199999995</v>
      </c>
      <c r="L44" s="8">
        <v>18.85473288</v>
      </c>
      <c r="M44" s="8">
        <v>21.996956160000003</v>
      </c>
      <c r="N44" s="8">
        <v>9.4272271199999995</v>
      </c>
      <c r="O44" s="8">
        <v>15.712230960000001</v>
      </c>
      <c r="P44" s="8">
        <v>6.285003839999999</v>
      </c>
      <c r="Q44" s="8">
        <v>3.1425019200000004</v>
      </c>
      <c r="R44" s="8">
        <v>0</v>
      </c>
      <c r="S44" s="8">
        <v>0</v>
      </c>
      <c r="T44" s="8">
        <v>0.71331839999999991</v>
      </c>
      <c r="U44" s="8">
        <v>0.72279216000000013</v>
      </c>
      <c r="V44" s="8">
        <v>3.4534641599999993</v>
      </c>
      <c r="W44" s="8">
        <v>2.1934540800000004</v>
      </c>
      <c r="X44" s="8">
        <v>0.95517791999999979</v>
      </c>
      <c r="Y44" s="8">
        <v>2.91624624</v>
      </c>
      <c r="Z44" s="8">
        <v>1.1658297600000003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17.852801400000001</v>
      </c>
      <c r="D50" s="8">
        <v>12.02131728</v>
      </c>
      <c r="E50" s="8">
        <v>15.124282200000003</v>
      </c>
      <c r="F50" s="8">
        <v>11.22176088</v>
      </c>
      <c r="G50" s="8">
        <v>13.56844572</v>
      </c>
      <c r="H50" s="8">
        <v>16.391961720000001</v>
      </c>
      <c r="I50" s="8">
        <v>17.001788400000002</v>
      </c>
      <c r="J50" s="8">
        <v>14.17484196</v>
      </c>
      <c r="K50" s="8">
        <v>11.112250680000001</v>
      </c>
      <c r="L50" s="8">
        <v>2.8915970400000002</v>
      </c>
      <c r="M50" s="8">
        <v>5.9251615200000014</v>
      </c>
      <c r="N50" s="8">
        <v>9.757226880000001</v>
      </c>
      <c r="O50" s="8">
        <v>4.7796584399999995</v>
      </c>
      <c r="P50" s="8">
        <v>5.2108383599999986</v>
      </c>
      <c r="Q50" s="8">
        <v>5.2108383599999986</v>
      </c>
      <c r="R50" s="8">
        <v>2.1424417199999999</v>
      </c>
      <c r="S50" s="8">
        <v>2.1424417199999999</v>
      </c>
      <c r="T50" s="8">
        <v>1.7993977199999998</v>
      </c>
      <c r="U50" s="8">
        <v>2.70661716</v>
      </c>
      <c r="V50" s="8">
        <v>0.69136560000000014</v>
      </c>
      <c r="W50" s="8">
        <v>6.1747920000000005E-2</v>
      </c>
      <c r="X50" s="8">
        <v>1.213848E-2</v>
      </c>
      <c r="Y50" s="8">
        <v>1.5305040000000001E-2</v>
      </c>
      <c r="Z50" s="8">
        <v>1.1874600000000001E-2</v>
      </c>
    </row>
    <row r="51" spans="1:26" ht="11.25" customHeight="1" x14ac:dyDescent="0.2">
      <c r="A51" s="25" t="s">
        <v>88</v>
      </c>
      <c r="B51" s="26" t="s">
        <v>89</v>
      </c>
      <c r="C51" s="27">
        <v>111.38094000000001</v>
      </c>
      <c r="D51" s="27">
        <v>128.59803000000002</v>
      </c>
      <c r="E51" s="27">
        <v>145.15875</v>
      </c>
      <c r="F51" s="27">
        <v>132.08184</v>
      </c>
      <c r="G51" s="27">
        <v>156.21606</v>
      </c>
      <c r="H51" s="27">
        <v>150.56118000000001</v>
      </c>
      <c r="I51" s="27">
        <v>156.16557000000003</v>
      </c>
      <c r="J51" s="27">
        <v>131.47596000000001</v>
      </c>
      <c r="K51" s="27">
        <v>116.58141000000002</v>
      </c>
      <c r="L51" s="27">
        <v>101.83833000000003</v>
      </c>
      <c r="M51" s="27">
        <v>99.919710000000009</v>
      </c>
      <c r="N51" s="27">
        <v>98.102070000000026</v>
      </c>
      <c r="O51" s="27">
        <v>96.183450000000008</v>
      </c>
      <c r="P51" s="27">
        <v>94.365809999999996</v>
      </c>
      <c r="Q51" s="27">
        <v>91.083960000000005</v>
      </c>
      <c r="R51" s="27">
        <v>86.085450000000009</v>
      </c>
      <c r="S51" s="27">
        <v>77.552034120000016</v>
      </c>
      <c r="T51" s="27">
        <v>69.406583400000017</v>
      </c>
      <c r="U51" s="27">
        <v>73.699849080000007</v>
      </c>
      <c r="V51" s="27">
        <v>70.17120396</v>
      </c>
      <c r="W51" s="27">
        <v>73.568777040000001</v>
      </c>
      <c r="X51" s="27">
        <v>82.387764359999991</v>
      </c>
      <c r="Y51" s="27">
        <v>54.772965719999995</v>
      </c>
      <c r="Z51" s="27">
        <v>60.157421279999994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49.616179199999998</v>
      </c>
      <c r="D61" s="49">
        <f t="shared" si="22"/>
        <v>87.360134400000021</v>
      </c>
      <c r="E61" s="49">
        <f t="shared" si="22"/>
        <v>89.48782079999998</v>
      </c>
      <c r="F61" s="49">
        <f t="shared" si="22"/>
        <v>75.71208959999997</v>
      </c>
      <c r="G61" s="49">
        <f t="shared" si="22"/>
        <v>98.000179199999977</v>
      </c>
      <c r="H61" s="49">
        <f t="shared" si="22"/>
        <v>112.33595520000001</v>
      </c>
      <c r="I61" s="49">
        <f t="shared" si="22"/>
        <v>82.991865599999983</v>
      </c>
      <c r="J61" s="49">
        <f t="shared" si="22"/>
        <v>74.704089600000003</v>
      </c>
      <c r="K61" s="49">
        <f t="shared" si="22"/>
        <v>40.767955199999996</v>
      </c>
      <c r="L61" s="49">
        <f t="shared" si="22"/>
        <v>41.597720639999991</v>
      </c>
      <c r="M61" s="49">
        <f t="shared" si="22"/>
        <v>34.279770240000005</v>
      </c>
      <c r="N61" s="49">
        <f t="shared" si="22"/>
        <v>37.759757759999999</v>
      </c>
      <c r="O61" s="49">
        <f t="shared" si="22"/>
        <v>57.231820799999987</v>
      </c>
      <c r="P61" s="49">
        <f t="shared" si="22"/>
        <v>48.048134399999995</v>
      </c>
      <c r="Q61" s="49">
        <f t="shared" si="22"/>
        <v>50.733466560000018</v>
      </c>
      <c r="R61" s="49">
        <f t="shared" si="22"/>
        <v>26.765242560000004</v>
      </c>
      <c r="S61" s="49">
        <f t="shared" si="22"/>
        <v>40.205108160000002</v>
      </c>
      <c r="T61" s="49">
        <f t="shared" si="22"/>
        <v>41.738754959999994</v>
      </c>
      <c r="U61" s="49">
        <f t="shared" si="22"/>
        <v>50.018950799999985</v>
      </c>
      <c r="V61" s="49">
        <f t="shared" si="22"/>
        <v>50.51872224000001</v>
      </c>
      <c r="W61" s="49">
        <f t="shared" si="22"/>
        <v>61.688496240000021</v>
      </c>
      <c r="X61" s="49">
        <f t="shared" si="22"/>
        <v>33.035093279999998</v>
      </c>
      <c r="Y61" s="49">
        <f t="shared" ref="Y61:Z61" si="23">SUM(Y62:Y72)</f>
        <v>31.530098880000001</v>
      </c>
      <c r="Z61" s="49">
        <f t="shared" si="23"/>
        <v>23.732135280000001</v>
      </c>
    </row>
    <row r="62" spans="1:26" ht="11.25" customHeight="1" x14ac:dyDescent="0.2">
      <c r="A62" s="50" t="s">
        <v>92</v>
      </c>
      <c r="B62" s="51" t="s">
        <v>93</v>
      </c>
      <c r="C62" s="52">
        <v>49.616179199999998</v>
      </c>
      <c r="D62" s="52">
        <v>87.360134400000021</v>
      </c>
      <c r="E62" s="52">
        <v>89.48782079999998</v>
      </c>
      <c r="F62" s="52">
        <v>75.71208959999997</v>
      </c>
      <c r="G62" s="52">
        <v>98.000179199999977</v>
      </c>
      <c r="H62" s="52">
        <v>112.33595520000001</v>
      </c>
      <c r="I62" s="52">
        <v>82.991865599999983</v>
      </c>
      <c r="J62" s="52">
        <v>74.704089600000003</v>
      </c>
      <c r="K62" s="52">
        <v>40.767955199999996</v>
      </c>
      <c r="L62" s="52">
        <v>41.215910399999991</v>
      </c>
      <c r="M62" s="52">
        <v>33.824044800000003</v>
      </c>
      <c r="N62" s="52">
        <v>37.743955200000002</v>
      </c>
      <c r="O62" s="52">
        <v>57.231820799999987</v>
      </c>
      <c r="P62" s="52">
        <v>48.048134399999995</v>
      </c>
      <c r="Q62" s="52">
        <v>50.624179200000015</v>
      </c>
      <c r="R62" s="52">
        <v>26.655955200000005</v>
      </c>
      <c r="S62" s="52">
        <v>40.095820799999998</v>
      </c>
      <c r="T62" s="52">
        <v>41.663865599999994</v>
      </c>
      <c r="U62" s="52">
        <v>49.962931199999986</v>
      </c>
      <c r="V62" s="52">
        <v>50.431449600000008</v>
      </c>
      <c r="W62" s="52">
        <v>61.63758720000002</v>
      </c>
      <c r="X62" s="52">
        <v>33.023692799999999</v>
      </c>
      <c r="Y62" s="52">
        <v>31.5245952</v>
      </c>
      <c r="Z62" s="52">
        <v>23.700096000000002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0.10928736000000003</v>
      </c>
      <c r="R64" s="52">
        <v>0.10928736000000003</v>
      </c>
      <c r="S64" s="52">
        <v>0.10928736000000003</v>
      </c>
      <c r="T64" s="52">
        <v>7.4889360000000002E-2</v>
      </c>
      <c r="U64" s="52">
        <v>5.6019599999999996E-2</v>
      </c>
      <c r="V64" s="52">
        <v>8.7272640000000012E-2</v>
      </c>
      <c r="W64" s="52">
        <v>5.090904000000001E-2</v>
      </c>
      <c r="X64" s="52">
        <v>1.1400480000000001E-2</v>
      </c>
      <c r="Y64" s="52">
        <v>5.5036800000000004E-3</v>
      </c>
      <c r="Z64" s="52">
        <v>3.2039280000000003E-2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0.38181023999999997</v>
      </c>
      <c r="M68" s="52">
        <v>0.45572544000000004</v>
      </c>
      <c r="N68" s="52">
        <v>1.580256E-2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11.945950199999999</v>
      </c>
      <c r="D2" s="21">
        <f t="shared" ref="D2:X2" si="0">SUM(D3,D17,D22,D25,D26,D51,D52)</f>
        <v>11.945950199999999</v>
      </c>
      <c r="E2" s="21">
        <f t="shared" si="0"/>
        <v>12.590198279999999</v>
      </c>
      <c r="F2" s="21">
        <f t="shared" si="0"/>
        <v>15.7327002</v>
      </c>
      <c r="G2" s="21">
        <f t="shared" si="0"/>
        <v>12.539708280000001</v>
      </c>
      <c r="H2" s="21">
        <f t="shared" si="0"/>
        <v>15.6822102</v>
      </c>
      <c r="I2" s="21">
        <f t="shared" si="0"/>
        <v>19.468960199999998</v>
      </c>
      <c r="J2" s="21">
        <f t="shared" si="0"/>
        <v>16.326458279999997</v>
      </c>
      <c r="K2" s="21">
        <f t="shared" si="0"/>
        <v>10.67157828</v>
      </c>
      <c r="L2" s="21">
        <f t="shared" si="0"/>
        <v>8.8034482799999996</v>
      </c>
      <c r="M2" s="21">
        <f t="shared" si="0"/>
        <v>8.8034482799999996</v>
      </c>
      <c r="N2" s="21">
        <f t="shared" si="0"/>
        <v>5.6548800000000004</v>
      </c>
      <c r="O2" s="21">
        <f t="shared" si="0"/>
        <v>8.8034482799999996</v>
      </c>
      <c r="P2" s="21">
        <f t="shared" si="0"/>
        <v>6.9858082799999988</v>
      </c>
      <c r="Q2" s="21">
        <f t="shared" si="0"/>
        <v>6.1779682799999982</v>
      </c>
      <c r="R2" s="21">
        <f t="shared" si="0"/>
        <v>2.2215600000000002</v>
      </c>
      <c r="S2" s="21">
        <f t="shared" si="0"/>
        <v>2.4235199999999995</v>
      </c>
      <c r="T2" s="21">
        <f t="shared" si="0"/>
        <v>4.8743899658091294</v>
      </c>
      <c r="U2" s="21">
        <f t="shared" si="0"/>
        <v>5.9747280731950214</v>
      </c>
      <c r="V2" s="21">
        <f t="shared" si="0"/>
        <v>5.4292146682157671</v>
      </c>
      <c r="W2" s="21">
        <f t="shared" si="0"/>
        <v>3.4619730458091289</v>
      </c>
      <c r="X2" s="21">
        <f t="shared" si="0"/>
        <v>4.9671430107883818</v>
      </c>
      <c r="Y2" s="21">
        <f t="shared" ref="Y2:Z2" si="1">SUM(Y3,Y17,Y22,Y25,Y26,Y51,Y52)</f>
        <v>2.7092913365975106</v>
      </c>
      <c r="Z2" s="21">
        <f t="shared" si="1"/>
        <v>3.775962885809129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0.36975892580912856</v>
      </c>
      <c r="U3" s="24">
        <f t="shared" si="2"/>
        <v>0.11990803319502075</v>
      </c>
      <c r="V3" s="24">
        <f t="shared" si="2"/>
        <v>9.5080268215767608E-2</v>
      </c>
      <c r="W3" s="24">
        <f t="shared" si="2"/>
        <v>2.4346058091286285E-3</v>
      </c>
      <c r="X3" s="24">
        <f t="shared" ref="X3:Z3" si="3">SUM(X4,X8,X11)</f>
        <v>1.030301078838174E-2</v>
      </c>
      <c r="Y3" s="24">
        <f t="shared" si="3"/>
        <v>6.9560165975103682E-3</v>
      </c>
      <c r="Z3" s="24">
        <f t="shared" si="3"/>
        <v>2.4346058091286285E-3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2.4346058091286285E-3</v>
      </c>
      <c r="U4" s="19">
        <f t="shared" si="4"/>
        <v>1.3912033195020733E-2</v>
      </c>
      <c r="V4" s="19">
        <f t="shared" si="4"/>
        <v>1.1825228215767628E-2</v>
      </c>
      <c r="W4" s="19">
        <f t="shared" si="4"/>
        <v>2.4346058091286285E-3</v>
      </c>
      <c r="X4" s="19">
        <f t="shared" ref="X4:Z4" si="5">SUM(X5:X7)</f>
        <v>4.5214107883817392E-3</v>
      </c>
      <c r="Y4" s="19">
        <f t="shared" si="5"/>
        <v>6.9560165975103682E-3</v>
      </c>
      <c r="Z4" s="19">
        <f t="shared" si="5"/>
        <v>2.4346058091286285E-3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2.4346058091286285E-3</v>
      </c>
      <c r="U7" s="8">
        <v>1.3912033195020733E-2</v>
      </c>
      <c r="V7" s="8">
        <v>1.1825228215767628E-2</v>
      </c>
      <c r="W7" s="8">
        <v>2.4346058091286285E-3</v>
      </c>
      <c r="X7" s="8">
        <v>4.5214107883817392E-3</v>
      </c>
      <c r="Y7" s="8">
        <v>6.9560165975103682E-3</v>
      </c>
      <c r="Z7" s="8">
        <v>2.4346058091286285E-3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0.36732431999999993</v>
      </c>
      <c r="U11" s="19">
        <f t="shared" si="8"/>
        <v>0.10599600000000001</v>
      </c>
      <c r="V11" s="19">
        <f t="shared" si="8"/>
        <v>8.3255039999999975E-2</v>
      </c>
      <c r="W11" s="19">
        <f t="shared" si="8"/>
        <v>0</v>
      </c>
      <c r="X11" s="19">
        <f t="shared" si="8"/>
        <v>5.7815999999999996E-3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0.36732431999999993</v>
      </c>
      <c r="U13" s="8">
        <v>0.10599600000000001</v>
      </c>
      <c r="V13" s="8">
        <v>8.3255039999999975E-2</v>
      </c>
      <c r="W13" s="8">
        <v>0</v>
      </c>
      <c r="X13" s="8">
        <v>5.7815999999999996E-3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6.2910701999999992</v>
      </c>
      <c r="D26" s="27">
        <f t="shared" si="14"/>
        <v>6.2910701999999992</v>
      </c>
      <c r="E26" s="27">
        <f t="shared" si="14"/>
        <v>3.1485682799999988</v>
      </c>
      <c r="F26" s="27">
        <f t="shared" si="14"/>
        <v>6.2910701999999992</v>
      </c>
      <c r="G26" s="27">
        <f t="shared" si="14"/>
        <v>3.1485682799999988</v>
      </c>
      <c r="H26" s="27">
        <f t="shared" si="14"/>
        <v>6.2910701999999992</v>
      </c>
      <c r="I26" s="27">
        <f t="shared" si="14"/>
        <v>6.2910701999999992</v>
      </c>
      <c r="J26" s="27">
        <f t="shared" si="14"/>
        <v>3.1485682799999988</v>
      </c>
      <c r="K26" s="27">
        <f t="shared" si="14"/>
        <v>3.1485682799999988</v>
      </c>
      <c r="L26" s="27">
        <f t="shared" si="14"/>
        <v>3.1485682799999988</v>
      </c>
      <c r="M26" s="27">
        <f t="shared" si="14"/>
        <v>3.1485682799999988</v>
      </c>
      <c r="N26" s="27">
        <f t="shared" si="14"/>
        <v>0</v>
      </c>
      <c r="O26" s="27">
        <f t="shared" si="14"/>
        <v>3.1485682799999988</v>
      </c>
      <c r="P26" s="27">
        <f t="shared" si="14"/>
        <v>3.1485682799999988</v>
      </c>
      <c r="Q26" s="27">
        <f t="shared" si="14"/>
        <v>3.1485682799999988</v>
      </c>
      <c r="R26" s="27">
        <f t="shared" si="14"/>
        <v>0</v>
      </c>
      <c r="S26" s="27">
        <f t="shared" si="14"/>
        <v>0</v>
      </c>
      <c r="T26" s="27">
        <f t="shared" si="14"/>
        <v>2.13927552</v>
      </c>
      <c r="U26" s="27">
        <f t="shared" si="14"/>
        <v>3.2230792800000003</v>
      </c>
      <c r="V26" s="27">
        <f t="shared" si="14"/>
        <v>3.1362037200000001</v>
      </c>
      <c r="W26" s="27">
        <f t="shared" si="14"/>
        <v>1.7523705600000001</v>
      </c>
      <c r="X26" s="27">
        <f t="shared" si="14"/>
        <v>2.5704806400000004</v>
      </c>
      <c r="Y26" s="27">
        <f t="shared" ref="Y26:Z26" si="15">SUM(Y27,Y33)</f>
        <v>1.8371386800000002</v>
      </c>
      <c r="Z26" s="27">
        <f t="shared" si="15"/>
        <v>2.19399912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6.2910701999999992</v>
      </c>
      <c r="D33" s="19">
        <f t="shared" si="18"/>
        <v>6.2910701999999992</v>
      </c>
      <c r="E33" s="19">
        <f t="shared" si="18"/>
        <v>3.1485682799999988</v>
      </c>
      <c r="F33" s="19">
        <f t="shared" si="18"/>
        <v>6.2910701999999992</v>
      </c>
      <c r="G33" s="19">
        <f t="shared" si="18"/>
        <v>3.1485682799999988</v>
      </c>
      <c r="H33" s="19">
        <f t="shared" si="18"/>
        <v>6.2910701999999992</v>
      </c>
      <c r="I33" s="19">
        <f t="shared" si="18"/>
        <v>6.2910701999999992</v>
      </c>
      <c r="J33" s="19">
        <f t="shared" si="18"/>
        <v>3.1485682799999988</v>
      </c>
      <c r="K33" s="19">
        <f t="shared" si="18"/>
        <v>3.1485682799999988</v>
      </c>
      <c r="L33" s="19">
        <f t="shared" si="18"/>
        <v>3.1485682799999988</v>
      </c>
      <c r="M33" s="19">
        <f t="shared" si="18"/>
        <v>3.1485682799999988</v>
      </c>
      <c r="N33" s="19">
        <f t="shared" si="18"/>
        <v>0</v>
      </c>
      <c r="O33" s="19">
        <f t="shared" si="18"/>
        <v>3.1485682799999988</v>
      </c>
      <c r="P33" s="19">
        <f t="shared" si="18"/>
        <v>3.1485682799999988</v>
      </c>
      <c r="Q33" s="19">
        <f t="shared" si="18"/>
        <v>3.1485682799999988</v>
      </c>
      <c r="R33" s="19">
        <f t="shared" si="18"/>
        <v>0</v>
      </c>
      <c r="S33" s="19">
        <f t="shared" si="18"/>
        <v>0</v>
      </c>
      <c r="T33" s="19">
        <f t="shared" si="18"/>
        <v>2.13927552</v>
      </c>
      <c r="U33" s="19">
        <f t="shared" si="18"/>
        <v>3.2230792800000003</v>
      </c>
      <c r="V33" s="19">
        <f t="shared" si="18"/>
        <v>3.1362037200000001</v>
      </c>
      <c r="W33" s="19">
        <f t="shared" si="18"/>
        <v>1.7523705600000001</v>
      </c>
      <c r="X33" s="19">
        <f t="shared" si="18"/>
        <v>2.5704806400000004</v>
      </c>
      <c r="Y33" s="19">
        <f t="shared" ref="Y33:Z33" si="19">SUM(Y34:Y50)</f>
        <v>1.8371386800000002</v>
      </c>
      <c r="Z33" s="19">
        <f t="shared" si="19"/>
        <v>2.19399912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0.34187580000000006</v>
      </c>
      <c r="U36" s="8">
        <v>1.5201547200000001</v>
      </c>
      <c r="V36" s="8">
        <v>1.14647652</v>
      </c>
      <c r="W36" s="8">
        <v>0.30757464000000001</v>
      </c>
      <c r="X36" s="8">
        <v>0.80460072000000016</v>
      </c>
      <c r="Y36" s="8">
        <v>0.80164763999999999</v>
      </c>
      <c r="Z36" s="8">
        <v>1.0574298000000002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9.230760000000001E-3</v>
      </c>
      <c r="U37" s="8">
        <v>5.9875199999999996E-3</v>
      </c>
      <c r="V37" s="8">
        <v>2.9937599999999985E-3</v>
      </c>
      <c r="W37" s="8">
        <v>5.9875199999999996E-3</v>
      </c>
      <c r="X37" s="8">
        <v>5.9875199999999996E-3</v>
      </c>
      <c r="Y37" s="8">
        <v>5.9875199999999996E-3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6.2121600000000004E-3</v>
      </c>
      <c r="U41" s="8">
        <v>6.2121600000000004E-3</v>
      </c>
      <c r="V41" s="8">
        <v>3.1060799999999989E-3</v>
      </c>
      <c r="W41" s="8">
        <v>3.1060799999999989E-3</v>
      </c>
      <c r="X41" s="8">
        <v>6.2121600000000004E-3</v>
      </c>
      <c r="Y41" s="8">
        <v>6.2121600000000004E-3</v>
      </c>
      <c r="Z41" s="8">
        <v>3.1060799999999989E-3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3.1485682799999988</v>
      </c>
      <c r="D43" s="8">
        <v>3.1485682799999988</v>
      </c>
      <c r="E43" s="8">
        <v>3.1485682799999988</v>
      </c>
      <c r="F43" s="8">
        <v>3.1485682799999988</v>
      </c>
      <c r="G43" s="8">
        <v>3.1485682799999988</v>
      </c>
      <c r="H43" s="8">
        <v>3.1485682799999988</v>
      </c>
      <c r="I43" s="8">
        <v>3.1485682799999988</v>
      </c>
      <c r="J43" s="8">
        <v>3.1485682799999988</v>
      </c>
      <c r="K43" s="8">
        <v>3.1485682799999988</v>
      </c>
      <c r="L43" s="8">
        <v>3.1485682799999988</v>
      </c>
      <c r="M43" s="8">
        <v>3.1485682799999988</v>
      </c>
      <c r="N43" s="8">
        <v>0</v>
      </c>
      <c r="O43" s="8">
        <v>3.1485682799999988</v>
      </c>
      <c r="P43" s="8">
        <v>3.1485682799999988</v>
      </c>
      <c r="Q43" s="8">
        <v>3.1485682799999988</v>
      </c>
      <c r="R43" s="8">
        <v>0</v>
      </c>
      <c r="S43" s="8">
        <v>0</v>
      </c>
      <c r="T43" s="8">
        <v>1.7819567999999999</v>
      </c>
      <c r="U43" s="8">
        <v>1.6907248800000001</v>
      </c>
      <c r="V43" s="8">
        <v>1.9836273599999998</v>
      </c>
      <c r="W43" s="8">
        <v>1.4357023200000001</v>
      </c>
      <c r="X43" s="8">
        <v>1.75368024</v>
      </c>
      <c r="Y43" s="8">
        <v>1.0232913600000002</v>
      </c>
      <c r="Z43" s="8">
        <v>1.1334632399999998</v>
      </c>
    </row>
    <row r="44" spans="1:26" ht="11.25" customHeight="1" x14ac:dyDescent="0.2">
      <c r="A44" s="28" t="s">
        <v>74</v>
      </c>
      <c r="B44" s="7" t="s">
        <v>75</v>
      </c>
      <c r="C44" s="8">
        <v>3.1425019200000004</v>
      </c>
      <c r="D44" s="8">
        <v>3.1425019200000004</v>
      </c>
      <c r="E44" s="8">
        <v>0</v>
      </c>
      <c r="F44" s="8">
        <v>3.1425019200000004</v>
      </c>
      <c r="G44" s="8">
        <v>0</v>
      </c>
      <c r="H44" s="8">
        <v>3.1425019200000004</v>
      </c>
      <c r="I44" s="8">
        <v>3.1425019200000004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5.6548800000000004</v>
      </c>
      <c r="D51" s="27">
        <v>5.6548800000000004</v>
      </c>
      <c r="E51" s="27">
        <v>9.44163</v>
      </c>
      <c r="F51" s="27">
        <v>9.44163</v>
      </c>
      <c r="G51" s="27">
        <v>9.3911400000000018</v>
      </c>
      <c r="H51" s="27">
        <v>9.3911400000000018</v>
      </c>
      <c r="I51" s="27">
        <v>13.17789</v>
      </c>
      <c r="J51" s="27">
        <v>13.17789</v>
      </c>
      <c r="K51" s="27">
        <v>7.523010000000002</v>
      </c>
      <c r="L51" s="27">
        <v>5.6548800000000004</v>
      </c>
      <c r="M51" s="27">
        <v>5.6548800000000004</v>
      </c>
      <c r="N51" s="27">
        <v>5.6548800000000004</v>
      </c>
      <c r="O51" s="27">
        <v>5.6548800000000004</v>
      </c>
      <c r="P51" s="27">
        <v>3.83724</v>
      </c>
      <c r="Q51" s="27">
        <v>3.0293999999999999</v>
      </c>
      <c r="R51" s="27">
        <v>2.2215600000000002</v>
      </c>
      <c r="S51" s="27">
        <v>2.4235199999999995</v>
      </c>
      <c r="T51" s="27">
        <v>2.3653555200000009</v>
      </c>
      <c r="U51" s="27">
        <v>2.6317407600000005</v>
      </c>
      <c r="V51" s="27">
        <v>2.1979306799999998</v>
      </c>
      <c r="W51" s="27">
        <v>1.7071678800000001</v>
      </c>
      <c r="X51" s="27">
        <v>2.3863593600000002</v>
      </c>
      <c r="Y51" s="27">
        <v>0.86519664000000007</v>
      </c>
      <c r="Z51" s="27">
        <v>1.5795291600000001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0.33586559999999993</v>
      </c>
      <c r="D61" s="49">
        <f t="shared" si="22"/>
        <v>0.33586559999999993</v>
      </c>
      <c r="E61" s="49">
        <f t="shared" si="22"/>
        <v>0.33586559999999993</v>
      </c>
      <c r="F61" s="49">
        <f t="shared" si="22"/>
        <v>0.33586559999999993</v>
      </c>
      <c r="G61" s="49">
        <f t="shared" si="22"/>
        <v>0.33586559999999993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0.11208959999999998</v>
      </c>
      <c r="S61" s="49">
        <f t="shared" si="22"/>
        <v>0.4479552</v>
      </c>
      <c r="T61" s="49">
        <f t="shared" si="22"/>
        <v>0.4479552</v>
      </c>
      <c r="U61" s="49">
        <f t="shared" si="22"/>
        <v>0.112896</v>
      </c>
      <c r="V61" s="49">
        <f t="shared" si="22"/>
        <v>0.21288960000000001</v>
      </c>
      <c r="W61" s="49">
        <f t="shared" si="22"/>
        <v>0.10079999999999999</v>
      </c>
      <c r="X61" s="49">
        <f t="shared" si="22"/>
        <v>0.34151039999999999</v>
      </c>
      <c r="Y61" s="49">
        <f t="shared" ref="Y61:Z61" si="23">SUM(Y62:Y72)</f>
        <v>0.43948799999999999</v>
      </c>
      <c r="Z61" s="49">
        <f t="shared" si="23"/>
        <v>0.16007040000000003</v>
      </c>
    </row>
    <row r="62" spans="1:26" ht="11.25" customHeight="1" x14ac:dyDescent="0.2">
      <c r="A62" s="50" t="s">
        <v>92</v>
      </c>
      <c r="B62" s="51" t="s">
        <v>93</v>
      </c>
      <c r="C62" s="52">
        <v>0.33586559999999993</v>
      </c>
      <c r="D62" s="52">
        <v>0.33586559999999993</v>
      </c>
      <c r="E62" s="52">
        <v>0.33586559999999993</v>
      </c>
      <c r="F62" s="52">
        <v>0.33586559999999993</v>
      </c>
      <c r="G62" s="52">
        <v>0.33586559999999993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0.11208959999999998</v>
      </c>
      <c r="S62" s="52">
        <v>0.4479552</v>
      </c>
      <c r="T62" s="52">
        <v>0.4479552</v>
      </c>
      <c r="U62" s="52">
        <v>0.112896</v>
      </c>
      <c r="V62" s="52">
        <v>0.21288960000000001</v>
      </c>
      <c r="W62" s="52">
        <v>0.10079999999999999</v>
      </c>
      <c r="X62" s="52">
        <v>0.34151039999999999</v>
      </c>
      <c r="Y62" s="52">
        <v>0.43948799999999999</v>
      </c>
      <c r="Z62" s="52">
        <v>0.16007040000000003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11.93988384</v>
      </c>
      <c r="D2" s="21">
        <f t="shared" ref="D2:X2" si="0">SUM(D3,D17,D22,D25,D26,D51,D52)</f>
        <v>17.645253839999999</v>
      </c>
      <c r="E2" s="21">
        <f t="shared" si="0"/>
        <v>14.452261920000002</v>
      </c>
      <c r="F2" s="21">
        <f t="shared" si="0"/>
        <v>17.015129999999999</v>
      </c>
      <c r="G2" s="21">
        <f t="shared" si="0"/>
        <v>19.260615551641791</v>
      </c>
      <c r="H2" s="21">
        <f t="shared" si="0"/>
        <v>20.387881029748286</v>
      </c>
      <c r="I2" s="21">
        <f t="shared" si="0"/>
        <v>27.272709309748283</v>
      </c>
      <c r="J2" s="21">
        <f t="shared" si="0"/>
        <v>25.404579309748282</v>
      </c>
      <c r="K2" s="21">
        <f t="shared" si="0"/>
        <v>21.068162279999999</v>
      </c>
      <c r="L2" s="21">
        <f t="shared" si="0"/>
        <v>14.45832828</v>
      </c>
      <c r="M2" s="21">
        <f t="shared" si="0"/>
        <v>18.245078279999998</v>
      </c>
      <c r="N2" s="21">
        <f t="shared" si="0"/>
        <v>17.331902279999998</v>
      </c>
      <c r="O2" s="21">
        <f t="shared" si="0"/>
        <v>13.17789</v>
      </c>
      <c r="P2" s="21">
        <f t="shared" si="0"/>
        <v>13.480830000000001</v>
      </c>
      <c r="Q2" s="21">
        <f t="shared" si="0"/>
        <v>15.461839170124479</v>
      </c>
      <c r="R2" s="21">
        <f t="shared" si="0"/>
        <v>12.466673999999998</v>
      </c>
      <c r="S2" s="21">
        <f t="shared" si="0"/>
        <v>13.651909668049791</v>
      </c>
      <c r="T2" s="21">
        <f t="shared" si="0"/>
        <v>15.012678371218403</v>
      </c>
      <c r="U2" s="21">
        <f t="shared" si="0"/>
        <v>14.710971837346056</v>
      </c>
      <c r="V2" s="21">
        <f t="shared" si="0"/>
        <v>12.048924559208645</v>
      </c>
      <c r="W2" s="21">
        <f t="shared" si="0"/>
        <v>10.507022324813278</v>
      </c>
      <c r="X2" s="21">
        <f t="shared" si="0"/>
        <v>13.051467494937757</v>
      </c>
      <c r="Y2" s="21">
        <f t="shared" ref="Y2:Z2" si="1">SUM(Y3,Y17,Y22,Y25,Y26,Y51,Y52)</f>
        <v>12.641058925643152</v>
      </c>
      <c r="Z2" s="21">
        <f t="shared" si="1"/>
        <v>13.503647741078836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2.4682870297482857</v>
      </c>
      <c r="I3" s="24">
        <f t="shared" si="2"/>
        <v>2.4682870297482857</v>
      </c>
      <c r="J3" s="24">
        <f t="shared" si="2"/>
        <v>2.4682870297482857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2.3344391701244791</v>
      </c>
      <c r="R3" s="24">
        <f t="shared" si="2"/>
        <v>0</v>
      </c>
      <c r="S3" s="24">
        <f t="shared" si="2"/>
        <v>2.2916596680497907</v>
      </c>
      <c r="T3" s="24">
        <f t="shared" si="2"/>
        <v>0.85002522821576676</v>
      </c>
      <c r="U3" s="24">
        <f t="shared" si="2"/>
        <v>0.16833560165975087</v>
      </c>
      <c r="V3" s="24">
        <f t="shared" si="2"/>
        <v>1.8781244813277989E-2</v>
      </c>
      <c r="W3" s="24">
        <f t="shared" si="2"/>
        <v>1.8781244813277989E-2</v>
      </c>
      <c r="X3" s="24">
        <f t="shared" ref="X3:Z3" si="3">SUM(X4,X8,X11)</f>
        <v>9.0080414937759257E-2</v>
      </c>
      <c r="Y3" s="24">
        <f t="shared" si="3"/>
        <v>0.10294904564315344</v>
      </c>
      <c r="Z3" s="24">
        <f t="shared" si="3"/>
        <v>0.14294614107883805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2.4682870297482857</v>
      </c>
      <c r="I4" s="19">
        <f t="shared" si="4"/>
        <v>2.4682870297482857</v>
      </c>
      <c r="J4" s="19">
        <f t="shared" si="4"/>
        <v>2.4682870297482857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2.3344391701244791</v>
      </c>
      <c r="R4" s="19">
        <f t="shared" si="4"/>
        <v>0</v>
      </c>
      <c r="S4" s="19">
        <f t="shared" si="4"/>
        <v>2.2916596680497907</v>
      </c>
      <c r="T4" s="19">
        <f t="shared" si="4"/>
        <v>0.85002522821576676</v>
      </c>
      <c r="U4" s="19">
        <f t="shared" si="4"/>
        <v>0.16833560165975087</v>
      </c>
      <c r="V4" s="19">
        <f t="shared" si="4"/>
        <v>1.8781244813277989E-2</v>
      </c>
      <c r="W4" s="19">
        <f t="shared" si="4"/>
        <v>1.8781244813277989E-2</v>
      </c>
      <c r="X4" s="19">
        <f t="shared" ref="X4:Z4" si="5">SUM(X5:X7)</f>
        <v>9.0080414937759257E-2</v>
      </c>
      <c r="Y4" s="19">
        <f t="shared" si="5"/>
        <v>0.10294904564315344</v>
      </c>
      <c r="Z4" s="19">
        <f t="shared" si="5"/>
        <v>0.14294614107883805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2.4682870297482857</v>
      </c>
      <c r="I7" s="8">
        <v>2.4682870297482857</v>
      </c>
      <c r="J7" s="8">
        <v>2.4682870297482857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2.3344391701244791</v>
      </c>
      <c r="R7" s="8">
        <v>0</v>
      </c>
      <c r="S7" s="8">
        <v>2.2916596680497907</v>
      </c>
      <c r="T7" s="8">
        <v>0.85002522821576676</v>
      </c>
      <c r="U7" s="8">
        <v>0.16833560165975087</v>
      </c>
      <c r="V7" s="8">
        <v>1.8781244813277989E-2</v>
      </c>
      <c r="W7" s="8">
        <v>1.8781244813277989E-2</v>
      </c>
      <c r="X7" s="8">
        <v>9.0080414937759257E-2</v>
      </c>
      <c r="Y7" s="8">
        <v>0.10294904564315344</v>
      </c>
      <c r="Z7" s="8">
        <v>0.14294614107883805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1.0660272716417907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3.2409063002633881E-2</v>
      </c>
      <c r="U22" s="27">
        <f t="shared" si="12"/>
        <v>6.3762356863083409E-3</v>
      </c>
      <c r="V22" s="27">
        <f t="shared" si="12"/>
        <v>0.11409039439537011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1.0660272716417907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3.2409063002633881E-2</v>
      </c>
      <c r="U24" s="8">
        <v>6.3762356863083409E-3</v>
      </c>
      <c r="V24" s="8">
        <v>0.11409039439537011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6.285003839999999</v>
      </c>
      <c r="D26" s="27">
        <f t="shared" si="14"/>
        <v>6.285003839999999</v>
      </c>
      <c r="E26" s="27">
        <f t="shared" si="14"/>
        <v>3.1425019200000004</v>
      </c>
      <c r="F26" s="27">
        <f t="shared" si="14"/>
        <v>0</v>
      </c>
      <c r="G26" s="27">
        <f t="shared" si="14"/>
        <v>3.1485682799999988</v>
      </c>
      <c r="H26" s="27">
        <f t="shared" si="14"/>
        <v>2.8735739999999987</v>
      </c>
      <c r="I26" s="27">
        <f t="shared" si="14"/>
        <v>6.0221422799999971</v>
      </c>
      <c r="J26" s="27">
        <f t="shared" si="14"/>
        <v>6.0221422799999971</v>
      </c>
      <c r="K26" s="27">
        <f t="shared" si="14"/>
        <v>6.0221422799999971</v>
      </c>
      <c r="L26" s="27">
        <f t="shared" si="14"/>
        <v>3.1485682799999988</v>
      </c>
      <c r="M26" s="27">
        <f t="shared" si="14"/>
        <v>3.1485682799999988</v>
      </c>
      <c r="N26" s="27">
        <f t="shared" si="14"/>
        <v>6.0221422799999971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2.8735739999999987</v>
      </c>
      <c r="S26" s="27">
        <f t="shared" si="14"/>
        <v>0</v>
      </c>
      <c r="T26" s="27">
        <f t="shared" si="14"/>
        <v>2.28912732</v>
      </c>
      <c r="U26" s="27">
        <f t="shared" si="14"/>
        <v>2.5418555999999999</v>
      </c>
      <c r="V26" s="27">
        <f t="shared" si="14"/>
        <v>2.3122490400000002</v>
      </c>
      <c r="W26" s="27">
        <f t="shared" si="14"/>
        <v>2.0032956</v>
      </c>
      <c r="X26" s="27">
        <f t="shared" si="14"/>
        <v>2.5436844000000001</v>
      </c>
      <c r="Y26" s="27">
        <f t="shared" ref="Y26:Z26" si="15">SUM(Y27,Y33)</f>
        <v>2.3948708400000003</v>
      </c>
      <c r="Z26" s="27">
        <f t="shared" si="15"/>
        <v>4.9680518400000002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6.285003839999999</v>
      </c>
      <c r="D33" s="19">
        <f t="shared" si="18"/>
        <v>6.285003839999999</v>
      </c>
      <c r="E33" s="19">
        <f t="shared" si="18"/>
        <v>3.1425019200000004</v>
      </c>
      <c r="F33" s="19">
        <f t="shared" si="18"/>
        <v>0</v>
      </c>
      <c r="G33" s="19">
        <f t="shared" si="18"/>
        <v>3.1485682799999988</v>
      </c>
      <c r="H33" s="19">
        <f t="shared" si="18"/>
        <v>2.8735739999999987</v>
      </c>
      <c r="I33" s="19">
        <f t="shared" si="18"/>
        <v>6.0221422799999971</v>
      </c>
      <c r="J33" s="19">
        <f t="shared" si="18"/>
        <v>6.0221422799999971</v>
      </c>
      <c r="K33" s="19">
        <f t="shared" si="18"/>
        <v>6.0221422799999971</v>
      </c>
      <c r="L33" s="19">
        <f t="shared" si="18"/>
        <v>3.1485682799999988</v>
      </c>
      <c r="M33" s="19">
        <f t="shared" si="18"/>
        <v>3.1485682799999988</v>
      </c>
      <c r="N33" s="19">
        <f t="shared" si="18"/>
        <v>6.0221422799999971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2.8735739999999987</v>
      </c>
      <c r="S33" s="19">
        <f t="shared" si="18"/>
        <v>0</v>
      </c>
      <c r="T33" s="19">
        <f t="shared" si="18"/>
        <v>2.28912732</v>
      </c>
      <c r="U33" s="19">
        <f t="shared" si="18"/>
        <v>2.5418555999999999</v>
      </c>
      <c r="V33" s="19">
        <f t="shared" si="18"/>
        <v>2.3122490400000002</v>
      </c>
      <c r="W33" s="19">
        <f t="shared" si="18"/>
        <v>2.0032956</v>
      </c>
      <c r="X33" s="19">
        <f t="shared" si="18"/>
        <v>2.5436844000000001</v>
      </c>
      <c r="Y33" s="19">
        <f t="shared" ref="Y33:Z33" si="19">SUM(Y34:Y50)</f>
        <v>2.3948708400000003</v>
      </c>
      <c r="Z33" s="19">
        <f t="shared" si="19"/>
        <v>4.9680518400000002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2.8735739999999987</v>
      </c>
      <c r="I36" s="8">
        <v>2.8735739999999987</v>
      </c>
      <c r="J36" s="8">
        <v>2.8735739999999987</v>
      </c>
      <c r="K36" s="8">
        <v>2.8735739999999987</v>
      </c>
      <c r="L36" s="8">
        <v>0</v>
      </c>
      <c r="M36" s="8">
        <v>0</v>
      </c>
      <c r="N36" s="8">
        <v>2.8735739999999987</v>
      </c>
      <c r="O36" s="8">
        <v>0</v>
      </c>
      <c r="P36" s="8">
        <v>0</v>
      </c>
      <c r="Q36" s="8">
        <v>0</v>
      </c>
      <c r="R36" s="8">
        <v>2.8735739999999987</v>
      </c>
      <c r="S36" s="8">
        <v>0</v>
      </c>
      <c r="T36" s="8">
        <v>1.1062692000000003</v>
      </c>
      <c r="U36" s="8">
        <v>1.49993748</v>
      </c>
      <c r="V36" s="8">
        <v>1.07764704</v>
      </c>
      <c r="W36" s="8">
        <v>0.97133616</v>
      </c>
      <c r="X36" s="8">
        <v>0.9454399200000001</v>
      </c>
      <c r="Y36" s="8">
        <v>1.2845898000000002</v>
      </c>
      <c r="Z36" s="8">
        <v>3.0489415200000001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0.11875247999999999</v>
      </c>
      <c r="U37" s="8">
        <v>1.2224520000000001E-2</v>
      </c>
      <c r="V37" s="8">
        <v>0.17663183999999998</v>
      </c>
      <c r="W37" s="8">
        <v>2.12058E-2</v>
      </c>
      <c r="X37" s="8">
        <v>3.3430319999999986E-2</v>
      </c>
      <c r="Y37" s="8">
        <v>3.0436559999999998E-2</v>
      </c>
      <c r="Z37" s="8">
        <v>4.5654839999999995E-2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3.1485682799999988</v>
      </c>
      <c r="H43" s="8">
        <v>0</v>
      </c>
      <c r="I43" s="8">
        <v>3.1485682799999988</v>
      </c>
      <c r="J43" s="8">
        <v>3.1485682799999988</v>
      </c>
      <c r="K43" s="8">
        <v>3.1485682799999988</v>
      </c>
      <c r="L43" s="8">
        <v>3.1485682799999988</v>
      </c>
      <c r="M43" s="8">
        <v>3.1485682799999988</v>
      </c>
      <c r="N43" s="8">
        <v>3.1485682799999988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1.0641056399999997</v>
      </c>
      <c r="U43" s="8">
        <v>1.0296935999999999</v>
      </c>
      <c r="V43" s="8">
        <v>1.05797016</v>
      </c>
      <c r="W43" s="8">
        <v>1.0107536399999999</v>
      </c>
      <c r="X43" s="8">
        <v>1.5648141599999998</v>
      </c>
      <c r="Y43" s="8">
        <v>1.07984448</v>
      </c>
      <c r="Z43" s="8">
        <v>1.8734554799999998</v>
      </c>
    </row>
    <row r="44" spans="1:26" ht="11.25" customHeight="1" x14ac:dyDescent="0.2">
      <c r="A44" s="28" t="s">
        <v>74</v>
      </c>
      <c r="B44" s="7" t="s">
        <v>75</v>
      </c>
      <c r="C44" s="8">
        <v>6.285003839999999</v>
      </c>
      <c r="D44" s="8">
        <v>6.285003839999999</v>
      </c>
      <c r="E44" s="8">
        <v>3.1425019200000004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5.6548800000000004</v>
      </c>
      <c r="D51" s="27">
        <v>11.360250000000001</v>
      </c>
      <c r="E51" s="27">
        <v>11.309760000000001</v>
      </c>
      <c r="F51" s="27">
        <v>17.015129999999999</v>
      </c>
      <c r="G51" s="27">
        <v>15.046020000000002</v>
      </c>
      <c r="H51" s="27">
        <v>15.046020000000002</v>
      </c>
      <c r="I51" s="27">
        <v>18.78228</v>
      </c>
      <c r="J51" s="27">
        <v>16.914149999999999</v>
      </c>
      <c r="K51" s="27">
        <v>15.046020000000002</v>
      </c>
      <c r="L51" s="27">
        <v>11.309760000000001</v>
      </c>
      <c r="M51" s="27">
        <v>15.09651</v>
      </c>
      <c r="N51" s="27">
        <v>11.309760000000001</v>
      </c>
      <c r="O51" s="27">
        <v>13.17789</v>
      </c>
      <c r="P51" s="27">
        <v>13.480830000000001</v>
      </c>
      <c r="Q51" s="27">
        <v>13.1274</v>
      </c>
      <c r="R51" s="27">
        <v>9.5930999999999997</v>
      </c>
      <c r="S51" s="27">
        <v>11.360250000000001</v>
      </c>
      <c r="T51" s="27">
        <v>11.841116760000002</v>
      </c>
      <c r="U51" s="27">
        <v>11.994404399999997</v>
      </c>
      <c r="V51" s="27">
        <v>9.6038038799999974</v>
      </c>
      <c r="W51" s="27">
        <v>8.4849454800000004</v>
      </c>
      <c r="X51" s="27">
        <v>10.417702679999998</v>
      </c>
      <c r="Y51" s="27">
        <v>10.143239039999999</v>
      </c>
      <c r="Z51" s="27">
        <v>8.3926497599999994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13.439865599999999</v>
      </c>
      <c r="D61" s="49">
        <f t="shared" si="22"/>
        <v>14.336179199999997</v>
      </c>
      <c r="E61" s="49">
        <f t="shared" si="22"/>
        <v>15.7921344</v>
      </c>
      <c r="F61" s="49">
        <f t="shared" si="22"/>
        <v>14.895820800000003</v>
      </c>
      <c r="G61" s="49">
        <f t="shared" si="22"/>
        <v>11.200089599999997</v>
      </c>
      <c r="H61" s="49">
        <f t="shared" si="22"/>
        <v>11.200089599999997</v>
      </c>
      <c r="I61" s="49">
        <f t="shared" si="22"/>
        <v>11.423865599999999</v>
      </c>
      <c r="J61" s="49">
        <f t="shared" si="22"/>
        <v>12.208089600000001</v>
      </c>
      <c r="K61" s="49">
        <f t="shared" si="22"/>
        <v>13.328179199999999</v>
      </c>
      <c r="L61" s="49">
        <f t="shared" si="22"/>
        <v>6.3838655999999974</v>
      </c>
      <c r="M61" s="49">
        <f t="shared" si="22"/>
        <v>6.4959551999999983</v>
      </c>
      <c r="N61" s="49">
        <f t="shared" si="22"/>
        <v>8.6240448000000018</v>
      </c>
      <c r="O61" s="49">
        <f t="shared" si="22"/>
        <v>9.6320447999999992</v>
      </c>
      <c r="P61" s="49">
        <f t="shared" si="22"/>
        <v>10.192089599999999</v>
      </c>
      <c r="Q61" s="49">
        <f t="shared" si="22"/>
        <v>13.776134399999998</v>
      </c>
      <c r="R61" s="49">
        <f t="shared" si="22"/>
        <v>10.752134399999997</v>
      </c>
      <c r="S61" s="49">
        <f t="shared" si="22"/>
        <v>12.208089600000001</v>
      </c>
      <c r="T61" s="49">
        <f t="shared" si="22"/>
        <v>15.007910399999998</v>
      </c>
      <c r="U61" s="49">
        <f t="shared" si="22"/>
        <v>15.349017599999998</v>
      </c>
      <c r="V61" s="49">
        <f t="shared" si="22"/>
        <v>11.983507199999996</v>
      </c>
      <c r="W61" s="49">
        <f t="shared" si="22"/>
        <v>9.7989695999999995</v>
      </c>
      <c r="X61" s="49">
        <f t="shared" si="22"/>
        <v>10.7851968</v>
      </c>
      <c r="Y61" s="49">
        <f t="shared" ref="Y61:Z61" si="23">SUM(Y62:Y72)</f>
        <v>10.1005632</v>
      </c>
      <c r="Z61" s="49">
        <f t="shared" si="23"/>
        <v>9.005472000000001</v>
      </c>
    </row>
    <row r="62" spans="1:26" ht="11.25" customHeight="1" x14ac:dyDescent="0.2">
      <c r="A62" s="50" t="s">
        <v>92</v>
      </c>
      <c r="B62" s="51" t="s">
        <v>93</v>
      </c>
      <c r="C62" s="52">
        <v>13.439865599999999</v>
      </c>
      <c r="D62" s="52">
        <v>14.336179199999997</v>
      </c>
      <c r="E62" s="52">
        <v>15.7921344</v>
      </c>
      <c r="F62" s="52">
        <v>14.895820800000003</v>
      </c>
      <c r="G62" s="52">
        <v>11.200089599999997</v>
      </c>
      <c r="H62" s="52">
        <v>11.200089599999997</v>
      </c>
      <c r="I62" s="52">
        <v>11.423865599999999</v>
      </c>
      <c r="J62" s="52">
        <v>12.208089600000001</v>
      </c>
      <c r="K62" s="52">
        <v>13.328179199999999</v>
      </c>
      <c r="L62" s="52">
        <v>6.3838655999999974</v>
      </c>
      <c r="M62" s="52">
        <v>6.4959551999999983</v>
      </c>
      <c r="N62" s="52">
        <v>8.6240448000000018</v>
      </c>
      <c r="O62" s="52">
        <v>9.6320447999999992</v>
      </c>
      <c r="P62" s="52">
        <v>10.192089599999999</v>
      </c>
      <c r="Q62" s="52">
        <v>13.776134399999998</v>
      </c>
      <c r="R62" s="52">
        <v>10.752134399999997</v>
      </c>
      <c r="S62" s="52">
        <v>12.208089600000001</v>
      </c>
      <c r="T62" s="52">
        <v>15.007910399999998</v>
      </c>
      <c r="U62" s="52">
        <v>15.349017599999998</v>
      </c>
      <c r="V62" s="52">
        <v>11.983507199999996</v>
      </c>
      <c r="W62" s="52">
        <v>9.7989695999999995</v>
      </c>
      <c r="X62" s="52">
        <v>10.7851968</v>
      </c>
      <c r="Y62" s="52">
        <v>10.1005632</v>
      </c>
      <c r="Z62" s="52">
        <v>9.005472000000001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76.150577519999999</v>
      </c>
      <c r="D2" s="21">
        <f t="shared" ref="D2:X2" si="0">SUM(D3,D17,D22,D25,D26,D51,D52)</f>
        <v>73.079034839999991</v>
      </c>
      <c r="E2" s="21">
        <f t="shared" si="0"/>
        <v>72.929556360000007</v>
      </c>
      <c r="F2" s="21">
        <f t="shared" si="0"/>
        <v>69.831478079999997</v>
      </c>
      <c r="G2" s="21">
        <f t="shared" si="0"/>
        <v>67.811878080000014</v>
      </c>
      <c r="H2" s="21">
        <f t="shared" si="0"/>
        <v>45.738217029748284</v>
      </c>
      <c r="I2" s="21">
        <f t="shared" si="0"/>
        <v>30.692197029748289</v>
      </c>
      <c r="J2" s="21">
        <f t="shared" si="0"/>
        <v>26.305289999999992</v>
      </c>
      <c r="K2" s="21">
        <f t="shared" si="0"/>
        <v>18.832770000000004</v>
      </c>
      <c r="L2" s="21">
        <f t="shared" si="0"/>
        <v>15.696667029748287</v>
      </c>
      <c r="M2" s="21">
        <f t="shared" si="0"/>
        <v>16.964640000000003</v>
      </c>
      <c r="N2" s="21">
        <f t="shared" si="0"/>
        <v>20.713365309748283</v>
      </c>
      <c r="O2" s="21">
        <f t="shared" si="0"/>
        <v>24.538139999999995</v>
      </c>
      <c r="P2" s="21">
        <f t="shared" si="0"/>
        <v>17.72380294605809</v>
      </c>
      <c r="Q2" s="21">
        <f t="shared" si="0"/>
        <v>12.218580000000003</v>
      </c>
      <c r="R2" s="21">
        <f t="shared" si="0"/>
        <v>11.953683112033195</v>
      </c>
      <c r="S2" s="21">
        <f t="shared" si="0"/>
        <v>10.148490000000001</v>
      </c>
      <c r="T2" s="21">
        <f t="shared" si="0"/>
        <v>11.257382777427386</v>
      </c>
      <c r="U2" s="21">
        <f t="shared" si="0"/>
        <v>10.421933537925311</v>
      </c>
      <c r="V2" s="21">
        <f t="shared" si="0"/>
        <v>9.772106400000002</v>
      </c>
      <c r="W2" s="21">
        <f t="shared" si="0"/>
        <v>8.8399328400000012</v>
      </c>
      <c r="X2" s="21">
        <f t="shared" si="0"/>
        <v>10.367943120000001</v>
      </c>
      <c r="Y2" s="21">
        <f t="shared" ref="Y2:Z2" si="1">SUM(Y3,Y17,Y22,Y25,Y26,Y51,Y52)</f>
        <v>9.2681081999999986</v>
      </c>
      <c r="Z2" s="21">
        <f t="shared" si="1"/>
        <v>8.5916297367634868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2.4682870297482857</v>
      </c>
      <c r="I3" s="24">
        <f t="shared" si="2"/>
        <v>2.4682870297482857</v>
      </c>
      <c r="J3" s="24">
        <f t="shared" si="2"/>
        <v>0</v>
      </c>
      <c r="K3" s="24">
        <f t="shared" si="2"/>
        <v>0</v>
      </c>
      <c r="L3" s="24">
        <f t="shared" si="2"/>
        <v>2.4682870297482857</v>
      </c>
      <c r="M3" s="24">
        <f t="shared" si="2"/>
        <v>0</v>
      </c>
      <c r="N3" s="24">
        <f t="shared" si="2"/>
        <v>2.4682870297482857</v>
      </c>
      <c r="O3" s="24">
        <f t="shared" si="2"/>
        <v>0</v>
      </c>
      <c r="P3" s="24">
        <f t="shared" si="2"/>
        <v>2.324352946058089</v>
      </c>
      <c r="Q3" s="24">
        <f t="shared" si="2"/>
        <v>0</v>
      </c>
      <c r="R3" s="24">
        <f t="shared" si="2"/>
        <v>2.3100931120331931</v>
      </c>
      <c r="S3" s="24">
        <f t="shared" si="2"/>
        <v>0</v>
      </c>
      <c r="T3" s="24">
        <f t="shared" si="2"/>
        <v>0.59404381742738532</v>
      </c>
      <c r="U3" s="24">
        <f t="shared" si="2"/>
        <v>0.29250049792531091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1.5828415767634845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2.4682870297482857</v>
      </c>
      <c r="I4" s="19">
        <f t="shared" si="4"/>
        <v>2.4682870297482857</v>
      </c>
      <c r="J4" s="19">
        <f t="shared" si="4"/>
        <v>0</v>
      </c>
      <c r="K4" s="19">
        <f t="shared" si="4"/>
        <v>0</v>
      </c>
      <c r="L4" s="19">
        <f t="shared" si="4"/>
        <v>2.4682870297482857</v>
      </c>
      <c r="M4" s="19">
        <f t="shared" si="4"/>
        <v>0</v>
      </c>
      <c r="N4" s="19">
        <f t="shared" si="4"/>
        <v>2.4682870297482857</v>
      </c>
      <c r="O4" s="19">
        <f t="shared" si="4"/>
        <v>0</v>
      </c>
      <c r="P4" s="19">
        <f t="shared" si="4"/>
        <v>2.324352946058089</v>
      </c>
      <c r="Q4" s="19">
        <f t="shared" si="4"/>
        <v>0</v>
      </c>
      <c r="R4" s="19">
        <f t="shared" si="4"/>
        <v>2.3100931120331931</v>
      </c>
      <c r="S4" s="19">
        <f t="shared" si="4"/>
        <v>0</v>
      </c>
      <c r="T4" s="19">
        <f t="shared" si="4"/>
        <v>0.59404381742738532</v>
      </c>
      <c r="U4" s="19">
        <f t="shared" si="4"/>
        <v>0.29250049792531091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1.5828415767634845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2.4682870297482857</v>
      </c>
      <c r="I7" s="8">
        <v>2.4682870297482857</v>
      </c>
      <c r="J7" s="8">
        <v>0</v>
      </c>
      <c r="K7" s="8">
        <v>0</v>
      </c>
      <c r="L7" s="8">
        <v>2.4682870297482857</v>
      </c>
      <c r="M7" s="8">
        <v>0</v>
      </c>
      <c r="N7" s="8">
        <v>2.4682870297482857</v>
      </c>
      <c r="O7" s="8">
        <v>0</v>
      </c>
      <c r="P7" s="8">
        <v>2.324352946058089</v>
      </c>
      <c r="Q7" s="8">
        <v>0</v>
      </c>
      <c r="R7" s="8">
        <v>2.3100931120331931</v>
      </c>
      <c r="S7" s="8">
        <v>0</v>
      </c>
      <c r="T7" s="8">
        <v>0.59404381742738532</v>
      </c>
      <c r="U7" s="8">
        <v>0.29250049792531091</v>
      </c>
      <c r="V7" s="8">
        <v>0</v>
      </c>
      <c r="W7" s="8">
        <v>0</v>
      </c>
      <c r="X7" s="8">
        <v>0</v>
      </c>
      <c r="Y7" s="8">
        <v>0</v>
      </c>
      <c r="Z7" s="8">
        <v>1.5828415767634845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34.597307520000001</v>
      </c>
      <c r="D26" s="27">
        <f t="shared" si="14"/>
        <v>22.033644839999997</v>
      </c>
      <c r="E26" s="27">
        <f t="shared" si="14"/>
        <v>12.594006359999996</v>
      </c>
      <c r="F26" s="27">
        <f t="shared" si="14"/>
        <v>9.4454380799999988</v>
      </c>
      <c r="G26" s="27">
        <f t="shared" si="14"/>
        <v>9.4454380799999988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3.1485682799999988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0.41992775999999998</v>
      </c>
      <c r="U26" s="27">
        <f t="shared" si="14"/>
        <v>0.33518088000000007</v>
      </c>
      <c r="V26" s="27">
        <f t="shared" si="14"/>
        <v>0.36925271999999992</v>
      </c>
      <c r="W26" s="27">
        <f t="shared" si="14"/>
        <v>0.31843260000000007</v>
      </c>
      <c r="X26" s="27">
        <f t="shared" si="14"/>
        <v>0.37072116000000022</v>
      </c>
      <c r="Y26" s="27">
        <f t="shared" ref="Y26:Z26" si="15">SUM(Y27,Y33)</f>
        <v>0.72641195999999997</v>
      </c>
      <c r="Z26" s="27">
        <f t="shared" si="15"/>
        <v>1.81861812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34.597307520000001</v>
      </c>
      <c r="D33" s="19">
        <f t="shared" si="18"/>
        <v>22.033644839999997</v>
      </c>
      <c r="E33" s="19">
        <f t="shared" si="18"/>
        <v>12.594006359999996</v>
      </c>
      <c r="F33" s="19">
        <f t="shared" si="18"/>
        <v>9.4454380799999988</v>
      </c>
      <c r="G33" s="19">
        <f t="shared" si="18"/>
        <v>9.4454380799999988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3.1485682799999988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0.41992775999999998</v>
      </c>
      <c r="U33" s="19">
        <f t="shared" si="18"/>
        <v>0.33518088000000007</v>
      </c>
      <c r="V33" s="19">
        <f t="shared" si="18"/>
        <v>0.36925271999999992</v>
      </c>
      <c r="W33" s="19">
        <f t="shared" si="18"/>
        <v>0.31843260000000007</v>
      </c>
      <c r="X33" s="19">
        <f t="shared" si="18"/>
        <v>0.37072116000000022</v>
      </c>
      <c r="Y33" s="19">
        <f t="shared" ref="Y33:Z33" si="19">SUM(Y34:Y50)</f>
        <v>0.72641195999999997</v>
      </c>
      <c r="Z33" s="19">
        <f t="shared" si="19"/>
        <v>1.81861812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0.11789604000000001</v>
      </c>
      <c r="U36" s="8">
        <v>0.24715008000000005</v>
      </c>
      <c r="V36" s="8">
        <v>0.28735739999999993</v>
      </c>
      <c r="W36" s="8">
        <v>0.22420692000000003</v>
      </c>
      <c r="X36" s="8">
        <v>0.27009324000000018</v>
      </c>
      <c r="Y36" s="8">
        <v>0.63218627999999999</v>
      </c>
      <c r="Z36" s="8">
        <v>1.72119132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2.9937599999999985E-3</v>
      </c>
      <c r="U37" s="8">
        <v>0</v>
      </c>
      <c r="V37" s="8">
        <v>0</v>
      </c>
      <c r="W37" s="8">
        <v>2.9937599999999985E-3</v>
      </c>
      <c r="X37" s="8">
        <v>2.9937599999999985E-3</v>
      </c>
      <c r="Y37" s="8">
        <v>2.9937599999999985E-3</v>
      </c>
      <c r="Z37" s="8">
        <v>2.9937599999999985E-3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15.742574640000004</v>
      </c>
      <c r="D43" s="8">
        <v>18.891142919999997</v>
      </c>
      <c r="E43" s="8">
        <v>12.594006359999996</v>
      </c>
      <c r="F43" s="8">
        <v>9.4454380799999988</v>
      </c>
      <c r="G43" s="8">
        <v>9.4454380799999988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3.1485682799999988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0.29903795999999999</v>
      </c>
      <c r="U43" s="8">
        <v>8.8030800000000006E-2</v>
      </c>
      <c r="V43" s="8">
        <v>8.1895320000000008E-2</v>
      </c>
      <c r="W43" s="8">
        <v>9.1231920000000008E-2</v>
      </c>
      <c r="X43" s="8">
        <v>9.7634159999999998E-2</v>
      </c>
      <c r="Y43" s="8">
        <v>9.1231920000000008E-2</v>
      </c>
      <c r="Z43" s="8">
        <v>9.4433039999999996E-2</v>
      </c>
    </row>
    <row r="44" spans="1:26" ht="11.25" customHeight="1" x14ac:dyDescent="0.2">
      <c r="A44" s="28" t="s">
        <v>74</v>
      </c>
      <c r="B44" s="7" t="s">
        <v>75</v>
      </c>
      <c r="C44" s="8">
        <v>18.85473288</v>
      </c>
      <c r="D44" s="8">
        <v>3.1425019200000004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41.553269999999998</v>
      </c>
      <c r="D51" s="27">
        <v>51.04538999999999</v>
      </c>
      <c r="E51" s="27">
        <v>60.335550000000012</v>
      </c>
      <c r="F51" s="27">
        <v>60.386040000000001</v>
      </c>
      <c r="G51" s="27">
        <v>58.366440000000011</v>
      </c>
      <c r="H51" s="27">
        <v>43.269929999999995</v>
      </c>
      <c r="I51" s="27">
        <v>28.223910000000004</v>
      </c>
      <c r="J51" s="27">
        <v>26.305289999999992</v>
      </c>
      <c r="K51" s="27">
        <v>18.832770000000004</v>
      </c>
      <c r="L51" s="27">
        <v>13.228380000000001</v>
      </c>
      <c r="M51" s="27">
        <v>16.964640000000003</v>
      </c>
      <c r="N51" s="27">
        <v>15.09651</v>
      </c>
      <c r="O51" s="27">
        <v>24.538139999999995</v>
      </c>
      <c r="P51" s="27">
        <v>15.39945</v>
      </c>
      <c r="Q51" s="27">
        <v>12.218580000000003</v>
      </c>
      <c r="R51" s="27">
        <v>9.6435900000000014</v>
      </c>
      <c r="S51" s="27">
        <v>10.148490000000001</v>
      </c>
      <c r="T51" s="27">
        <v>10.243411200000001</v>
      </c>
      <c r="U51" s="27">
        <v>9.7942521599999992</v>
      </c>
      <c r="V51" s="27">
        <v>9.4028536800000015</v>
      </c>
      <c r="W51" s="27">
        <v>8.5215002400000017</v>
      </c>
      <c r="X51" s="27">
        <v>9.997221960000001</v>
      </c>
      <c r="Y51" s="27">
        <v>8.5416962399999985</v>
      </c>
      <c r="Z51" s="27">
        <v>5.1901700400000017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1.4559552</v>
      </c>
      <c r="D61" s="49">
        <f t="shared" si="22"/>
        <v>2.2401792</v>
      </c>
      <c r="E61" s="49">
        <f t="shared" si="22"/>
        <v>1.4559552</v>
      </c>
      <c r="F61" s="49">
        <f t="shared" si="22"/>
        <v>3.0239999999999996</v>
      </c>
      <c r="G61" s="49">
        <f t="shared" si="22"/>
        <v>3.0239999999999996</v>
      </c>
      <c r="H61" s="49">
        <f t="shared" si="22"/>
        <v>5.1520895999999974</v>
      </c>
      <c r="I61" s="49">
        <f t="shared" si="22"/>
        <v>4.1440896</v>
      </c>
      <c r="J61" s="49">
        <f t="shared" si="22"/>
        <v>1.7918208</v>
      </c>
      <c r="K61" s="49">
        <f t="shared" si="22"/>
        <v>1.4559552</v>
      </c>
      <c r="L61" s="49">
        <f t="shared" si="22"/>
        <v>2.2401792</v>
      </c>
      <c r="M61" s="49">
        <f t="shared" si="22"/>
        <v>1.4559552</v>
      </c>
      <c r="N61" s="49">
        <f t="shared" si="22"/>
        <v>2.7998208</v>
      </c>
      <c r="O61" s="49">
        <f t="shared" si="22"/>
        <v>0.56004480000000012</v>
      </c>
      <c r="P61" s="49">
        <f t="shared" si="22"/>
        <v>0</v>
      </c>
      <c r="Q61" s="49">
        <f t="shared" si="22"/>
        <v>0</v>
      </c>
      <c r="R61" s="49">
        <f t="shared" si="22"/>
        <v>0.56004480000000012</v>
      </c>
      <c r="S61" s="49">
        <f t="shared" si="22"/>
        <v>1.0079999999999998</v>
      </c>
      <c r="T61" s="49">
        <f t="shared" si="22"/>
        <v>1.4285376000000001</v>
      </c>
      <c r="U61" s="49">
        <f t="shared" si="22"/>
        <v>0.75479040000000019</v>
      </c>
      <c r="V61" s="49">
        <f t="shared" si="22"/>
        <v>0.73221119999999973</v>
      </c>
      <c r="W61" s="49">
        <f t="shared" si="22"/>
        <v>0.74430720000000006</v>
      </c>
      <c r="X61" s="49">
        <f t="shared" si="22"/>
        <v>1.1858112000000001</v>
      </c>
      <c r="Y61" s="49">
        <f t="shared" ref="Y61:Z61" si="23">SUM(Y62:Y72)</f>
        <v>0.87615359999999998</v>
      </c>
      <c r="Z61" s="49">
        <f t="shared" si="23"/>
        <v>0.79148159999999979</v>
      </c>
    </row>
    <row r="62" spans="1:26" ht="11.25" customHeight="1" x14ac:dyDescent="0.2">
      <c r="A62" s="50" t="s">
        <v>92</v>
      </c>
      <c r="B62" s="51" t="s">
        <v>93</v>
      </c>
      <c r="C62" s="52">
        <v>1.4559552</v>
      </c>
      <c r="D62" s="52">
        <v>2.2401792</v>
      </c>
      <c r="E62" s="52">
        <v>1.4559552</v>
      </c>
      <c r="F62" s="52">
        <v>3.0239999999999996</v>
      </c>
      <c r="G62" s="52">
        <v>3.0239999999999996</v>
      </c>
      <c r="H62" s="52">
        <v>5.1520895999999974</v>
      </c>
      <c r="I62" s="52">
        <v>4.1440896</v>
      </c>
      <c r="J62" s="52">
        <v>1.7918208</v>
      </c>
      <c r="K62" s="52">
        <v>1.4559552</v>
      </c>
      <c r="L62" s="52">
        <v>2.2401792</v>
      </c>
      <c r="M62" s="52">
        <v>1.4559552</v>
      </c>
      <c r="N62" s="52">
        <v>2.7998208</v>
      </c>
      <c r="O62" s="52">
        <v>0.56004480000000012</v>
      </c>
      <c r="P62" s="52">
        <v>0</v>
      </c>
      <c r="Q62" s="52">
        <v>0</v>
      </c>
      <c r="R62" s="52">
        <v>0.56004480000000012</v>
      </c>
      <c r="S62" s="52">
        <v>1.0079999999999998</v>
      </c>
      <c r="T62" s="52">
        <v>1.4285376000000001</v>
      </c>
      <c r="U62" s="52">
        <v>0.75479040000000019</v>
      </c>
      <c r="V62" s="52">
        <v>0.73221119999999973</v>
      </c>
      <c r="W62" s="52">
        <v>0.74430720000000006</v>
      </c>
      <c r="X62" s="52">
        <v>1.1858112000000001</v>
      </c>
      <c r="Y62" s="52">
        <v>0.87615359999999998</v>
      </c>
      <c r="Z62" s="52">
        <v>0.79148159999999979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65.80435104</v>
      </c>
      <c r="D2" s="21">
        <f t="shared" ref="D2:X2" si="0">SUM(D3,D17,D22,D25,D26,D51,D52)</f>
        <v>56.314193399999986</v>
      </c>
      <c r="E2" s="21">
        <f t="shared" si="0"/>
        <v>52.714932839999996</v>
      </c>
      <c r="F2" s="21">
        <f t="shared" si="0"/>
        <v>56.556243359999996</v>
      </c>
      <c r="G2" s="21">
        <f t="shared" si="0"/>
        <v>56.404773360000007</v>
      </c>
      <c r="H2" s="21">
        <f t="shared" si="0"/>
        <v>60.779215079999993</v>
      </c>
      <c r="I2" s="21">
        <f t="shared" si="0"/>
        <v>63.927783359999999</v>
      </c>
      <c r="J2" s="21">
        <f t="shared" si="0"/>
        <v>75.136563359999997</v>
      </c>
      <c r="K2" s="21">
        <f t="shared" si="0"/>
        <v>83.990501639999991</v>
      </c>
      <c r="L2" s="21">
        <f t="shared" si="0"/>
        <v>72.341864639999997</v>
      </c>
      <c r="M2" s="21">
        <f t="shared" si="0"/>
        <v>97.791115325970139</v>
      </c>
      <c r="N2" s="21">
        <f t="shared" si="0"/>
        <v>98.697644639999993</v>
      </c>
      <c r="O2" s="21">
        <f t="shared" si="0"/>
        <v>80.874126720000007</v>
      </c>
      <c r="P2" s="21">
        <f t="shared" si="0"/>
        <v>59.650138440000006</v>
      </c>
      <c r="Q2" s="21">
        <f t="shared" si="0"/>
        <v>61.150725000000008</v>
      </c>
      <c r="R2" s="21">
        <f t="shared" si="0"/>
        <v>56.134026720000008</v>
      </c>
      <c r="S2" s="21">
        <f t="shared" si="0"/>
        <v>61.554443040000002</v>
      </c>
      <c r="T2" s="21">
        <f t="shared" si="0"/>
        <v>68.408407343402473</v>
      </c>
      <c r="U2" s="21">
        <f t="shared" si="0"/>
        <v>76.178019239999998</v>
      </c>
      <c r="V2" s="21">
        <f t="shared" si="0"/>
        <v>57.111976418032285</v>
      </c>
      <c r="W2" s="21">
        <f t="shared" si="0"/>
        <v>52.530607599695401</v>
      </c>
      <c r="X2" s="21">
        <f t="shared" si="0"/>
        <v>61.232287611891891</v>
      </c>
      <c r="Y2" s="21">
        <f t="shared" ref="Y2:Z2" si="1">SUM(Y3,Y17,Y22,Y25,Y26,Y51,Y52)</f>
        <v>46.557757824133184</v>
      </c>
      <c r="Z2" s="21">
        <f t="shared" si="1"/>
        <v>55.223453134354102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0.24450398340248936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0.24450398340248936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0.24450398340248936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1.063020245970149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1.3665084980322872</v>
      </c>
      <c r="W22" s="27">
        <f t="shared" si="12"/>
        <v>0.88484019969540062</v>
      </c>
      <c r="X22" s="27">
        <f t="shared" si="12"/>
        <v>2.6947795718918912</v>
      </c>
      <c r="Y22" s="27">
        <f t="shared" ref="Y22:Z22" si="13">SUM(Y23:Y24)</f>
        <v>2.4500394241331795</v>
      </c>
      <c r="Z22" s="27">
        <f t="shared" si="13"/>
        <v>0.60871533435409142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1.063020245970149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0.65530006420956444</v>
      </c>
      <c r="X23" s="8">
        <v>2.6947795718918912</v>
      </c>
      <c r="Y23" s="8">
        <v>2.3903006925832369</v>
      </c>
      <c r="Z23" s="8">
        <v>0.5465486619094182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1.3665084980322872</v>
      </c>
      <c r="W24" s="8">
        <v>0.22954013548583616</v>
      </c>
      <c r="X24" s="8">
        <v>0</v>
      </c>
      <c r="Y24" s="8">
        <v>5.9738731549942595E-2</v>
      </c>
      <c r="Z24" s="8">
        <v>6.2166672444673166E-2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37.479461040000004</v>
      </c>
      <c r="D26" s="27">
        <f t="shared" si="14"/>
        <v>27.938813399999994</v>
      </c>
      <c r="E26" s="27">
        <f t="shared" si="14"/>
        <v>18.785652839999997</v>
      </c>
      <c r="F26" s="27">
        <f t="shared" si="14"/>
        <v>18.789723360000004</v>
      </c>
      <c r="G26" s="27">
        <f t="shared" si="14"/>
        <v>18.789723360000004</v>
      </c>
      <c r="H26" s="27">
        <f t="shared" si="14"/>
        <v>15.641155079999997</v>
      </c>
      <c r="I26" s="27">
        <f t="shared" si="14"/>
        <v>18.789723360000004</v>
      </c>
      <c r="J26" s="27">
        <f t="shared" si="14"/>
        <v>18.789723360000004</v>
      </c>
      <c r="K26" s="27">
        <f t="shared" si="14"/>
        <v>21.938291639999996</v>
      </c>
      <c r="L26" s="27">
        <f t="shared" si="14"/>
        <v>15.742574640000004</v>
      </c>
      <c r="M26" s="27">
        <f t="shared" si="14"/>
        <v>15.641155079999997</v>
      </c>
      <c r="N26" s="27">
        <f t="shared" si="14"/>
        <v>15.742574640000004</v>
      </c>
      <c r="O26" s="27">
        <f t="shared" si="14"/>
        <v>28.061586719999998</v>
      </c>
      <c r="P26" s="27">
        <f t="shared" si="14"/>
        <v>24.913018439999998</v>
      </c>
      <c r="Q26" s="27">
        <f t="shared" si="14"/>
        <v>31.210154999999997</v>
      </c>
      <c r="R26" s="27">
        <f t="shared" si="14"/>
        <v>28.061586719999998</v>
      </c>
      <c r="S26" s="27">
        <f t="shared" si="14"/>
        <v>31.210154999999997</v>
      </c>
      <c r="T26" s="27">
        <f t="shared" si="14"/>
        <v>32.91299712</v>
      </c>
      <c r="U26" s="27">
        <f t="shared" si="14"/>
        <v>32.45529492</v>
      </c>
      <c r="V26" s="27">
        <f t="shared" si="14"/>
        <v>31.232370959999997</v>
      </c>
      <c r="W26" s="27">
        <f t="shared" si="14"/>
        <v>30.53347488</v>
      </c>
      <c r="X26" s="27">
        <f t="shared" si="14"/>
        <v>33.753178800000001</v>
      </c>
      <c r="Y26" s="27">
        <f t="shared" ref="Y26:Z26" si="15">SUM(Y27,Y33)</f>
        <v>31.557924</v>
      </c>
      <c r="Z26" s="27">
        <f t="shared" si="15"/>
        <v>33.551723520000003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37.479461040000004</v>
      </c>
      <c r="D33" s="19">
        <f t="shared" si="18"/>
        <v>27.938813399999994</v>
      </c>
      <c r="E33" s="19">
        <f t="shared" si="18"/>
        <v>18.785652839999997</v>
      </c>
      <c r="F33" s="19">
        <f t="shared" si="18"/>
        <v>18.789723360000004</v>
      </c>
      <c r="G33" s="19">
        <f t="shared" si="18"/>
        <v>18.789723360000004</v>
      </c>
      <c r="H33" s="19">
        <f t="shared" si="18"/>
        <v>15.641155079999997</v>
      </c>
      <c r="I33" s="19">
        <f t="shared" si="18"/>
        <v>18.789723360000004</v>
      </c>
      <c r="J33" s="19">
        <f t="shared" si="18"/>
        <v>18.789723360000004</v>
      </c>
      <c r="K33" s="19">
        <f t="shared" si="18"/>
        <v>21.938291639999996</v>
      </c>
      <c r="L33" s="19">
        <f t="shared" si="18"/>
        <v>15.742574640000004</v>
      </c>
      <c r="M33" s="19">
        <f t="shared" si="18"/>
        <v>15.641155079999997</v>
      </c>
      <c r="N33" s="19">
        <f t="shared" si="18"/>
        <v>15.742574640000004</v>
      </c>
      <c r="O33" s="19">
        <f t="shared" si="18"/>
        <v>28.061586719999998</v>
      </c>
      <c r="P33" s="19">
        <f t="shared" si="18"/>
        <v>24.913018439999998</v>
      </c>
      <c r="Q33" s="19">
        <f t="shared" si="18"/>
        <v>31.210154999999997</v>
      </c>
      <c r="R33" s="19">
        <f t="shared" si="18"/>
        <v>28.061586719999998</v>
      </c>
      <c r="S33" s="19">
        <f t="shared" si="18"/>
        <v>31.210154999999997</v>
      </c>
      <c r="T33" s="19">
        <f t="shared" si="18"/>
        <v>32.91299712</v>
      </c>
      <c r="U33" s="19">
        <f t="shared" si="18"/>
        <v>32.45529492</v>
      </c>
      <c r="V33" s="19">
        <f t="shared" si="18"/>
        <v>31.232370959999997</v>
      </c>
      <c r="W33" s="19">
        <f t="shared" si="18"/>
        <v>30.53347488</v>
      </c>
      <c r="X33" s="19">
        <f t="shared" si="18"/>
        <v>33.753178800000001</v>
      </c>
      <c r="Y33" s="19">
        <f t="shared" ref="Y33:Z33" si="19">SUM(Y34:Y50)</f>
        <v>31.557924</v>
      </c>
      <c r="Z33" s="19">
        <f t="shared" si="19"/>
        <v>33.551723520000003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2.8735739999999987</v>
      </c>
      <c r="P36" s="8">
        <v>2.8735739999999987</v>
      </c>
      <c r="Q36" s="8">
        <v>2.8735739999999987</v>
      </c>
      <c r="R36" s="8">
        <v>2.8735739999999987</v>
      </c>
      <c r="S36" s="8">
        <v>2.8735739999999987</v>
      </c>
      <c r="T36" s="8">
        <v>1.6092014399999999</v>
      </c>
      <c r="U36" s="8">
        <v>1.7643517200000003</v>
      </c>
      <c r="V36" s="8">
        <v>2.2556987999999998</v>
      </c>
      <c r="W36" s="8">
        <v>1.8563515200000003</v>
      </c>
      <c r="X36" s="8">
        <v>2.0085487200000003</v>
      </c>
      <c r="Y36" s="8">
        <v>2.4396984000000002</v>
      </c>
      <c r="Z36" s="8">
        <v>4.014371520000001</v>
      </c>
    </row>
    <row r="37" spans="1:26" ht="11.25" customHeight="1" x14ac:dyDescent="0.2">
      <c r="A37" s="28" t="s">
        <v>60</v>
      </c>
      <c r="B37" s="7" t="s">
        <v>61</v>
      </c>
      <c r="C37" s="8">
        <v>3.0491445600000002</v>
      </c>
      <c r="D37" s="8">
        <v>3.0491445600000002</v>
      </c>
      <c r="E37" s="8">
        <v>3.0491445600000002</v>
      </c>
      <c r="F37" s="8">
        <v>3.0471487200000005</v>
      </c>
      <c r="G37" s="8">
        <v>3.0471487200000005</v>
      </c>
      <c r="H37" s="8">
        <v>3.0471487200000005</v>
      </c>
      <c r="I37" s="8">
        <v>3.0471487200000005</v>
      </c>
      <c r="J37" s="8">
        <v>3.0471487200000005</v>
      </c>
      <c r="K37" s="8">
        <v>3.0471487200000005</v>
      </c>
      <c r="L37" s="8">
        <v>0</v>
      </c>
      <c r="M37" s="8">
        <v>3.0471487200000005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1.00864764</v>
      </c>
      <c r="U37" s="8">
        <v>0.68257728000000006</v>
      </c>
      <c r="V37" s="8">
        <v>0.44482284000000005</v>
      </c>
      <c r="W37" s="8">
        <v>0.27118476000000002</v>
      </c>
      <c r="X37" s="8">
        <v>0.24374195999999998</v>
      </c>
      <c r="Y37" s="8">
        <v>0.26519724</v>
      </c>
      <c r="Z37" s="8">
        <v>0.25297271999999998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15.742574640000004</v>
      </c>
      <c r="D43" s="8">
        <v>12.594006359999996</v>
      </c>
      <c r="E43" s="8">
        <v>12.594006359999996</v>
      </c>
      <c r="F43" s="8">
        <v>15.742574640000004</v>
      </c>
      <c r="G43" s="8">
        <v>15.742574640000004</v>
      </c>
      <c r="H43" s="8">
        <v>12.594006359999996</v>
      </c>
      <c r="I43" s="8">
        <v>15.742574640000004</v>
      </c>
      <c r="J43" s="8">
        <v>15.742574640000004</v>
      </c>
      <c r="K43" s="8">
        <v>18.891142919999997</v>
      </c>
      <c r="L43" s="8">
        <v>15.742574640000004</v>
      </c>
      <c r="M43" s="8">
        <v>12.594006359999996</v>
      </c>
      <c r="N43" s="8">
        <v>15.742574640000004</v>
      </c>
      <c r="O43" s="8">
        <v>25.18801272</v>
      </c>
      <c r="P43" s="8">
        <v>22.03944444</v>
      </c>
      <c r="Q43" s="8">
        <v>28.336580999999999</v>
      </c>
      <c r="R43" s="8">
        <v>25.18801272</v>
      </c>
      <c r="S43" s="8">
        <v>28.336580999999999</v>
      </c>
      <c r="T43" s="8">
        <v>30.247649639999999</v>
      </c>
      <c r="U43" s="8">
        <v>30.008365919999999</v>
      </c>
      <c r="V43" s="8">
        <v>28.531849319999999</v>
      </c>
      <c r="W43" s="8">
        <v>28.405938599999999</v>
      </c>
      <c r="X43" s="8">
        <v>31.500888120000003</v>
      </c>
      <c r="Y43" s="8">
        <v>28.85302836</v>
      </c>
      <c r="Z43" s="8">
        <v>29.28437928</v>
      </c>
    </row>
    <row r="44" spans="1:26" ht="11.25" customHeight="1" x14ac:dyDescent="0.2">
      <c r="A44" s="28" t="s">
        <v>74</v>
      </c>
      <c r="B44" s="7" t="s">
        <v>75</v>
      </c>
      <c r="C44" s="8">
        <v>15.712230960000001</v>
      </c>
      <c r="D44" s="8">
        <v>6.285003839999999</v>
      </c>
      <c r="E44" s="8">
        <v>3.1425019200000004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2.9755108799999999</v>
      </c>
      <c r="D50" s="8">
        <v>6.0106586400000008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4.749840000000001E-2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28.324890000000003</v>
      </c>
      <c r="D51" s="27">
        <v>28.375379999999993</v>
      </c>
      <c r="E51" s="27">
        <v>33.929279999999999</v>
      </c>
      <c r="F51" s="27">
        <v>37.766519999999993</v>
      </c>
      <c r="G51" s="27">
        <v>37.615050000000004</v>
      </c>
      <c r="H51" s="27">
        <v>45.138059999999996</v>
      </c>
      <c r="I51" s="27">
        <v>45.138059999999996</v>
      </c>
      <c r="J51" s="27">
        <v>56.34684</v>
      </c>
      <c r="K51" s="27">
        <v>62.052209999999995</v>
      </c>
      <c r="L51" s="27">
        <v>56.599289999999996</v>
      </c>
      <c r="M51" s="27">
        <v>81.086939999999998</v>
      </c>
      <c r="N51" s="27">
        <v>82.955069999999992</v>
      </c>
      <c r="O51" s="27">
        <v>52.812540000000013</v>
      </c>
      <c r="P51" s="27">
        <v>34.737120000000004</v>
      </c>
      <c r="Q51" s="27">
        <v>29.940570000000008</v>
      </c>
      <c r="R51" s="27">
        <v>28.072440000000011</v>
      </c>
      <c r="S51" s="27">
        <v>30.344288040000006</v>
      </c>
      <c r="T51" s="27">
        <v>35.250906239999992</v>
      </c>
      <c r="U51" s="27">
        <v>43.72272431999999</v>
      </c>
      <c r="V51" s="27">
        <v>24.513096960000002</v>
      </c>
      <c r="W51" s="27">
        <v>21.11229252</v>
      </c>
      <c r="X51" s="27">
        <v>24.784329239999998</v>
      </c>
      <c r="Y51" s="27">
        <v>12.549794400000001</v>
      </c>
      <c r="Z51" s="27">
        <v>21.063014280000001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164.97613439999998</v>
      </c>
      <c r="D61" s="49">
        <f t="shared" si="22"/>
        <v>254.91191039999998</v>
      </c>
      <c r="E61" s="49">
        <f t="shared" si="22"/>
        <v>200.7040896</v>
      </c>
      <c r="F61" s="49">
        <f t="shared" si="22"/>
        <v>181.10413439999996</v>
      </c>
      <c r="G61" s="49">
        <f t="shared" si="22"/>
        <v>287.16791039999998</v>
      </c>
      <c r="H61" s="49">
        <f t="shared" si="22"/>
        <v>356.94408960000004</v>
      </c>
      <c r="I61" s="49">
        <f t="shared" si="22"/>
        <v>473.19995520000015</v>
      </c>
      <c r="J61" s="49">
        <f t="shared" si="22"/>
        <v>385.50395519999995</v>
      </c>
      <c r="K61" s="49">
        <f t="shared" si="22"/>
        <v>481.37604479999993</v>
      </c>
      <c r="L61" s="49">
        <f t="shared" si="22"/>
        <v>802.25591039999995</v>
      </c>
      <c r="M61" s="49">
        <f t="shared" si="22"/>
        <v>962.41582080000001</v>
      </c>
      <c r="N61" s="49">
        <f t="shared" si="22"/>
        <v>1113.1678655999999</v>
      </c>
      <c r="O61" s="49">
        <f t="shared" si="22"/>
        <v>1242.5281344000002</v>
      </c>
      <c r="P61" s="49">
        <f t="shared" si="22"/>
        <v>1312.8639551999995</v>
      </c>
      <c r="Q61" s="49">
        <f t="shared" si="22"/>
        <v>1539.6639551999999</v>
      </c>
      <c r="R61" s="49">
        <f t="shared" si="22"/>
        <v>1592.9758655999997</v>
      </c>
      <c r="S61" s="49">
        <f t="shared" si="22"/>
        <v>1443.2318207999999</v>
      </c>
      <c r="T61" s="49">
        <f t="shared" si="22"/>
        <v>1436.391936</v>
      </c>
      <c r="U61" s="49">
        <f t="shared" si="22"/>
        <v>1457.7861312</v>
      </c>
      <c r="V61" s="49">
        <f t="shared" si="22"/>
        <v>1531.2528000000002</v>
      </c>
      <c r="W61" s="49">
        <f t="shared" si="22"/>
        <v>1624.0097664</v>
      </c>
      <c r="X61" s="49">
        <f t="shared" si="22"/>
        <v>1721.7994752</v>
      </c>
      <c r="Y61" s="49">
        <f t="shared" ref="Y61:Z61" si="23">SUM(Y62:Y72)</f>
        <v>1949.7159359999994</v>
      </c>
      <c r="Z61" s="49">
        <f t="shared" si="23"/>
        <v>2045.2880448000003</v>
      </c>
    </row>
    <row r="62" spans="1:26" ht="11.25" customHeight="1" x14ac:dyDescent="0.2">
      <c r="A62" s="50" t="s">
        <v>92</v>
      </c>
      <c r="B62" s="51" t="s">
        <v>93</v>
      </c>
      <c r="C62" s="52">
        <v>164.97613439999998</v>
      </c>
      <c r="D62" s="52">
        <v>254.91191039999998</v>
      </c>
      <c r="E62" s="52">
        <v>200.7040896</v>
      </c>
      <c r="F62" s="52">
        <v>181.10413439999996</v>
      </c>
      <c r="G62" s="52">
        <v>287.16791039999998</v>
      </c>
      <c r="H62" s="52">
        <v>356.94408960000004</v>
      </c>
      <c r="I62" s="52">
        <v>473.19995520000015</v>
      </c>
      <c r="J62" s="52">
        <v>385.50395519999995</v>
      </c>
      <c r="K62" s="52">
        <v>481.37604479999993</v>
      </c>
      <c r="L62" s="52">
        <v>802.25591039999995</v>
      </c>
      <c r="M62" s="52">
        <v>962.41582080000001</v>
      </c>
      <c r="N62" s="52">
        <v>1113.1678655999999</v>
      </c>
      <c r="O62" s="52">
        <v>1242.5281344000002</v>
      </c>
      <c r="P62" s="52">
        <v>1312.8639551999995</v>
      </c>
      <c r="Q62" s="52">
        <v>1539.6639551999999</v>
      </c>
      <c r="R62" s="52">
        <v>1592.9758655999997</v>
      </c>
      <c r="S62" s="52">
        <v>1443.2318207999999</v>
      </c>
      <c r="T62" s="52">
        <v>1436.391936</v>
      </c>
      <c r="U62" s="52">
        <v>1457.7861312</v>
      </c>
      <c r="V62" s="52">
        <v>1531.2528000000002</v>
      </c>
      <c r="W62" s="52">
        <v>1624.0097664</v>
      </c>
      <c r="X62" s="52">
        <v>1721.7994752</v>
      </c>
      <c r="Y62" s="52">
        <v>1949.7159359999994</v>
      </c>
      <c r="Z62" s="52">
        <v>2045.2880448000003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5.7575482799999991</v>
      </c>
      <c r="D2" s="21">
        <f t="shared" ref="D2:X2" si="0">SUM(D3,D17,D22,D25,D26,D51,D52)</f>
        <v>7.6256782799999989</v>
      </c>
      <c r="E2" s="21">
        <f t="shared" si="0"/>
        <v>7.6256782799999989</v>
      </c>
      <c r="F2" s="21">
        <f t="shared" si="0"/>
        <v>7.4849853097482848</v>
      </c>
      <c r="G2" s="21">
        <f t="shared" si="0"/>
        <v>7.4849853097482848</v>
      </c>
      <c r="H2" s="21">
        <f t="shared" si="0"/>
        <v>7.4849853097482848</v>
      </c>
      <c r="I2" s="21">
        <f t="shared" si="0"/>
        <v>12.552173589748287</v>
      </c>
      <c r="J2" s="21">
        <f t="shared" si="0"/>
        <v>15.649985109748286</v>
      </c>
      <c r="K2" s="21">
        <f t="shared" si="0"/>
        <v>16.330266359999996</v>
      </c>
      <c r="L2" s="21">
        <f t="shared" si="0"/>
        <v>10.083886560000002</v>
      </c>
      <c r="M2" s="21">
        <f t="shared" si="0"/>
        <v>10.083886560000002</v>
      </c>
      <c r="N2" s="21">
        <f t="shared" si="0"/>
        <v>13.23218808</v>
      </c>
      <c r="O2" s="21">
        <f t="shared" si="0"/>
        <v>13.23218808</v>
      </c>
      <c r="P2" s="21">
        <f t="shared" si="0"/>
        <v>32.173820999999997</v>
      </c>
      <c r="Q2" s="21">
        <f t="shared" si="0"/>
        <v>19.219879021407255</v>
      </c>
      <c r="R2" s="21">
        <f t="shared" si="0"/>
        <v>12.754948607761193</v>
      </c>
      <c r="S2" s="21">
        <f t="shared" si="0"/>
        <v>14.410288079999999</v>
      </c>
      <c r="T2" s="21">
        <f t="shared" si="0"/>
        <v>15.310387988375769</v>
      </c>
      <c r="U2" s="21">
        <f t="shared" si="0"/>
        <v>14.87041956</v>
      </c>
      <c r="V2" s="21">
        <f t="shared" si="0"/>
        <v>23.672954160000003</v>
      </c>
      <c r="W2" s="21">
        <f t="shared" si="0"/>
        <v>30.334889159999999</v>
      </c>
      <c r="X2" s="21">
        <f t="shared" si="0"/>
        <v>24.051057480000001</v>
      </c>
      <c r="Y2" s="21">
        <f t="shared" ref="Y2:Z2" si="1">SUM(Y3,Y17,Y22,Y25,Y26,Y51,Y52)</f>
        <v>20.140251119999999</v>
      </c>
      <c r="Z2" s="21">
        <f t="shared" si="1"/>
        <v>10.196619119999999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2.6089800000000003</v>
      </c>
      <c r="D3" s="24">
        <f t="shared" si="2"/>
        <v>2.6089800000000003</v>
      </c>
      <c r="E3" s="24">
        <f t="shared" si="2"/>
        <v>2.6089800000000003</v>
      </c>
      <c r="F3" s="24">
        <f t="shared" si="2"/>
        <v>2.4682870297482857</v>
      </c>
      <c r="G3" s="24">
        <f t="shared" si="2"/>
        <v>2.4682870297482857</v>
      </c>
      <c r="H3" s="24">
        <f t="shared" si="2"/>
        <v>2.4682870297482857</v>
      </c>
      <c r="I3" s="24">
        <f t="shared" si="2"/>
        <v>2.4682870297482857</v>
      </c>
      <c r="J3" s="24">
        <f t="shared" si="2"/>
        <v>2.4682870297482857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2.6089800000000003</v>
      </c>
      <c r="D4" s="19">
        <f t="shared" si="4"/>
        <v>2.6089800000000003</v>
      </c>
      <c r="E4" s="19">
        <f t="shared" si="4"/>
        <v>2.6089800000000003</v>
      </c>
      <c r="F4" s="19">
        <f t="shared" si="4"/>
        <v>2.4682870297482857</v>
      </c>
      <c r="G4" s="19">
        <f t="shared" si="4"/>
        <v>2.4682870297482857</v>
      </c>
      <c r="H4" s="19">
        <f t="shared" si="4"/>
        <v>2.4682870297482857</v>
      </c>
      <c r="I4" s="19">
        <f t="shared" si="4"/>
        <v>2.4682870297482857</v>
      </c>
      <c r="J4" s="19">
        <f t="shared" si="4"/>
        <v>2.4682870297482857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2.6089800000000003</v>
      </c>
      <c r="D7" s="8">
        <v>2.6089800000000003</v>
      </c>
      <c r="E7" s="8">
        <v>2.6089800000000003</v>
      </c>
      <c r="F7" s="8">
        <v>2.4682870297482857</v>
      </c>
      <c r="G7" s="8">
        <v>2.4682870297482857</v>
      </c>
      <c r="H7" s="8">
        <v>2.4682870297482857</v>
      </c>
      <c r="I7" s="8">
        <v>2.4682870297482857</v>
      </c>
      <c r="J7" s="8">
        <v>2.4682870297482857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1.0537843814072492</v>
      </c>
      <c r="R22" s="27">
        <f t="shared" si="12"/>
        <v>1.0374605277611937</v>
      </c>
      <c r="S22" s="27">
        <f t="shared" si="12"/>
        <v>3.1976999999999989</v>
      </c>
      <c r="T22" s="27">
        <f t="shared" si="12"/>
        <v>4.5221948375768192E-2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1.0537843814072492</v>
      </c>
      <c r="R23" s="8">
        <v>1.0374605277611937</v>
      </c>
      <c r="S23" s="8">
        <v>3.1976999999999989</v>
      </c>
      <c r="T23" s="8">
        <v>4.5221948375768192E-2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3.1485682799999988</v>
      </c>
      <c r="D26" s="27">
        <f t="shared" si="14"/>
        <v>3.1485682799999988</v>
      </c>
      <c r="E26" s="27">
        <f t="shared" si="14"/>
        <v>3.1485682799999988</v>
      </c>
      <c r="F26" s="27">
        <f t="shared" si="14"/>
        <v>3.1485682799999988</v>
      </c>
      <c r="G26" s="27">
        <f t="shared" si="14"/>
        <v>3.1485682799999988</v>
      </c>
      <c r="H26" s="27">
        <f t="shared" si="14"/>
        <v>3.1485682799999988</v>
      </c>
      <c r="I26" s="27">
        <f t="shared" si="14"/>
        <v>6.2971365600000002</v>
      </c>
      <c r="J26" s="27">
        <f t="shared" si="14"/>
        <v>9.4454380799999988</v>
      </c>
      <c r="K26" s="27">
        <f t="shared" si="14"/>
        <v>12.594006359999996</v>
      </c>
      <c r="L26" s="27">
        <f t="shared" si="14"/>
        <v>6.2971365600000002</v>
      </c>
      <c r="M26" s="27">
        <f t="shared" si="14"/>
        <v>6.2971365600000002</v>
      </c>
      <c r="N26" s="27">
        <f t="shared" si="14"/>
        <v>9.4454380799999988</v>
      </c>
      <c r="O26" s="27">
        <f t="shared" si="14"/>
        <v>9.4454380799999988</v>
      </c>
      <c r="P26" s="27">
        <f t="shared" si="14"/>
        <v>28.336580999999999</v>
      </c>
      <c r="Q26" s="27">
        <f t="shared" si="14"/>
        <v>15.742574640000004</v>
      </c>
      <c r="R26" s="27">
        <f t="shared" si="14"/>
        <v>9.4454380799999988</v>
      </c>
      <c r="S26" s="27">
        <f t="shared" si="14"/>
        <v>9.4454380799999988</v>
      </c>
      <c r="T26" s="27">
        <f t="shared" si="14"/>
        <v>13.50084348</v>
      </c>
      <c r="U26" s="27">
        <f t="shared" si="14"/>
        <v>13.044297240000001</v>
      </c>
      <c r="V26" s="27">
        <f t="shared" si="14"/>
        <v>21.850265160000003</v>
      </c>
      <c r="W26" s="27">
        <f t="shared" si="14"/>
        <v>28.205624879999998</v>
      </c>
      <c r="X26" s="27">
        <f t="shared" si="14"/>
        <v>21.66389028</v>
      </c>
      <c r="Y26" s="27">
        <f t="shared" ref="Y26:Z26" si="15">SUM(Y27,Y33)</f>
        <v>19.19386656</v>
      </c>
      <c r="Z26" s="27">
        <f t="shared" si="15"/>
        <v>9.8555086799999998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3.1485682799999988</v>
      </c>
      <c r="D33" s="19">
        <f t="shared" si="18"/>
        <v>3.1485682799999988</v>
      </c>
      <c r="E33" s="19">
        <f t="shared" si="18"/>
        <v>3.1485682799999988</v>
      </c>
      <c r="F33" s="19">
        <f t="shared" si="18"/>
        <v>3.1485682799999988</v>
      </c>
      <c r="G33" s="19">
        <f t="shared" si="18"/>
        <v>3.1485682799999988</v>
      </c>
      <c r="H33" s="19">
        <f t="shared" si="18"/>
        <v>3.1485682799999988</v>
      </c>
      <c r="I33" s="19">
        <f t="shared" si="18"/>
        <v>6.2971365600000002</v>
      </c>
      <c r="J33" s="19">
        <f t="shared" si="18"/>
        <v>9.4454380799999988</v>
      </c>
      <c r="K33" s="19">
        <f t="shared" si="18"/>
        <v>12.594006359999996</v>
      </c>
      <c r="L33" s="19">
        <f t="shared" si="18"/>
        <v>6.2971365600000002</v>
      </c>
      <c r="M33" s="19">
        <f t="shared" si="18"/>
        <v>6.2971365600000002</v>
      </c>
      <c r="N33" s="19">
        <f t="shared" si="18"/>
        <v>9.4454380799999988</v>
      </c>
      <c r="O33" s="19">
        <f t="shared" si="18"/>
        <v>9.4454380799999988</v>
      </c>
      <c r="P33" s="19">
        <f t="shared" si="18"/>
        <v>28.336580999999999</v>
      </c>
      <c r="Q33" s="19">
        <f t="shared" si="18"/>
        <v>15.742574640000004</v>
      </c>
      <c r="R33" s="19">
        <f t="shared" si="18"/>
        <v>9.4454380799999988</v>
      </c>
      <c r="S33" s="19">
        <f t="shared" si="18"/>
        <v>9.4454380799999988</v>
      </c>
      <c r="T33" s="19">
        <f t="shared" si="18"/>
        <v>13.50084348</v>
      </c>
      <c r="U33" s="19">
        <f t="shared" si="18"/>
        <v>13.044297240000001</v>
      </c>
      <c r="V33" s="19">
        <f t="shared" si="18"/>
        <v>21.850265160000003</v>
      </c>
      <c r="W33" s="19">
        <f t="shared" si="18"/>
        <v>28.205624879999998</v>
      </c>
      <c r="X33" s="19">
        <f t="shared" si="18"/>
        <v>21.66389028</v>
      </c>
      <c r="Y33" s="19">
        <f t="shared" ref="Y33:Z33" si="19">SUM(Y34:Y50)</f>
        <v>19.19386656</v>
      </c>
      <c r="Z33" s="19">
        <f t="shared" si="19"/>
        <v>9.8555086799999998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1.1696468400000002</v>
      </c>
      <c r="X36" s="8">
        <v>0.81891180000000008</v>
      </c>
      <c r="Y36" s="8">
        <v>0.28735739999999993</v>
      </c>
      <c r="Z36" s="8">
        <v>0.11789604000000001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9.4552920000000013E-2</v>
      </c>
      <c r="U37" s="8">
        <v>0</v>
      </c>
      <c r="V37" s="8">
        <v>1.2224520000000001E-2</v>
      </c>
      <c r="W37" s="8">
        <v>5.9875199999999996E-3</v>
      </c>
      <c r="X37" s="8">
        <v>3.3430319999999986E-2</v>
      </c>
      <c r="Y37" s="8">
        <v>9.230760000000001E-3</v>
      </c>
      <c r="Z37" s="8">
        <v>1.8212039999999999E-2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3.1485682799999988</v>
      </c>
      <c r="D43" s="8">
        <v>3.1485682799999988</v>
      </c>
      <c r="E43" s="8">
        <v>3.1485682799999988</v>
      </c>
      <c r="F43" s="8">
        <v>3.1485682799999988</v>
      </c>
      <c r="G43" s="8">
        <v>3.1485682799999988</v>
      </c>
      <c r="H43" s="8">
        <v>3.1485682799999988</v>
      </c>
      <c r="I43" s="8">
        <v>6.2971365600000002</v>
      </c>
      <c r="J43" s="8">
        <v>9.4454380799999988</v>
      </c>
      <c r="K43" s="8">
        <v>12.594006359999996</v>
      </c>
      <c r="L43" s="8">
        <v>6.2971365600000002</v>
      </c>
      <c r="M43" s="8">
        <v>6.2971365600000002</v>
      </c>
      <c r="N43" s="8">
        <v>9.4454380799999988</v>
      </c>
      <c r="O43" s="8">
        <v>9.4454380799999988</v>
      </c>
      <c r="P43" s="8">
        <v>28.336580999999999</v>
      </c>
      <c r="Q43" s="8">
        <v>15.742574640000004</v>
      </c>
      <c r="R43" s="8">
        <v>9.4454380799999988</v>
      </c>
      <c r="S43" s="8">
        <v>9.4454380799999988</v>
      </c>
      <c r="T43" s="8">
        <v>13.40629056</v>
      </c>
      <c r="U43" s="8">
        <v>13.044297240000001</v>
      </c>
      <c r="V43" s="8">
        <v>21.838040640000003</v>
      </c>
      <c r="W43" s="8">
        <v>27.029990519999998</v>
      </c>
      <c r="X43" s="8">
        <v>20.811548160000001</v>
      </c>
      <c r="Y43" s="8">
        <v>18.897278400000001</v>
      </c>
      <c r="Z43" s="8">
        <v>9.7194006000000002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1.8681300000000001</v>
      </c>
      <c r="E51" s="27">
        <v>1.8681300000000001</v>
      </c>
      <c r="F51" s="27">
        <v>1.8681300000000001</v>
      </c>
      <c r="G51" s="27">
        <v>1.8681300000000001</v>
      </c>
      <c r="H51" s="27">
        <v>1.8681300000000001</v>
      </c>
      <c r="I51" s="27">
        <v>3.7867500000000014</v>
      </c>
      <c r="J51" s="27">
        <v>3.7362600000000006</v>
      </c>
      <c r="K51" s="27">
        <v>3.7362600000000006</v>
      </c>
      <c r="L51" s="27">
        <v>3.7867500000000014</v>
      </c>
      <c r="M51" s="27">
        <v>3.7867500000000014</v>
      </c>
      <c r="N51" s="27">
        <v>3.7867500000000014</v>
      </c>
      <c r="O51" s="27">
        <v>3.7867500000000014</v>
      </c>
      <c r="P51" s="27">
        <v>3.83724</v>
      </c>
      <c r="Q51" s="27">
        <v>2.4235199999999995</v>
      </c>
      <c r="R51" s="27">
        <v>2.2720500000000001</v>
      </c>
      <c r="S51" s="27">
        <v>1.7671500000000002</v>
      </c>
      <c r="T51" s="27">
        <v>1.7643225600000003</v>
      </c>
      <c r="U51" s="27">
        <v>1.8261223200000001</v>
      </c>
      <c r="V51" s="27">
        <v>1.822689</v>
      </c>
      <c r="W51" s="27">
        <v>2.1292642799999997</v>
      </c>
      <c r="X51" s="27">
        <v>2.3871672000000013</v>
      </c>
      <c r="Y51" s="27">
        <v>0.94638455999999993</v>
      </c>
      <c r="Z51" s="27">
        <v>0.34111043999999996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0.78382079999999965</v>
      </c>
      <c r="D61" s="49">
        <f t="shared" si="22"/>
        <v>0.78382079999999965</v>
      </c>
      <c r="E61" s="49">
        <f t="shared" si="22"/>
        <v>0.78382079999999965</v>
      </c>
      <c r="F61" s="49">
        <f t="shared" si="22"/>
        <v>0.78382079999999965</v>
      </c>
      <c r="G61" s="49">
        <f t="shared" si="22"/>
        <v>0.78382079999999965</v>
      </c>
      <c r="H61" s="49">
        <f t="shared" si="22"/>
        <v>0.78382079999999965</v>
      </c>
      <c r="I61" s="49">
        <f t="shared" si="22"/>
        <v>0.78382079999999965</v>
      </c>
      <c r="J61" s="49">
        <f t="shared" si="22"/>
        <v>0.78382079999999965</v>
      </c>
      <c r="K61" s="49">
        <f t="shared" si="22"/>
        <v>0.78382079999999965</v>
      </c>
      <c r="L61" s="49">
        <f t="shared" si="22"/>
        <v>0.78382079999999965</v>
      </c>
      <c r="M61" s="49">
        <f t="shared" si="22"/>
        <v>0</v>
      </c>
      <c r="N61" s="49">
        <f t="shared" si="22"/>
        <v>0</v>
      </c>
      <c r="O61" s="49">
        <f t="shared" si="22"/>
        <v>0.11208959999999998</v>
      </c>
      <c r="P61" s="49">
        <f t="shared" si="22"/>
        <v>0</v>
      </c>
      <c r="Q61" s="49">
        <f t="shared" si="22"/>
        <v>0</v>
      </c>
      <c r="R61" s="49">
        <f t="shared" si="22"/>
        <v>0.33586559999999993</v>
      </c>
      <c r="S61" s="49">
        <f t="shared" si="22"/>
        <v>1.0079999999999998</v>
      </c>
      <c r="T61" s="49">
        <f t="shared" si="22"/>
        <v>1.5623999999999998</v>
      </c>
      <c r="U61" s="49">
        <f t="shared" si="22"/>
        <v>2.4498431999999997</v>
      </c>
      <c r="V61" s="49">
        <f t="shared" si="22"/>
        <v>0.83905919999999967</v>
      </c>
      <c r="W61" s="49">
        <f t="shared" si="22"/>
        <v>2.5026623999999997</v>
      </c>
      <c r="X61" s="49">
        <f t="shared" si="22"/>
        <v>2.3292863999999995</v>
      </c>
      <c r="Y61" s="49">
        <f t="shared" ref="Y61:Z61" si="23">SUM(Y62:Y72)</f>
        <v>0.83220480000000019</v>
      </c>
      <c r="Z61" s="49">
        <f t="shared" si="23"/>
        <v>1.4938560000000003</v>
      </c>
    </row>
    <row r="62" spans="1:26" ht="11.25" customHeight="1" x14ac:dyDescent="0.2">
      <c r="A62" s="50" t="s">
        <v>92</v>
      </c>
      <c r="B62" s="51" t="s">
        <v>93</v>
      </c>
      <c r="C62" s="52">
        <v>0.78382079999999965</v>
      </c>
      <c r="D62" s="52">
        <v>0.78382079999999965</v>
      </c>
      <c r="E62" s="52">
        <v>0.78382079999999965</v>
      </c>
      <c r="F62" s="52">
        <v>0.78382079999999965</v>
      </c>
      <c r="G62" s="52">
        <v>0.78382079999999965</v>
      </c>
      <c r="H62" s="52">
        <v>0.78382079999999965</v>
      </c>
      <c r="I62" s="52">
        <v>0.78382079999999965</v>
      </c>
      <c r="J62" s="52">
        <v>0.78382079999999965</v>
      </c>
      <c r="K62" s="52">
        <v>0.78382079999999965</v>
      </c>
      <c r="L62" s="52">
        <v>0.78382079999999965</v>
      </c>
      <c r="M62" s="52">
        <v>0</v>
      </c>
      <c r="N62" s="52">
        <v>0</v>
      </c>
      <c r="O62" s="52">
        <v>0.11208959999999998</v>
      </c>
      <c r="P62" s="52">
        <v>0</v>
      </c>
      <c r="Q62" s="52">
        <v>0</v>
      </c>
      <c r="R62" s="52">
        <v>0.33586559999999993</v>
      </c>
      <c r="S62" s="52">
        <v>1.0079999999999998</v>
      </c>
      <c r="T62" s="52">
        <v>1.5623999999999998</v>
      </c>
      <c r="U62" s="52">
        <v>2.4498431999999997</v>
      </c>
      <c r="V62" s="52">
        <v>0.83905919999999967</v>
      </c>
      <c r="W62" s="52">
        <v>2.5026623999999997</v>
      </c>
      <c r="X62" s="52">
        <v>2.3292863999999995</v>
      </c>
      <c r="Y62" s="52">
        <v>0.83220480000000019</v>
      </c>
      <c r="Z62" s="52">
        <v>1.4938560000000003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39.092349840000004</v>
      </c>
      <c r="D2" s="21">
        <f t="shared" ref="D2:X2" si="0">SUM(D3,D17,D22,D25,D26,D51,D52)</f>
        <v>34.583005679999999</v>
      </c>
      <c r="E2" s="21">
        <f t="shared" si="0"/>
        <v>47.808785759999992</v>
      </c>
      <c r="F2" s="21">
        <f t="shared" si="0"/>
        <v>43.388999949748282</v>
      </c>
      <c r="G2" s="21">
        <f t="shared" si="0"/>
        <v>56.676708669748294</v>
      </c>
      <c r="H2" s="21">
        <f t="shared" si="0"/>
        <v>56.304637869748305</v>
      </c>
      <c r="I2" s="21">
        <f t="shared" si="0"/>
        <v>78.454691589748293</v>
      </c>
      <c r="J2" s="21">
        <f t="shared" si="0"/>
        <v>116.86650192000002</v>
      </c>
      <c r="K2" s="21">
        <f t="shared" si="0"/>
        <v>82.877032439999994</v>
      </c>
      <c r="L2" s="21">
        <f t="shared" si="0"/>
        <v>80.214729479999988</v>
      </c>
      <c r="M2" s="21">
        <f t="shared" si="0"/>
        <v>72.761658789748296</v>
      </c>
      <c r="N2" s="21">
        <f t="shared" si="0"/>
        <v>108.41430846974828</v>
      </c>
      <c r="O2" s="21">
        <f t="shared" si="0"/>
        <v>125.9779258297483</v>
      </c>
      <c r="P2" s="21">
        <f t="shared" si="0"/>
        <v>89.961277666058081</v>
      </c>
      <c r="Q2" s="21">
        <f t="shared" si="0"/>
        <v>78.30436581012448</v>
      </c>
      <c r="R2" s="21">
        <f t="shared" si="0"/>
        <v>77.333156639999999</v>
      </c>
      <c r="S2" s="21">
        <f t="shared" si="0"/>
        <v>75.056548680000006</v>
      </c>
      <c r="T2" s="21">
        <f t="shared" si="0"/>
        <v>68.141472449626548</v>
      </c>
      <c r="U2" s="21">
        <f t="shared" si="0"/>
        <v>63.48191931236515</v>
      </c>
      <c r="V2" s="21">
        <f t="shared" si="0"/>
        <v>49.240689407800829</v>
      </c>
      <c r="W2" s="21">
        <f t="shared" si="0"/>
        <v>52.223438159004147</v>
      </c>
      <c r="X2" s="21">
        <f t="shared" si="0"/>
        <v>55.693864361825732</v>
      </c>
      <c r="Y2" s="21">
        <f t="shared" ref="Y2:Z2" si="1">SUM(Y3,Y17,Y22,Y25,Y26,Y51,Y52)</f>
        <v>66.636022011286329</v>
      </c>
      <c r="Z2" s="21">
        <f t="shared" si="1"/>
        <v>75.338534711589773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2.6089800000000003</v>
      </c>
      <c r="D3" s="24">
        <f t="shared" si="2"/>
        <v>2.6089800000000003</v>
      </c>
      <c r="E3" s="24">
        <f t="shared" si="2"/>
        <v>2.6089800000000003</v>
      </c>
      <c r="F3" s="24">
        <f t="shared" si="2"/>
        <v>2.4682870297482857</v>
      </c>
      <c r="G3" s="24">
        <f t="shared" si="2"/>
        <v>2.4682870297482857</v>
      </c>
      <c r="H3" s="24">
        <f t="shared" si="2"/>
        <v>2.4682870297482857</v>
      </c>
      <c r="I3" s="24">
        <f t="shared" si="2"/>
        <v>2.4682870297482857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2.4682870297482857</v>
      </c>
      <c r="N3" s="24">
        <f t="shared" si="2"/>
        <v>2.4682870297482857</v>
      </c>
      <c r="O3" s="24">
        <f t="shared" si="2"/>
        <v>2.4682870297482857</v>
      </c>
      <c r="P3" s="24">
        <f t="shared" si="2"/>
        <v>2.324352946058089</v>
      </c>
      <c r="Q3" s="24">
        <f t="shared" si="2"/>
        <v>2.3344391701244791</v>
      </c>
      <c r="R3" s="24">
        <f t="shared" si="2"/>
        <v>0</v>
      </c>
      <c r="S3" s="24">
        <f t="shared" si="2"/>
        <v>0</v>
      </c>
      <c r="T3" s="24">
        <f t="shared" si="2"/>
        <v>0.70812248962655533</v>
      </c>
      <c r="U3" s="24">
        <f t="shared" si="2"/>
        <v>1.354684232365144</v>
      </c>
      <c r="V3" s="24">
        <f t="shared" si="2"/>
        <v>0.64030132780082927</v>
      </c>
      <c r="W3" s="24">
        <f t="shared" si="2"/>
        <v>0.43544663900414909</v>
      </c>
      <c r="X3" s="24">
        <f t="shared" ref="X3:Z3" si="3">SUM(X4,X8,X11)</f>
        <v>0.48692116182572548</v>
      </c>
      <c r="Y3" s="24">
        <f t="shared" si="3"/>
        <v>0.45735809128630672</v>
      </c>
      <c r="Z3" s="24">
        <f t="shared" si="3"/>
        <v>0.19163825726141065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2.6089800000000003</v>
      </c>
      <c r="D4" s="19">
        <f t="shared" si="4"/>
        <v>2.6089800000000003</v>
      </c>
      <c r="E4" s="19">
        <f t="shared" si="4"/>
        <v>2.6089800000000003</v>
      </c>
      <c r="F4" s="19">
        <f t="shared" si="4"/>
        <v>2.4682870297482857</v>
      </c>
      <c r="G4" s="19">
        <f t="shared" si="4"/>
        <v>2.4682870297482857</v>
      </c>
      <c r="H4" s="19">
        <f t="shared" si="4"/>
        <v>2.4682870297482857</v>
      </c>
      <c r="I4" s="19">
        <f t="shared" si="4"/>
        <v>2.4682870297482857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2.4682870297482857</v>
      </c>
      <c r="N4" s="19">
        <f t="shared" si="4"/>
        <v>2.4682870297482857</v>
      </c>
      <c r="O4" s="19">
        <f t="shared" si="4"/>
        <v>2.4682870297482857</v>
      </c>
      <c r="P4" s="19">
        <f t="shared" si="4"/>
        <v>2.324352946058089</v>
      </c>
      <c r="Q4" s="19">
        <f t="shared" si="4"/>
        <v>2.3344391701244791</v>
      </c>
      <c r="R4" s="19">
        <f t="shared" si="4"/>
        <v>0</v>
      </c>
      <c r="S4" s="19">
        <f t="shared" si="4"/>
        <v>0</v>
      </c>
      <c r="T4" s="19">
        <f t="shared" si="4"/>
        <v>0.70812248962655533</v>
      </c>
      <c r="U4" s="19">
        <f t="shared" si="4"/>
        <v>1.354684232365144</v>
      </c>
      <c r="V4" s="19">
        <f t="shared" si="4"/>
        <v>0.64030132780082927</v>
      </c>
      <c r="W4" s="19">
        <f t="shared" si="4"/>
        <v>0.43544663900414909</v>
      </c>
      <c r="X4" s="19">
        <f t="shared" ref="X4:Z4" si="5">SUM(X5:X7)</f>
        <v>0.48692116182572548</v>
      </c>
      <c r="Y4" s="19">
        <f t="shared" si="5"/>
        <v>0.45735809128630672</v>
      </c>
      <c r="Z4" s="19">
        <f t="shared" si="5"/>
        <v>0.19163825726141065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2.6089800000000003</v>
      </c>
      <c r="D7" s="8">
        <v>2.6089800000000003</v>
      </c>
      <c r="E7" s="8">
        <v>2.6089800000000003</v>
      </c>
      <c r="F7" s="8">
        <v>2.4682870297482857</v>
      </c>
      <c r="G7" s="8">
        <v>2.4682870297482857</v>
      </c>
      <c r="H7" s="8">
        <v>2.4682870297482857</v>
      </c>
      <c r="I7" s="8">
        <v>2.4682870297482857</v>
      </c>
      <c r="J7" s="8">
        <v>0</v>
      </c>
      <c r="K7" s="8">
        <v>0</v>
      </c>
      <c r="L7" s="8">
        <v>0</v>
      </c>
      <c r="M7" s="8">
        <v>2.4682870297482857</v>
      </c>
      <c r="N7" s="8">
        <v>2.4682870297482857</v>
      </c>
      <c r="O7" s="8">
        <v>2.4682870297482857</v>
      </c>
      <c r="P7" s="8">
        <v>2.324352946058089</v>
      </c>
      <c r="Q7" s="8">
        <v>2.3344391701244791</v>
      </c>
      <c r="R7" s="8">
        <v>0</v>
      </c>
      <c r="S7" s="8">
        <v>0</v>
      </c>
      <c r="T7" s="8">
        <v>0.70812248962655533</v>
      </c>
      <c r="U7" s="8">
        <v>1.354684232365144</v>
      </c>
      <c r="V7" s="8">
        <v>0.64030132780082927</v>
      </c>
      <c r="W7" s="8">
        <v>0.43544663900414909</v>
      </c>
      <c r="X7" s="8">
        <v>0.48692116182572548</v>
      </c>
      <c r="Y7" s="8">
        <v>0.45735809128630672</v>
      </c>
      <c r="Z7" s="8">
        <v>0.19163825726141065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8.5849214328358209E-2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8.5849214328358209E-2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34.615239840000001</v>
      </c>
      <c r="D26" s="27">
        <f t="shared" si="14"/>
        <v>28.187275680000003</v>
      </c>
      <c r="E26" s="27">
        <f t="shared" si="14"/>
        <v>37.67679575999999</v>
      </c>
      <c r="F26" s="27">
        <f t="shared" si="14"/>
        <v>31.47908292</v>
      </c>
      <c r="G26" s="27">
        <f t="shared" si="14"/>
        <v>46.685411640000012</v>
      </c>
      <c r="H26" s="27">
        <f t="shared" si="14"/>
        <v>46.313340840000016</v>
      </c>
      <c r="I26" s="27">
        <f t="shared" si="14"/>
        <v>53.417374560000006</v>
      </c>
      <c r="J26" s="27">
        <f t="shared" si="14"/>
        <v>94.347961920000017</v>
      </c>
      <c r="K26" s="27">
        <f t="shared" si="14"/>
        <v>56.571742439999994</v>
      </c>
      <c r="L26" s="27">
        <f t="shared" si="14"/>
        <v>59.463339479999995</v>
      </c>
      <c r="M26" s="27">
        <f t="shared" si="14"/>
        <v>43.887101760000014</v>
      </c>
      <c r="N26" s="27">
        <f t="shared" si="14"/>
        <v>77.621131439999999</v>
      </c>
      <c r="O26" s="27">
        <f t="shared" si="14"/>
        <v>83.874988799999997</v>
      </c>
      <c r="P26" s="27">
        <f t="shared" si="14"/>
        <v>62.593884719999991</v>
      </c>
      <c r="Q26" s="27">
        <f t="shared" si="14"/>
        <v>53.148446640000003</v>
      </c>
      <c r="R26" s="27">
        <f t="shared" si="14"/>
        <v>53.148446640000003</v>
      </c>
      <c r="S26" s="27">
        <f t="shared" si="14"/>
        <v>56.022020640000008</v>
      </c>
      <c r="T26" s="27">
        <f t="shared" si="14"/>
        <v>53.246265839999992</v>
      </c>
      <c r="U26" s="27">
        <f t="shared" si="14"/>
        <v>45.494819280000009</v>
      </c>
      <c r="V26" s="27">
        <f t="shared" si="14"/>
        <v>33.237290880000003</v>
      </c>
      <c r="W26" s="27">
        <f t="shared" si="14"/>
        <v>33.629162039999997</v>
      </c>
      <c r="X26" s="27">
        <f t="shared" si="14"/>
        <v>33.295898880000003</v>
      </c>
      <c r="Y26" s="27">
        <f t="shared" ref="Y26:Z26" si="15">SUM(Y27,Y33)</f>
        <v>54.053591400000016</v>
      </c>
      <c r="Z26" s="27">
        <f t="shared" si="15"/>
        <v>59.723598960000004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34.615239840000001</v>
      </c>
      <c r="D33" s="19">
        <f t="shared" si="18"/>
        <v>28.187275680000003</v>
      </c>
      <c r="E33" s="19">
        <f t="shared" si="18"/>
        <v>37.67679575999999</v>
      </c>
      <c r="F33" s="19">
        <f t="shared" si="18"/>
        <v>31.47908292</v>
      </c>
      <c r="G33" s="19">
        <f t="shared" si="18"/>
        <v>46.685411640000012</v>
      </c>
      <c r="H33" s="19">
        <f t="shared" si="18"/>
        <v>46.313340840000016</v>
      </c>
      <c r="I33" s="19">
        <f t="shared" si="18"/>
        <v>53.417374560000006</v>
      </c>
      <c r="J33" s="19">
        <f t="shared" si="18"/>
        <v>94.347961920000017</v>
      </c>
      <c r="K33" s="19">
        <f t="shared" si="18"/>
        <v>56.571742439999994</v>
      </c>
      <c r="L33" s="19">
        <f t="shared" si="18"/>
        <v>59.463339479999995</v>
      </c>
      <c r="M33" s="19">
        <f t="shared" si="18"/>
        <v>43.887101760000014</v>
      </c>
      <c r="N33" s="19">
        <f t="shared" si="18"/>
        <v>77.621131439999999</v>
      </c>
      <c r="O33" s="19">
        <f t="shared" si="18"/>
        <v>83.874988799999997</v>
      </c>
      <c r="P33" s="19">
        <f t="shared" si="18"/>
        <v>62.593884719999991</v>
      </c>
      <c r="Q33" s="19">
        <f t="shared" si="18"/>
        <v>53.148446640000003</v>
      </c>
      <c r="R33" s="19">
        <f t="shared" si="18"/>
        <v>53.148446640000003</v>
      </c>
      <c r="S33" s="19">
        <f t="shared" si="18"/>
        <v>56.022020640000008</v>
      </c>
      <c r="T33" s="19">
        <f t="shared" si="18"/>
        <v>53.246265839999992</v>
      </c>
      <c r="U33" s="19">
        <f t="shared" si="18"/>
        <v>45.494819280000009</v>
      </c>
      <c r="V33" s="19">
        <f t="shared" si="18"/>
        <v>33.237290880000003</v>
      </c>
      <c r="W33" s="19">
        <f t="shared" si="18"/>
        <v>33.629162039999997</v>
      </c>
      <c r="X33" s="19">
        <f t="shared" si="18"/>
        <v>33.295898880000003</v>
      </c>
      <c r="Y33" s="19">
        <f t="shared" ref="Y33:Z33" si="19">SUM(Y34:Y50)</f>
        <v>54.053591400000016</v>
      </c>
      <c r="Z33" s="19">
        <f t="shared" si="19"/>
        <v>59.723598960000004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2.8735739999999987</v>
      </c>
      <c r="O36" s="8">
        <v>2.8735739999999987</v>
      </c>
      <c r="P36" s="8">
        <v>2.8735739999999987</v>
      </c>
      <c r="Q36" s="8">
        <v>2.8735739999999987</v>
      </c>
      <c r="R36" s="8">
        <v>2.8735739999999987</v>
      </c>
      <c r="S36" s="8">
        <v>5.747148000000001</v>
      </c>
      <c r="T36" s="8">
        <v>8.8160796000000001</v>
      </c>
      <c r="U36" s="8">
        <v>6.6523806000000016</v>
      </c>
      <c r="V36" s="8">
        <v>4.3419362400000017</v>
      </c>
      <c r="W36" s="8">
        <v>5.3189514000000004</v>
      </c>
      <c r="X36" s="8">
        <v>5.37074388</v>
      </c>
      <c r="Y36" s="8">
        <v>6.4424847600000001</v>
      </c>
      <c r="Z36" s="8">
        <v>7.1982460800000014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3.0491445600000002</v>
      </c>
      <c r="F37" s="8">
        <v>0</v>
      </c>
      <c r="G37" s="8">
        <v>3.0471487200000005</v>
      </c>
      <c r="H37" s="8">
        <v>3.0471487200000005</v>
      </c>
      <c r="I37" s="8">
        <v>3.0471487200000005</v>
      </c>
      <c r="J37" s="8">
        <v>3.0471487200000005</v>
      </c>
      <c r="K37" s="8">
        <v>3.0471487200000005</v>
      </c>
      <c r="L37" s="8">
        <v>3.0471487200000005</v>
      </c>
      <c r="M37" s="8">
        <v>0</v>
      </c>
      <c r="N37" s="8">
        <v>3.0471487200000005</v>
      </c>
      <c r="O37" s="8">
        <v>3.0471487200000005</v>
      </c>
      <c r="P37" s="8">
        <v>3.0471487200000005</v>
      </c>
      <c r="Q37" s="8">
        <v>3.0471487200000005</v>
      </c>
      <c r="R37" s="8">
        <v>3.0471487200000005</v>
      </c>
      <c r="S37" s="8">
        <v>3.0471487200000005</v>
      </c>
      <c r="T37" s="8">
        <v>0.99342936000000015</v>
      </c>
      <c r="U37" s="8">
        <v>1.7977528800000002</v>
      </c>
      <c r="V37" s="8">
        <v>2.22735744</v>
      </c>
      <c r="W37" s="8">
        <v>0.6002488800000001</v>
      </c>
      <c r="X37" s="8">
        <v>0.72523835999999986</v>
      </c>
      <c r="Y37" s="8">
        <v>0.96598655999999994</v>
      </c>
      <c r="Z37" s="8">
        <v>1.3589175599999999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25.18801272</v>
      </c>
      <c r="D43" s="8">
        <v>22.03944444</v>
      </c>
      <c r="E43" s="8">
        <v>31.485149279999991</v>
      </c>
      <c r="F43" s="8">
        <v>28.336580999999999</v>
      </c>
      <c r="G43" s="8">
        <v>37.782019080000012</v>
      </c>
      <c r="H43" s="8">
        <v>37.782019080000012</v>
      </c>
      <c r="I43" s="8">
        <v>47.227723920000003</v>
      </c>
      <c r="J43" s="8">
        <v>88.158311280000021</v>
      </c>
      <c r="K43" s="8">
        <v>53.524593719999991</v>
      </c>
      <c r="L43" s="8">
        <v>53.524593719999991</v>
      </c>
      <c r="M43" s="8">
        <v>37.782019080000012</v>
      </c>
      <c r="N43" s="8">
        <v>66.118600079999993</v>
      </c>
      <c r="O43" s="8">
        <v>75.564304919999998</v>
      </c>
      <c r="P43" s="8">
        <v>56.673161999999991</v>
      </c>
      <c r="Q43" s="8">
        <v>47.227723920000003</v>
      </c>
      <c r="R43" s="8">
        <v>47.227723920000003</v>
      </c>
      <c r="S43" s="8">
        <v>47.227723920000003</v>
      </c>
      <c r="T43" s="8">
        <v>43.273006919999993</v>
      </c>
      <c r="U43" s="8">
        <v>36.979338240000004</v>
      </c>
      <c r="V43" s="8">
        <v>26.667997200000002</v>
      </c>
      <c r="W43" s="8">
        <v>27.709961759999999</v>
      </c>
      <c r="X43" s="8">
        <v>27.199916640000001</v>
      </c>
      <c r="Y43" s="8">
        <v>46.645120080000012</v>
      </c>
      <c r="Z43" s="8">
        <v>51.166435320000005</v>
      </c>
    </row>
    <row r="44" spans="1:26" ht="11.25" customHeight="1" x14ac:dyDescent="0.2">
      <c r="A44" s="28" t="s">
        <v>74</v>
      </c>
      <c r="B44" s="7" t="s">
        <v>75</v>
      </c>
      <c r="C44" s="8">
        <v>9.4272271199999995</v>
      </c>
      <c r="D44" s="8">
        <v>3.1425019200000004</v>
      </c>
      <c r="E44" s="8">
        <v>3.1425019200000004</v>
      </c>
      <c r="F44" s="8">
        <v>3.1425019200000004</v>
      </c>
      <c r="G44" s="8">
        <v>3.1425019200000004</v>
      </c>
      <c r="H44" s="8">
        <v>3.1425019200000004</v>
      </c>
      <c r="I44" s="8">
        <v>3.1425019200000004</v>
      </c>
      <c r="J44" s="8">
        <v>3.1425019200000004</v>
      </c>
      <c r="K44" s="8">
        <v>0</v>
      </c>
      <c r="L44" s="8">
        <v>0</v>
      </c>
      <c r="M44" s="8">
        <v>3.1425019200000004</v>
      </c>
      <c r="N44" s="8">
        <v>3.1425019200000004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0.15715296000000001</v>
      </c>
      <c r="U44" s="8">
        <v>6.297264000000001E-2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3.00532932</v>
      </c>
      <c r="E50" s="8">
        <v>0</v>
      </c>
      <c r="F50" s="8">
        <v>0</v>
      </c>
      <c r="G50" s="8">
        <v>2.7137419200000004</v>
      </c>
      <c r="H50" s="8">
        <v>2.34167112</v>
      </c>
      <c r="I50" s="8">
        <v>0</v>
      </c>
      <c r="J50" s="8">
        <v>0</v>
      </c>
      <c r="K50" s="8">
        <v>0</v>
      </c>
      <c r="L50" s="8">
        <v>2.8915970400000002</v>
      </c>
      <c r="M50" s="8">
        <v>2.9625807599999998</v>
      </c>
      <c r="N50" s="8">
        <v>2.4393067200000003</v>
      </c>
      <c r="O50" s="8">
        <v>2.3899611599999999</v>
      </c>
      <c r="P50" s="8">
        <v>0</v>
      </c>
      <c r="Q50" s="8">
        <v>0</v>
      </c>
      <c r="R50" s="8">
        <v>0</v>
      </c>
      <c r="S50" s="8">
        <v>0</v>
      </c>
      <c r="T50" s="8">
        <v>6.5969999999999987E-3</v>
      </c>
      <c r="U50" s="8">
        <v>2.37492E-3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1.8681300000000001</v>
      </c>
      <c r="D51" s="27">
        <v>3.7867500000000014</v>
      </c>
      <c r="E51" s="27">
        <v>7.523010000000002</v>
      </c>
      <c r="F51" s="27">
        <v>9.44163</v>
      </c>
      <c r="G51" s="27">
        <v>7.523010000000002</v>
      </c>
      <c r="H51" s="27">
        <v>7.523010000000002</v>
      </c>
      <c r="I51" s="27">
        <v>22.569030000000001</v>
      </c>
      <c r="J51" s="27">
        <v>22.518540000000002</v>
      </c>
      <c r="K51" s="27">
        <v>26.305289999999992</v>
      </c>
      <c r="L51" s="27">
        <v>20.751390000000001</v>
      </c>
      <c r="M51" s="27">
        <v>26.406269999999992</v>
      </c>
      <c r="N51" s="27">
        <v>28.324890000000003</v>
      </c>
      <c r="O51" s="27">
        <v>39.634650000000015</v>
      </c>
      <c r="P51" s="27">
        <v>25.043040000000008</v>
      </c>
      <c r="Q51" s="27">
        <v>22.821480000000001</v>
      </c>
      <c r="R51" s="27">
        <v>24.184710000000003</v>
      </c>
      <c r="S51" s="27">
        <v>19.034528039999998</v>
      </c>
      <c r="T51" s="27">
        <v>14.18708412</v>
      </c>
      <c r="U51" s="27">
        <v>16.6324158</v>
      </c>
      <c r="V51" s="27">
        <v>15.363097199999999</v>
      </c>
      <c r="W51" s="27">
        <v>18.158829480000001</v>
      </c>
      <c r="X51" s="27">
        <v>21.911044320000002</v>
      </c>
      <c r="Y51" s="27">
        <v>12.12507252</v>
      </c>
      <c r="Z51" s="27">
        <v>15.33744828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19.039910399999997</v>
      </c>
      <c r="D61" s="49">
        <f t="shared" si="22"/>
        <v>13.439865599999999</v>
      </c>
      <c r="E61" s="49">
        <f t="shared" si="22"/>
        <v>13.551955199999997</v>
      </c>
      <c r="F61" s="49">
        <f t="shared" si="22"/>
        <v>14.6720448</v>
      </c>
      <c r="G61" s="49">
        <f t="shared" si="22"/>
        <v>30.0158208</v>
      </c>
      <c r="H61" s="49">
        <f t="shared" si="22"/>
        <v>25.424179199999998</v>
      </c>
      <c r="I61" s="49">
        <f t="shared" si="22"/>
        <v>28.559865599999998</v>
      </c>
      <c r="J61" s="49">
        <f t="shared" si="22"/>
        <v>15.232089600000002</v>
      </c>
      <c r="K61" s="49">
        <f t="shared" si="22"/>
        <v>7.5039552000000018</v>
      </c>
      <c r="L61" s="49">
        <f t="shared" si="22"/>
        <v>6.720134400000001</v>
      </c>
      <c r="M61" s="49">
        <f t="shared" si="22"/>
        <v>6.7003113599999988</v>
      </c>
      <c r="N61" s="49">
        <f t="shared" si="22"/>
        <v>4.032</v>
      </c>
      <c r="O61" s="49">
        <f t="shared" si="22"/>
        <v>15.007910399999998</v>
      </c>
      <c r="P61" s="49">
        <f t="shared" si="22"/>
        <v>17.360179199999997</v>
      </c>
      <c r="Q61" s="49">
        <f t="shared" si="22"/>
        <v>5.7121344000000018</v>
      </c>
      <c r="R61" s="49">
        <f t="shared" si="22"/>
        <v>6.6080447999999992</v>
      </c>
      <c r="S61" s="49">
        <f t="shared" si="22"/>
        <v>9.4078655999999974</v>
      </c>
      <c r="T61" s="49">
        <f t="shared" si="22"/>
        <v>6.2721792000000018</v>
      </c>
      <c r="U61" s="49">
        <f t="shared" si="22"/>
        <v>9.0711935999999991</v>
      </c>
      <c r="V61" s="49">
        <f t="shared" si="22"/>
        <v>5.1795072000000015</v>
      </c>
      <c r="W61" s="49">
        <f t="shared" si="22"/>
        <v>10.642867200000001</v>
      </c>
      <c r="X61" s="49">
        <f t="shared" si="22"/>
        <v>6.4326527999999987</v>
      </c>
      <c r="Y61" s="49">
        <f t="shared" ref="Y61:Z61" si="23">SUM(Y62:Y72)</f>
        <v>5.3827199999999973</v>
      </c>
      <c r="Z61" s="49">
        <f t="shared" si="23"/>
        <v>2.8441727999999999</v>
      </c>
    </row>
    <row r="62" spans="1:26" ht="11.25" customHeight="1" x14ac:dyDescent="0.2">
      <c r="A62" s="50" t="s">
        <v>92</v>
      </c>
      <c r="B62" s="51" t="s">
        <v>93</v>
      </c>
      <c r="C62" s="52">
        <v>19.039910399999997</v>
      </c>
      <c r="D62" s="52">
        <v>13.439865599999999</v>
      </c>
      <c r="E62" s="52">
        <v>13.551955199999997</v>
      </c>
      <c r="F62" s="52">
        <v>14.6720448</v>
      </c>
      <c r="G62" s="52">
        <v>30.0158208</v>
      </c>
      <c r="H62" s="52">
        <v>25.424179199999998</v>
      </c>
      <c r="I62" s="52">
        <v>28.559865599999998</v>
      </c>
      <c r="J62" s="52">
        <v>15.232089600000002</v>
      </c>
      <c r="K62" s="52">
        <v>7.5039552000000018</v>
      </c>
      <c r="L62" s="52">
        <v>6.720134400000001</v>
      </c>
      <c r="M62" s="52">
        <v>6.6080447999999992</v>
      </c>
      <c r="N62" s="52">
        <v>4.032</v>
      </c>
      <c r="O62" s="52">
        <v>15.007910399999998</v>
      </c>
      <c r="P62" s="52">
        <v>17.360179199999997</v>
      </c>
      <c r="Q62" s="52">
        <v>5.7121344000000018</v>
      </c>
      <c r="R62" s="52">
        <v>6.6080447999999992</v>
      </c>
      <c r="S62" s="52">
        <v>9.4078655999999974</v>
      </c>
      <c r="T62" s="52">
        <v>6.2721792000000018</v>
      </c>
      <c r="U62" s="52">
        <v>9.0711935999999991</v>
      </c>
      <c r="V62" s="52">
        <v>5.1795072000000015</v>
      </c>
      <c r="W62" s="52">
        <v>10.642867200000001</v>
      </c>
      <c r="X62" s="52">
        <v>6.4326527999999987</v>
      </c>
      <c r="Y62" s="52">
        <v>5.3827199999999973</v>
      </c>
      <c r="Z62" s="52">
        <v>2.8441727999999999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9.2266559999999997E-2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16.792313999999998</v>
      </c>
      <c r="D2" s="21">
        <f t="shared" ref="D2:X2" si="0">SUM(D3,D17,D22,D25,D26,D51,D52)</f>
        <v>17.588708279999999</v>
      </c>
      <c r="E2" s="21">
        <f t="shared" si="0"/>
        <v>18.93375</v>
      </c>
      <c r="F2" s="21">
        <f t="shared" si="0"/>
        <v>22.619520000000001</v>
      </c>
      <c r="G2" s="21">
        <f t="shared" si="0"/>
        <v>23.574473999999999</v>
      </c>
      <c r="H2" s="21">
        <f t="shared" si="0"/>
        <v>21.981338280000003</v>
      </c>
      <c r="I2" s="21">
        <f t="shared" si="0"/>
        <v>21.930848280000003</v>
      </c>
      <c r="J2" s="21">
        <f t="shared" si="0"/>
        <v>24.399135309748289</v>
      </c>
      <c r="K2" s="21">
        <f t="shared" si="0"/>
        <v>16.926615309748286</v>
      </c>
      <c r="L2" s="21">
        <f t="shared" si="0"/>
        <v>7.5230100000000011</v>
      </c>
      <c r="M2" s="21">
        <f t="shared" si="0"/>
        <v>11.309760000000002</v>
      </c>
      <c r="N2" s="21">
        <f t="shared" si="0"/>
        <v>13.228380000000001</v>
      </c>
      <c r="O2" s="21">
        <f t="shared" si="0"/>
        <v>16.376948280000001</v>
      </c>
      <c r="P2" s="21">
        <f t="shared" si="0"/>
        <v>14.71077828</v>
      </c>
      <c r="Q2" s="21">
        <f t="shared" si="0"/>
        <v>10.87353828</v>
      </c>
      <c r="R2" s="21">
        <f t="shared" si="0"/>
        <v>7.5735000000000001</v>
      </c>
      <c r="S2" s="21">
        <f t="shared" si="0"/>
        <v>8.5832999999999995</v>
      </c>
      <c r="T2" s="21">
        <f t="shared" si="0"/>
        <v>6.8841230390041481</v>
      </c>
      <c r="U2" s="21">
        <f t="shared" si="0"/>
        <v>7.4421098733609963</v>
      </c>
      <c r="V2" s="21">
        <f t="shared" si="0"/>
        <v>5.8789660785062239</v>
      </c>
      <c r="W2" s="21">
        <f t="shared" si="0"/>
        <v>5.0535347452282169</v>
      </c>
      <c r="X2" s="21">
        <f t="shared" si="0"/>
        <v>5.3547158195850617</v>
      </c>
      <c r="Y2" s="21">
        <f t="shared" ref="Y2:Z2" si="1">SUM(Y3,Y17,Y22,Y25,Y26,Y51,Y52)</f>
        <v>4.9730861417427379</v>
      </c>
      <c r="Z2" s="21">
        <f t="shared" si="1"/>
        <v>8.5855755600000006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2.6089800000000003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2.4682870297482857</v>
      </c>
      <c r="K3" s="24">
        <f t="shared" si="2"/>
        <v>2.4682870297482857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0.68690663900414883</v>
      </c>
      <c r="U3" s="24">
        <f t="shared" si="2"/>
        <v>0.83541759336099497</v>
      </c>
      <c r="V3" s="24">
        <f t="shared" si="2"/>
        <v>0.73698995850622329</v>
      </c>
      <c r="W3" s="24">
        <f t="shared" si="2"/>
        <v>0.22850514522821558</v>
      </c>
      <c r="X3" s="24">
        <f t="shared" ref="X3:Z3" si="3">SUM(X4,X8,X11)</f>
        <v>0.29319609958506199</v>
      </c>
      <c r="Y3" s="24">
        <f t="shared" si="3"/>
        <v>0.41144838174273818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2.6089800000000003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2.4682870297482857</v>
      </c>
      <c r="K4" s="19">
        <f t="shared" si="4"/>
        <v>2.4682870297482857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0.68690663900414883</v>
      </c>
      <c r="U4" s="19">
        <f t="shared" si="4"/>
        <v>0.83541759336099497</v>
      </c>
      <c r="V4" s="19">
        <f t="shared" si="4"/>
        <v>0.73698995850622329</v>
      </c>
      <c r="W4" s="19">
        <f t="shared" si="4"/>
        <v>0.22850514522821558</v>
      </c>
      <c r="X4" s="19">
        <f t="shared" ref="X4:Z4" si="5">SUM(X5:X7)</f>
        <v>0.29319609958506199</v>
      </c>
      <c r="Y4" s="19">
        <f t="shared" si="5"/>
        <v>0.41144838174273818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2.6089800000000003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2.4682870297482857</v>
      </c>
      <c r="K7" s="8">
        <v>2.4682870297482857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0.68690663900414883</v>
      </c>
      <c r="U7" s="8">
        <v>0.83541759336099497</v>
      </c>
      <c r="V7" s="8">
        <v>0.73698995850622329</v>
      </c>
      <c r="W7" s="8">
        <v>0.22850514522821558</v>
      </c>
      <c r="X7" s="8">
        <v>0.29319609958506199</v>
      </c>
      <c r="Y7" s="8">
        <v>0.41144838174273818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2.8735739999999987</v>
      </c>
      <c r="D26" s="27">
        <f t="shared" si="14"/>
        <v>3.1485682799999988</v>
      </c>
      <c r="E26" s="27">
        <f t="shared" si="14"/>
        <v>0</v>
      </c>
      <c r="F26" s="27">
        <f t="shared" si="14"/>
        <v>0</v>
      </c>
      <c r="G26" s="27">
        <f t="shared" si="14"/>
        <v>2.8735739999999987</v>
      </c>
      <c r="H26" s="27">
        <f t="shared" si="14"/>
        <v>3.1485682799999988</v>
      </c>
      <c r="I26" s="27">
        <f t="shared" si="14"/>
        <v>3.1485682799999988</v>
      </c>
      <c r="J26" s="27">
        <f t="shared" si="14"/>
        <v>3.1485682799999988</v>
      </c>
      <c r="K26" s="27">
        <f t="shared" si="14"/>
        <v>3.1485682799999988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3.1485682799999988</v>
      </c>
      <c r="P26" s="27">
        <f t="shared" si="14"/>
        <v>3.1485682799999988</v>
      </c>
      <c r="Q26" s="27">
        <f t="shared" si="14"/>
        <v>3.1485682799999988</v>
      </c>
      <c r="R26" s="27">
        <f t="shared" si="14"/>
        <v>0</v>
      </c>
      <c r="S26" s="27">
        <f t="shared" si="14"/>
        <v>0</v>
      </c>
      <c r="T26" s="27">
        <f t="shared" si="14"/>
        <v>1.4955875999999999</v>
      </c>
      <c r="U26" s="27">
        <f t="shared" si="14"/>
        <v>1.5716275199999998</v>
      </c>
      <c r="V26" s="27">
        <f t="shared" si="14"/>
        <v>1.20153456</v>
      </c>
      <c r="W26" s="27">
        <f t="shared" si="14"/>
        <v>1.0449442799999999</v>
      </c>
      <c r="X26" s="27">
        <f t="shared" si="14"/>
        <v>1.1945916000000001</v>
      </c>
      <c r="Y26" s="27">
        <f t="shared" ref="Y26:Z26" si="15">SUM(Y27,Y33)</f>
        <v>1.9836183599999999</v>
      </c>
      <c r="Z26" s="27">
        <f t="shared" si="15"/>
        <v>4.0210775999999999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2.8735739999999987</v>
      </c>
      <c r="D33" s="19">
        <f t="shared" si="18"/>
        <v>3.1485682799999988</v>
      </c>
      <c r="E33" s="19">
        <f t="shared" si="18"/>
        <v>0</v>
      </c>
      <c r="F33" s="19">
        <f t="shared" si="18"/>
        <v>0</v>
      </c>
      <c r="G33" s="19">
        <f t="shared" si="18"/>
        <v>2.8735739999999987</v>
      </c>
      <c r="H33" s="19">
        <f t="shared" si="18"/>
        <v>3.1485682799999988</v>
      </c>
      <c r="I33" s="19">
        <f t="shared" si="18"/>
        <v>3.1485682799999988</v>
      </c>
      <c r="J33" s="19">
        <f t="shared" si="18"/>
        <v>3.1485682799999988</v>
      </c>
      <c r="K33" s="19">
        <f t="shared" si="18"/>
        <v>3.1485682799999988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3.1485682799999988</v>
      </c>
      <c r="P33" s="19">
        <f t="shared" si="18"/>
        <v>3.1485682799999988</v>
      </c>
      <c r="Q33" s="19">
        <f t="shared" si="18"/>
        <v>3.1485682799999988</v>
      </c>
      <c r="R33" s="19">
        <f t="shared" si="18"/>
        <v>0</v>
      </c>
      <c r="S33" s="19">
        <f t="shared" si="18"/>
        <v>0</v>
      </c>
      <c r="T33" s="19">
        <f t="shared" si="18"/>
        <v>1.4955875999999999</v>
      </c>
      <c r="U33" s="19">
        <f t="shared" si="18"/>
        <v>1.5716275199999998</v>
      </c>
      <c r="V33" s="19">
        <f t="shared" si="18"/>
        <v>1.20153456</v>
      </c>
      <c r="W33" s="19">
        <f t="shared" si="18"/>
        <v>1.0449442799999999</v>
      </c>
      <c r="X33" s="19">
        <f t="shared" si="18"/>
        <v>1.1945916000000001</v>
      </c>
      <c r="Y33" s="19">
        <f t="shared" ref="Y33:Z33" si="19">SUM(Y34:Y50)</f>
        <v>1.9836183599999999</v>
      </c>
      <c r="Z33" s="19">
        <f t="shared" si="19"/>
        <v>4.0210775999999999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2.8735739999999987</v>
      </c>
      <c r="D36" s="8">
        <v>0</v>
      </c>
      <c r="E36" s="8">
        <v>0</v>
      </c>
      <c r="F36" s="8">
        <v>0</v>
      </c>
      <c r="G36" s="8">
        <v>2.8735739999999987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0.21557484000000005</v>
      </c>
      <c r="U36" s="8">
        <v>0.24715008000000002</v>
      </c>
      <c r="V36" s="8">
        <v>0.23851800000000004</v>
      </c>
      <c r="W36" s="8">
        <v>0.16082928000000002</v>
      </c>
      <c r="X36" s="8">
        <v>0.14674536000000002</v>
      </c>
      <c r="Y36" s="8">
        <v>0.39094236000000004</v>
      </c>
      <c r="Z36" s="8">
        <v>2.1984544800000001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3.3430319999999986E-2</v>
      </c>
      <c r="U37" s="8">
        <v>2.12058E-2</v>
      </c>
      <c r="V37" s="8">
        <v>1.5218279999999999E-2</v>
      </c>
      <c r="W37" s="8">
        <v>1.8212039999999999E-2</v>
      </c>
      <c r="X37" s="8">
        <v>1.5218279999999999E-2</v>
      </c>
      <c r="Y37" s="8">
        <v>5.9875199999999996E-3</v>
      </c>
      <c r="Z37" s="8">
        <v>5.987519999999997E-3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3.1485682799999988</v>
      </c>
      <c r="E43" s="8">
        <v>0</v>
      </c>
      <c r="F43" s="8">
        <v>0</v>
      </c>
      <c r="G43" s="8">
        <v>0</v>
      </c>
      <c r="H43" s="8">
        <v>3.1485682799999988</v>
      </c>
      <c r="I43" s="8">
        <v>3.1485682799999988</v>
      </c>
      <c r="J43" s="8">
        <v>3.1485682799999988</v>
      </c>
      <c r="K43" s="8">
        <v>3.1485682799999988</v>
      </c>
      <c r="L43" s="8">
        <v>0</v>
      </c>
      <c r="M43" s="8">
        <v>0</v>
      </c>
      <c r="N43" s="8">
        <v>0</v>
      </c>
      <c r="O43" s="8">
        <v>3.1485682799999988</v>
      </c>
      <c r="P43" s="8">
        <v>3.1485682799999988</v>
      </c>
      <c r="Q43" s="8">
        <v>3.1485682799999988</v>
      </c>
      <c r="R43" s="8">
        <v>0</v>
      </c>
      <c r="S43" s="8">
        <v>0</v>
      </c>
      <c r="T43" s="8">
        <v>1.1649409199999998</v>
      </c>
      <c r="U43" s="8">
        <v>1.2246951599999998</v>
      </c>
      <c r="V43" s="8">
        <v>0.94779827999999999</v>
      </c>
      <c r="W43" s="8">
        <v>0.86590296</v>
      </c>
      <c r="X43" s="8">
        <v>1.0326279600000001</v>
      </c>
      <c r="Y43" s="8">
        <v>1.5866884799999998</v>
      </c>
      <c r="Z43" s="8">
        <v>1.8166356000000001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8.1641520000000009E-2</v>
      </c>
      <c r="U44" s="8">
        <v>7.857647999999999E-2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11.309759999999999</v>
      </c>
      <c r="D51" s="27">
        <v>14.440140000000001</v>
      </c>
      <c r="E51" s="27">
        <v>18.93375</v>
      </c>
      <c r="F51" s="27">
        <v>22.619520000000001</v>
      </c>
      <c r="G51" s="27">
        <v>20.700900000000001</v>
      </c>
      <c r="H51" s="27">
        <v>18.832770000000004</v>
      </c>
      <c r="I51" s="27">
        <v>18.782280000000004</v>
      </c>
      <c r="J51" s="27">
        <v>18.782280000000004</v>
      </c>
      <c r="K51" s="27">
        <v>11.309760000000002</v>
      </c>
      <c r="L51" s="27">
        <v>7.5230100000000011</v>
      </c>
      <c r="M51" s="27">
        <v>11.309760000000002</v>
      </c>
      <c r="N51" s="27">
        <v>13.228380000000001</v>
      </c>
      <c r="O51" s="27">
        <v>13.228380000000001</v>
      </c>
      <c r="P51" s="27">
        <v>11.56221</v>
      </c>
      <c r="Q51" s="27">
        <v>7.7249700000000008</v>
      </c>
      <c r="R51" s="27">
        <v>7.5735000000000001</v>
      </c>
      <c r="S51" s="27">
        <v>8.5832999999999995</v>
      </c>
      <c r="T51" s="27">
        <v>4.7016287999999999</v>
      </c>
      <c r="U51" s="27">
        <v>5.0350647600000018</v>
      </c>
      <c r="V51" s="27">
        <v>3.94044156</v>
      </c>
      <c r="W51" s="27">
        <v>3.7800853200000013</v>
      </c>
      <c r="X51" s="27">
        <v>3.8669281199999999</v>
      </c>
      <c r="Y51" s="27">
        <v>2.5780193999999996</v>
      </c>
      <c r="Z51" s="27">
        <v>4.5644979600000006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16.127999999999997</v>
      </c>
      <c r="D61" s="49">
        <f t="shared" si="22"/>
        <v>17.360179199999997</v>
      </c>
      <c r="E61" s="49">
        <f t="shared" si="22"/>
        <v>18.4798656</v>
      </c>
      <c r="F61" s="49">
        <f t="shared" si="22"/>
        <v>31.920134400000002</v>
      </c>
      <c r="G61" s="49">
        <f t="shared" si="22"/>
        <v>46.1438208</v>
      </c>
      <c r="H61" s="49">
        <f t="shared" si="22"/>
        <v>53.648179200000023</v>
      </c>
      <c r="I61" s="49">
        <f t="shared" si="22"/>
        <v>55.104134399999971</v>
      </c>
      <c r="J61" s="49">
        <f t="shared" si="22"/>
        <v>47.376000000000005</v>
      </c>
      <c r="K61" s="49">
        <f t="shared" si="22"/>
        <v>30.800044799999995</v>
      </c>
      <c r="L61" s="49">
        <f t="shared" si="22"/>
        <v>13.664044800000003</v>
      </c>
      <c r="M61" s="49">
        <f t="shared" si="22"/>
        <v>9.0719999999999992</v>
      </c>
      <c r="N61" s="49">
        <f t="shared" si="22"/>
        <v>15.232089600000002</v>
      </c>
      <c r="O61" s="49">
        <f t="shared" si="22"/>
        <v>19.935820799999998</v>
      </c>
      <c r="P61" s="49">
        <f t="shared" si="22"/>
        <v>19.935820799999998</v>
      </c>
      <c r="Q61" s="49">
        <f t="shared" si="22"/>
        <v>15.7921344</v>
      </c>
      <c r="R61" s="49">
        <f t="shared" si="22"/>
        <v>15.455865599999997</v>
      </c>
      <c r="S61" s="49">
        <f t="shared" si="22"/>
        <v>17.471865599999997</v>
      </c>
      <c r="T61" s="49">
        <f t="shared" si="22"/>
        <v>15.429254399999998</v>
      </c>
      <c r="U61" s="49">
        <f t="shared" si="22"/>
        <v>187.95692159999999</v>
      </c>
      <c r="V61" s="49">
        <f t="shared" si="22"/>
        <v>96.191827199999992</v>
      </c>
      <c r="W61" s="49">
        <f t="shared" si="22"/>
        <v>43.682687999999999</v>
      </c>
      <c r="X61" s="49">
        <f t="shared" si="22"/>
        <v>46.259136000000005</v>
      </c>
      <c r="Y61" s="49">
        <f t="shared" ref="Y61:Z61" si="23">SUM(Y62:Y72)</f>
        <v>44.041939200000002</v>
      </c>
      <c r="Z61" s="49">
        <f t="shared" si="23"/>
        <v>40.975603200000002</v>
      </c>
    </row>
    <row r="62" spans="1:26" ht="11.25" customHeight="1" x14ac:dyDescent="0.2">
      <c r="A62" s="50" t="s">
        <v>92</v>
      </c>
      <c r="B62" s="51" t="s">
        <v>93</v>
      </c>
      <c r="C62" s="52">
        <v>16.127999999999997</v>
      </c>
      <c r="D62" s="52">
        <v>17.360179199999997</v>
      </c>
      <c r="E62" s="52">
        <v>18.4798656</v>
      </c>
      <c r="F62" s="52">
        <v>31.920134400000002</v>
      </c>
      <c r="G62" s="52">
        <v>46.1438208</v>
      </c>
      <c r="H62" s="52">
        <v>53.648179200000023</v>
      </c>
      <c r="I62" s="52">
        <v>55.104134399999971</v>
      </c>
      <c r="J62" s="52">
        <v>47.376000000000005</v>
      </c>
      <c r="K62" s="52">
        <v>30.800044799999995</v>
      </c>
      <c r="L62" s="52">
        <v>13.664044800000003</v>
      </c>
      <c r="M62" s="52">
        <v>9.0719999999999992</v>
      </c>
      <c r="N62" s="52">
        <v>15.232089600000002</v>
      </c>
      <c r="O62" s="52">
        <v>19.935820799999998</v>
      </c>
      <c r="P62" s="52">
        <v>19.935820799999998</v>
      </c>
      <c r="Q62" s="52">
        <v>15.7921344</v>
      </c>
      <c r="R62" s="52">
        <v>15.455865599999997</v>
      </c>
      <c r="S62" s="52">
        <v>17.471865599999997</v>
      </c>
      <c r="T62" s="52">
        <v>15.429254399999998</v>
      </c>
      <c r="U62" s="52">
        <v>187.95692159999999</v>
      </c>
      <c r="V62" s="52">
        <v>96.191827199999992</v>
      </c>
      <c r="W62" s="52">
        <v>43.682687999999999</v>
      </c>
      <c r="X62" s="52">
        <v>46.259136000000005</v>
      </c>
      <c r="Y62" s="52">
        <v>44.041939200000002</v>
      </c>
      <c r="Z62" s="52">
        <v>40.975603200000002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2119.3712064000001</v>
      </c>
      <c r="D2" s="21">
        <f t="shared" ref="D2:X2" si="0">SUM(D3,D17,D22,D25,D26,D51,D52)</f>
        <v>2509.9661955600004</v>
      </c>
      <c r="E2" s="21">
        <f t="shared" si="0"/>
        <v>2587.5058550400008</v>
      </c>
      <c r="F2" s="21">
        <f t="shared" si="0"/>
        <v>2731.0805802000004</v>
      </c>
      <c r="G2" s="21">
        <f t="shared" si="0"/>
        <v>2868.8623560000001</v>
      </c>
      <c r="H2" s="21">
        <f t="shared" si="0"/>
        <v>2995.2376117200001</v>
      </c>
      <c r="I2" s="21">
        <f t="shared" si="0"/>
        <v>3305.8886144400003</v>
      </c>
      <c r="J2" s="21">
        <f t="shared" si="0"/>
        <v>3743.6308541999997</v>
      </c>
      <c r="K2" s="21">
        <f t="shared" si="0"/>
        <v>3535.2873349199995</v>
      </c>
      <c r="L2" s="21">
        <f t="shared" si="0"/>
        <v>3102.7127702399994</v>
      </c>
      <c r="M2" s="21">
        <f t="shared" si="0"/>
        <v>3173.8933108799997</v>
      </c>
      <c r="N2" s="21">
        <f t="shared" si="0"/>
        <v>2815.89157548</v>
      </c>
      <c r="O2" s="21">
        <f t="shared" si="0"/>
        <v>2718.1174053599998</v>
      </c>
      <c r="P2" s="21">
        <f t="shared" si="0"/>
        <v>2751.8562115199993</v>
      </c>
      <c r="Q2" s="21">
        <f t="shared" si="0"/>
        <v>2873.4039529199999</v>
      </c>
      <c r="R2" s="21">
        <f t="shared" si="0"/>
        <v>3049.5470007599997</v>
      </c>
      <c r="S2" s="21">
        <f t="shared" si="0"/>
        <v>3075.7918158000002</v>
      </c>
      <c r="T2" s="21">
        <f t="shared" si="0"/>
        <v>3226.4992299599999</v>
      </c>
      <c r="U2" s="21">
        <f t="shared" si="0"/>
        <v>3231.0997012800003</v>
      </c>
      <c r="V2" s="21">
        <f t="shared" si="0"/>
        <v>3215.7602431200007</v>
      </c>
      <c r="W2" s="21">
        <f t="shared" si="0"/>
        <v>3022.9298971200001</v>
      </c>
      <c r="X2" s="21">
        <f t="shared" si="0"/>
        <v>3116.13529896</v>
      </c>
      <c r="Y2" s="21">
        <f t="shared" ref="Y2:Z2" si="1">SUM(Y3,Y17,Y22,Y25,Y26,Y51,Y52)</f>
        <v>3042.9733539600002</v>
      </c>
      <c r="Z2" s="21">
        <f t="shared" si="1"/>
        <v>3054.4740647999997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2115.5844563999999</v>
      </c>
      <c r="D26" s="27">
        <f t="shared" si="20"/>
        <v>2504.3113155600004</v>
      </c>
      <c r="E26" s="27">
        <f t="shared" si="20"/>
        <v>2583.7191050400006</v>
      </c>
      <c r="F26" s="27">
        <f t="shared" si="20"/>
        <v>2727.2938302000002</v>
      </c>
      <c r="G26" s="27">
        <f t="shared" si="20"/>
        <v>2865.0756059999999</v>
      </c>
      <c r="H26" s="27">
        <f t="shared" si="20"/>
        <v>2991.4508617199999</v>
      </c>
      <c r="I26" s="27">
        <f t="shared" si="20"/>
        <v>3302.1018644400001</v>
      </c>
      <c r="J26" s="27">
        <f t="shared" si="20"/>
        <v>3739.8945941999996</v>
      </c>
      <c r="K26" s="27">
        <f t="shared" si="20"/>
        <v>3533.4192049199996</v>
      </c>
      <c r="L26" s="27">
        <f t="shared" si="20"/>
        <v>3102.5108102399995</v>
      </c>
      <c r="M26" s="27">
        <f t="shared" si="20"/>
        <v>3173.8933108799997</v>
      </c>
      <c r="N26" s="27">
        <f t="shared" si="20"/>
        <v>2815.89157548</v>
      </c>
      <c r="O26" s="27">
        <f t="shared" si="20"/>
        <v>2718.1174053599998</v>
      </c>
      <c r="P26" s="27">
        <f t="shared" si="20"/>
        <v>2751.8562115199993</v>
      </c>
      <c r="Q26" s="27">
        <f t="shared" si="20"/>
        <v>2873.4039529199999</v>
      </c>
      <c r="R26" s="27">
        <f t="shared" si="20"/>
        <v>3049.5470007599997</v>
      </c>
      <c r="S26" s="27">
        <f t="shared" si="20"/>
        <v>3075.7918158000002</v>
      </c>
      <c r="T26" s="27">
        <f t="shared" si="20"/>
        <v>3226.4992299599999</v>
      </c>
      <c r="U26" s="27">
        <f t="shared" si="20"/>
        <v>3230.9692351200001</v>
      </c>
      <c r="V26" s="27">
        <f t="shared" si="20"/>
        <v>3215.3256252000006</v>
      </c>
      <c r="W26" s="27">
        <f t="shared" ref="W26:X26" si="21">SUM(W27,W33)</f>
        <v>3021.6745137600001</v>
      </c>
      <c r="X26" s="27">
        <f t="shared" si="21"/>
        <v>3113.0632854</v>
      </c>
      <c r="Y26" s="27">
        <f t="shared" ref="Y26:Z26" si="22">SUM(Y27,Y33)</f>
        <v>3038.1461060400002</v>
      </c>
      <c r="Z26" s="27">
        <f t="shared" si="22"/>
        <v>3047.9877154799997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2115.5844563999999</v>
      </c>
      <c r="D33" s="19">
        <f t="shared" si="26"/>
        <v>2504.3113155600004</v>
      </c>
      <c r="E33" s="19">
        <f t="shared" si="26"/>
        <v>2583.7191050400006</v>
      </c>
      <c r="F33" s="19">
        <f t="shared" si="26"/>
        <v>2727.2938302000002</v>
      </c>
      <c r="G33" s="19">
        <f t="shared" si="26"/>
        <v>2865.0756059999999</v>
      </c>
      <c r="H33" s="19">
        <f t="shared" si="26"/>
        <v>2991.4508617199999</v>
      </c>
      <c r="I33" s="19">
        <f t="shared" si="26"/>
        <v>3302.1018644400001</v>
      </c>
      <c r="J33" s="19">
        <f t="shared" si="26"/>
        <v>3739.8945941999996</v>
      </c>
      <c r="K33" s="19">
        <f t="shared" si="26"/>
        <v>3533.4192049199996</v>
      </c>
      <c r="L33" s="19">
        <f t="shared" si="26"/>
        <v>3102.5108102399995</v>
      </c>
      <c r="M33" s="19">
        <f t="shared" si="26"/>
        <v>3173.8933108799997</v>
      </c>
      <c r="N33" s="19">
        <f t="shared" si="26"/>
        <v>2815.89157548</v>
      </c>
      <c r="O33" s="19">
        <f t="shared" si="26"/>
        <v>2718.1174053599998</v>
      </c>
      <c r="P33" s="19">
        <f t="shared" si="26"/>
        <v>2751.8562115199993</v>
      </c>
      <c r="Q33" s="19">
        <f t="shared" si="26"/>
        <v>2873.4039529199999</v>
      </c>
      <c r="R33" s="19">
        <f t="shared" si="26"/>
        <v>3049.5470007599997</v>
      </c>
      <c r="S33" s="19">
        <f t="shared" si="26"/>
        <v>3075.7918158000002</v>
      </c>
      <c r="T33" s="19">
        <f t="shared" si="26"/>
        <v>3226.4992299599999</v>
      </c>
      <c r="U33" s="19">
        <f t="shared" si="26"/>
        <v>3230.9692351200001</v>
      </c>
      <c r="V33" s="19">
        <f t="shared" si="26"/>
        <v>3215.3256252000006</v>
      </c>
      <c r="W33" s="19">
        <f t="shared" ref="W33:X33" si="27">SUM(W34:W50)</f>
        <v>3021.6745137600001</v>
      </c>
      <c r="X33" s="19">
        <f t="shared" si="27"/>
        <v>3113.0632854</v>
      </c>
      <c r="Y33" s="19">
        <f t="shared" ref="Y33:Z33" si="28">SUM(Y34:Y50)</f>
        <v>3038.1461060400002</v>
      </c>
      <c r="Z33" s="19">
        <f t="shared" si="28"/>
        <v>3047.9877154799997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54.597906000000002</v>
      </c>
      <c r="D36" s="8">
        <f>FC_TRA_RAIL_E!D36+FC_TRA_ROAD_E!D36+FC_TRA_DAVI_E!D36+FC_TRA_DNAVI_E!D36+FC_TRA_PIPE_E!D36</f>
        <v>54.597906000000002</v>
      </c>
      <c r="E36" s="8">
        <f>FC_TRA_RAIL_E!E36+FC_TRA_ROAD_E!E36+FC_TRA_DAVI_E!E36+FC_TRA_DNAVI_E!E36+FC_TRA_PIPE_E!E36</f>
        <v>54.597906000000002</v>
      </c>
      <c r="F36" s="8">
        <f>FC_TRA_RAIL_E!F36+FC_TRA_ROAD_E!F36+FC_TRA_DAVI_E!F36+FC_TRA_DNAVI_E!F36+FC_TRA_PIPE_E!F36</f>
        <v>60.34505399999999</v>
      </c>
      <c r="G36" s="8">
        <f>FC_TRA_RAIL_E!G36+FC_TRA_ROAD_E!G36+FC_TRA_DAVI_E!G36+FC_TRA_DNAVI_E!G36+FC_TRA_PIPE_E!G36</f>
        <v>66.092202000000015</v>
      </c>
      <c r="H36" s="8">
        <f>FC_TRA_RAIL_E!H36+FC_TRA_ROAD_E!H36+FC_TRA_DAVI_E!H36+FC_TRA_DNAVI_E!H36+FC_TRA_PIPE_E!H36</f>
        <v>68.96577600000002</v>
      </c>
      <c r="I36" s="8">
        <f>FC_TRA_RAIL_E!I36+FC_TRA_ROAD_E!I36+FC_TRA_DAVI_E!I36+FC_TRA_DNAVI_E!I36+FC_TRA_PIPE_E!I36</f>
        <v>74.712924000000015</v>
      </c>
      <c r="J36" s="8">
        <f>FC_TRA_RAIL_E!J36+FC_TRA_ROAD_E!J36+FC_TRA_DAVI_E!J36+FC_TRA_DNAVI_E!J36+FC_TRA_PIPE_E!J36</f>
        <v>68.96577600000002</v>
      </c>
      <c r="K36" s="8">
        <f>FC_TRA_RAIL_E!K36+FC_TRA_ROAD_E!K36+FC_TRA_DAVI_E!K36+FC_TRA_DNAVI_E!K36+FC_TRA_PIPE_E!K36</f>
        <v>60.34505399999999</v>
      </c>
      <c r="L36" s="8">
        <f>FC_TRA_RAIL_E!L36+FC_TRA_ROAD_E!L36+FC_TRA_DAVI_E!L36+FC_TRA_DNAVI_E!L36+FC_TRA_PIPE_E!L36</f>
        <v>54.597906000000002</v>
      </c>
      <c r="M36" s="8">
        <f>FC_TRA_RAIL_E!M36+FC_TRA_ROAD_E!M36+FC_TRA_DAVI_E!M36+FC_TRA_DNAVI_E!M36+FC_TRA_PIPE_E!M36</f>
        <v>63.218628000000002</v>
      </c>
      <c r="N36" s="8">
        <f>FC_TRA_RAIL_E!N36+FC_TRA_ROAD_E!N36+FC_TRA_DAVI_E!N36+FC_TRA_DNAVI_E!N36+FC_TRA_PIPE_E!N36</f>
        <v>74.712924000000015</v>
      </c>
      <c r="O36" s="8">
        <f>FC_TRA_RAIL_E!O36+FC_TRA_ROAD_E!O36+FC_TRA_DAVI_E!O36+FC_TRA_DNAVI_E!O36+FC_TRA_PIPE_E!O36</f>
        <v>117.81653400000002</v>
      </c>
      <c r="P36" s="8">
        <f>FC_TRA_RAIL_E!P36+FC_TRA_ROAD_E!P36+FC_TRA_DAVI_E!P36+FC_TRA_DNAVI_E!P36+FC_TRA_PIPE_E!P36</f>
        <v>149.42584800000003</v>
      </c>
      <c r="Q36" s="8">
        <f>FC_TRA_RAIL_E!Q36+FC_TRA_ROAD_E!Q36+FC_TRA_DAVI_E!Q36+FC_TRA_DNAVI_E!Q36+FC_TRA_PIPE_E!Q36</f>
        <v>166.667292</v>
      </c>
      <c r="R36" s="8">
        <f>FC_TRA_RAIL_E!R36+FC_TRA_ROAD_E!R36+FC_TRA_DAVI_E!R36+FC_TRA_DNAVI_E!R36+FC_TRA_PIPE_E!R36</f>
        <v>169.54086599999999</v>
      </c>
      <c r="S36" s="8">
        <f>FC_TRA_RAIL_E!S36+FC_TRA_ROAD_E!S36+FC_TRA_DAVI_E!S36+FC_TRA_DNAVI_E!S36+FC_TRA_PIPE_E!S36</f>
        <v>163.79371799999998</v>
      </c>
      <c r="T36" s="8">
        <f>FC_TRA_RAIL_E!T36+FC_TRA_ROAD_E!T36+FC_TRA_DAVI_E!T36+FC_TRA_DNAVI_E!T36+FC_TRA_PIPE_E!T36</f>
        <v>153.97768008000003</v>
      </c>
      <c r="U36" s="8">
        <f>FC_TRA_RAIL_E!U36+FC_TRA_ROAD_E!U36+FC_TRA_DAVI_E!U36+FC_TRA_DNAVI_E!U36+FC_TRA_PIPE_E!U36</f>
        <v>145.89714456000002</v>
      </c>
      <c r="V36" s="8">
        <f>FC_TRA_RAIL_E!V36+FC_TRA_ROAD_E!V36+FC_TRA_DAVI_E!V36+FC_TRA_DNAVI_E!V36+FC_TRA_PIPE_E!V36</f>
        <v>127.95173172</v>
      </c>
      <c r="W36" s="8">
        <f>FC_TRA_RAIL_E!W36+FC_TRA_ROAD_E!W36+FC_TRA_DAVI_E!W36+FC_TRA_DNAVI_E!W36+FC_TRA_PIPE_E!W36</f>
        <v>115.63829675999999</v>
      </c>
      <c r="X36" s="8">
        <f>FC_TRA_RAIL_E!X36+FC_TRA_ROAD_E!X36+FC_TRA_DAVI_E!X36+FC_TRA_DNAVI_E!X36+FC_TRA_PIPE_E!X36</f>
        <v>104.29915104000001</v>
      </c>
      <c r="Y36" s="8">
        <f>FC_TRA_RAIL_E!Y36+FC_TRA_ROAD_E!Y36+FC_TRA_DAVI_E!Y36+FC_TRA_DNAVI_E!Y36+FC_TRA_PIPE_E!Y36</f>
        <v>95.12393148000001</v>
      </c>
      <c r="Z36" s="8">
        <f>FC_TRA_RAIL_E!Z36+FC_TRA_ROAD_E!Z36+FC_TRA_DAVI_E!Z36+FC_TRA_DNAVI_E!Z36+FC_TRA_PIPE_E!Z36</f>
        <v>86.267644560000008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1006.2359168399998</v>
      </c>
      <c r="D37" s="8">
        <f>FC_TRA_RAIL_E!D37+FC_TRA_ROAD_E!D37+FC_TRA_DAVI_E!D37+FC_TRA_DNAVI_E!D37+FC_TRA_PIPE_E!D37</f>
        <v>1058.0723722800001</v>
      </c>
      <c r="E37" s="8">
        <f>FC_TRA_RAIL_E!E37+FC_TRA_ROAD_E!E37+FC_TRA_DAVI_E!E37+FC_TRA_DNAVI_E!E37+FC_TRA_PIPE_E!E37</f>
        <v>1036.72811088</v>
      </c>
      <c r="F37" s="8">
        <f>FC_TRA_RAIL_E!F37+FC_TRA_ROAD_E!F37+FC_TRA_DAVI_E!F37+FC_TRA_DNAVI_E!F37+FC_TRA_PIPE_E!F37</f>
        <v>1036.0210845599997</v>
      </c>
      <c r="G37" s="8">
        <f>FC_TRA_RAIL_E!G37+FC_TRA_ROAD_E!G37+FC_TRA_DAVI_E!G37+FC_TRA_DNAVI_E!G37+FC_TRA_PIPE_E!G37</f>
        <v>1042.1153819999997</v>
      </c>
      <c r="H37" s="8">
        <f>FC_TRA_RAIL_E!H37+FC_TRA_ROAD_E!H37+FC_TRA_DAVI_E!H37+FC_TRA_DNAVI_E!H37+FC_TRA_PIPE_E!H37</f>
        <v>1020.7855904400003</v>
      </c>
      <c r="I37" s="8">
        <f>FC_TRA_RAIL_E!I37+FC_TRA_ROAD_E!I37+FC_TRA_DAVI_E!I37+FC_TRA_DNAVI_E!I37+FC_TRA_PIPE_E!I37</f>
        <v>1130.4819464400002</v>
      </c>
      <c r="J37" s="8">
        <f>FC_TRA_RAIL_E!J37+FC_TRA_ROAD_E!J37+FC_TRA_DAVI_E!J37+FC_TRA_DNAVI_E!J37+FC_TRA_PIPE_E!J37</f>
        <v>1237.1311537199999</v>
      </c>
      <c r="K37" s="8">
        <f>FC_TRA_RAIL_E!K37+FC_TRA_ROAD_E!K37+FC_TRA_DAVI_E!K37+FC_TRA_DNAVI_E!K37+FC_TRA_PIPE_E!K37</f>
        <v>1127.43479772</v>
      </c>
      <c r="L37" s="8">
        <f>FC_TRA_RAIL_E!L37+FC_TRA_ROAD_E!L37+FC_TRA_DAVI_E!L37+FC_TRA_DNAVI_E!L37+FC_TRA_PIPE_E!L37</f>
        <v>941.5604721599999</v>
      </c>
      <c r="M37" s="8">
        <f>FC_TRA_RAIL_E!M37+FC_TRA_ROAD_E!M37+FC_TRA_DAVI_E!M37+FC_TRA_DNAVI_E!M37+FC_TRA_PIPE_E!M37</f>
        <v>853.19390771999974</v>
      </c>
      <c r="N37" s="8">
        <f>FC_TRA_RAIL_E!N37+FC_TRA_ROAD_E!N37+FC_TRA_DAVI_E!N37+FC_TRA_DNAVI_E!N37+FC_TRA_PIPE_E!N37</f>
        <v>792.25143228000013</v>
      </c>
      <c r="O37" s="8">
        <f>FC_TRA_RAIL_E!O37+FC_TRA_ROAD_E!O37+FC_TRA_DAVI_E!O37+FC_TRA_DNAVI_E!O37+FC_TRA_PIPE_E!O37</f>
        <v>673.41363011999988</v>
      </c>
      <c r="P37" s="8">
        <f>FC_TRA_RAIL_E!P37+FC_TRA_ROAD_E!P37+FC_TRA_DAVI_E!P37+FC_TRA_DNAVI_E!P37+FC_TRA_PIPE_E!P37</f>
        <v>609.42425543999968</v>
      </c>
      <c r="Q37" s="8">
        <f>FC_TRA_RAIL_E!Q37+FC_TRA_ROAD_E!Q37+FC_TRA_DAVI_E!Q37+FC_TRA_DNAVI_E!Q37+FC_TRA_PIPE_E!Q37</f>
        <v>597.23566056000004</v>
      </c>
      <c r="R37" s="8">
        <f>FC_TRA_RAIL_E!R37+FC_TRA_ROAD_E!R37+FC_TRA_DAVI_E!R37+FC_TRA_DNAVI_E!R37+FC_TRA_PIPE_E!R37</f>
        <v>594.18851184000005</v>
      </c>
      <c r="S37" s="8">
        <f>FC_TRA_RAIL_E!S37+FC_TRA_ROAD_E!S37+FC_TRA_DAVI_E!S37+FC_TRA_DNAVI_E!S37+FC_TRA_PIPE_E!S37</f>
        <v>578.95301772000005</v>
      </c>
      <c r="T37" s="8">
        <f>FC_TRA_RAIL_E!T37+FC_TRA_ROAD_E!T37+FC_TRA_DAVI_E!T37+FC_TRA_DNAVI_E!T37+FC_TRA_PIPE_E!T37</f>
        <v>556.8218963999999</v>
      </c>
      <c r="U37" s="8">
        <f>FC_TRA_RAIL_E!U37+FC_TRA_ROAD_E!U37+FC_TRA_DAVI_E!U37+FC_TRA_DNAVI_E!U37+FC_TRA_PIPE_E!U37</f>
        <v>533.80986120000011</v>
      </c>
      <c r="V37" s="8">
        <f>FC_TRA_RAIL_E!V37+FC_TRA_ROAD_E!V37+FC_TRA_DAVI_E!V37+FC_TRA_DNAVI_E!V37+FC_TRA_PIPE_E!V37</f>
        <v>506.63575116000015</v>
      </c>
      <c r="W37" s="8">
        <f>FC_TRA_RAIL_E!W37+FC_TRA_ROAD_E!W37+FC_TRA_DAVI_E!W37+FC_TRA_DNAVI_E!W37+FC_TRA_PIPE_E!W37</f>
        <v>486.46379627999994</v>
      </c>
      <c r="X37" s="8">
        <f>FC_TRA_RAIL_E!X37+FC_TRA_ROAD_E!X37+FC_TRA_DAVI_E!X37+FC_TRA_DNAVI_E!X37+FC_TRA_PIPE_E!X37</f>
        <v>481.77706499999982</v>
      </c>
      <c r="Y37" s="8">
        <f>FC_TRA_RAIL_E!Y37+FC_TRA_ROAD_E!Y37+FC_TRA_DAVI_E!Y37+FC_TRA_DNAVI_E!Y37+FC_TRA_PIPE_E!Y37</f>
        <v>411.89472323999991</v>
      </c>
      <c r="Z37" s="8">
        <f>FC_TRA_RAIL_E!Z37+FC_TRA_ROAD_E!Z37+FC_TRA_DAVI_E!Z37+FC_TRA_DNAVI_E!Z37+FC_TRA_PIPE_E!Z37</f>
        <v>429.42767867999987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  <c r="Y38" s="8">
        <f>FC_TRA_RAIL_E!Y38+FC_TRA_ROAD_E!Y38+FC_TRA_DAVI_E!Y38+FC_TRA_DNAVI_E!Y38+FC_TRA_PIPE_E!Y38</f>
        <v>0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  <c r="Y40" s="8">
        <f>FC_TRA_RAIL_E!Y40+FC_TRA_ROAD_E!Y40+FC_TRA_DAVI_E!Y40+FC_TRA_DNAVI_E!Y40+FC_TRA_PIPE_E!Y40</f>
        <v>0</v>
      </c>
      <c r="Z40" s="8">
        <f>FC_TRA_RAIL_E!Z40+FC_TRA_ROAD_E!Z40+FC_TRA_DAVI_E!Z40+FC_TRA_DNAVI_E!Z40+FC_TRA_PIPE_E!Z40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1054.7506335599999</v>
      </c>
      <c r="D43" s="8">
        <f>FC_TRA_RAIL_E!D43+FC_TRA_ROAD_E!D43+FC_TRA_DAVI_E!D43+FC_TRA_DNAVI_E!D43+FC_TRA_PIPE_E!D43</f>
        <v>1391.6410372800001</v>
      </c>
      <c r="E43" s="8">
        <f>FC_TRA_RAIL_E!E43+FC_TRA_ROAD_E!E43+FC_TRA_DAVI_E!E43+FC_TRA_DNAVI_E!E43+FC_TRA_PIPE_E!E43</f>
        <v>1492.3930881600004</v>
      </c>
      <c r="F43" s="8">
        <f>FC_TRA_RAIL_E!F43+FC_TRA_ROAD_E!F43+FC_TRA_DAVI_E!F43+FC_TRA_DNAVI_E!F43+FC_TRA_PIPE_E!F43</f>
        <v>1630.9276916400004</v>
      </c>
      <c r="G43" s="8">
        <f>FC_TRA_RAIL_E!G43+FC_TRA_ROAD_E!G43+FC_TRA_DAVI_E!G43+FC_TRA_DNAVI_E!G43+FC_TRA_PIPE_E!G43</f>
        <v>1756.8680220000001</v>
      </c>
      <c r="H43" s="8">
        <f>FC_TRA_RAIL_E!H43+FC_TRA_ROAD_E!H43+FC_TRA_DAVI_E!H43+FC_TRA_DNAVI_E!H43+FC_TRA_PIPE_E!H43</f>
        <v>1901.6994952799998</v>
      </c>
      <c r="I43" s="8">
        <f>FC_TRA_RAIL_E!I43+FC_TRA_ROAD_E!I43+FC_TRA_DAVI_E!I43+FC_TRA_DNAVI_E!I43+FC_TRA_PIPE_E!I43</f>
        <v>2096.9069939999999</v>
      </c>
      <c r="J43" s="8">
        <f>FC_TRA_RAIL_E!J43+FC_TRA_ROAD_E!J43+FC_TRA_DAVI_E!J43+FC_TRA_DNAVI_E!J43+FC_TRA_PIPE_E!J43</f>
        <v>2433.7976644799996</v>
      </c>
      <c r="K43" s="8">
        <f>FC_TRA_RAIL_E!K43+FC_TRA_ROAD_E!K43+FC_TRA_DAVI_E!K43+FC_TRA_DNAVI_E!K43+FC_TRA_PIPE_E!K43</f>
        <v>2345.6393531999997</v>
      </c>
      <c r="L43" s="8">
        <f>FC_TRA_RAIL_E!L43+FC_TRA_ROAD_E!L43+FC_TRA_DAVI_E!L43+FC_TRA_DNAVI_E!L43+FC_TRA_PIPE_E!L43</f>
        <v>2106.3524320799997</v>
      </c>
      <c r="M43" s="8">
        <f>FC_TRA_RAIL_E!M43+FC_TRA_ROAD_E!M43+FC_TRA_DAVI_E!M43+FC_TRA_DNAVI_E!M43+FC_TRA_PIPE_E!M43</f>
        <v>2257.4807751600001</v>
      </c>
      <c r="N43" s="8">
        <f>FC_TRA_RAIL_E!N43+FC_TRA_ROAD_E!N43+FC_TRA_DAVI_E!N43+FC_TRA_DNAVI_E!N43+FC_TRA_PIPE_E!N43</f>
        <v>1948.9272191999999</v>
      </c>
      <c r="O43" s="8">
        <f>FC_TRA_RAIL_E!O43+FC_TRA_ROAD_E!O43+FC_TRA_DAVI_E!O43+FC_TRA_DNAVI_E!O43+FC_TRA_PIPE_E!O43</f>
        <v>1926.8872412400001</v>
      </c>
      <c r="P43" s="8">
        <f>FC_TRA_RAIL_E!P43+FC_TRA_ROAD_E!P43+FC_TRA_DAVI_E!P43+FC_TRA_DNAVI_E!P43+FC_TRA_PIPE_E!P43</f>
        <v>1993.0061080799999</v>
      </c>
      <c r="Q43" s="8">
        <f>FC_TRA_RAIL_E!Q43+FC_TRA_ROAD_E!Q43+FC_TRA_DAVI_E!Q43+FC_TRA_DNAVI_E!Q43+FC_TRA_PIPE_E!Q43</f>
        <v>2109.50100036</v>
      </c>
      <c r="R43" s="8">
        <f>FC_TRA_RAIL_E!R43+FC_TRA_ROAD_E!R43+FC_TRA_DAVI_E!R43+FC_TRA_DNAVI_E!R43+FC_TRA_PIPE_E!R43</f>
        <v>2285.8176229199994</v>
      </c>
      <c r="S43" s="8">
        <f>FC_TRA_RAIL_E!S43+FC_TRA_ROAD_E!S43+FC_TRA_DAVI_E!S43+FC_TRA_DNAVI_E!S43+FC_TRA_PIPE_E!S43</f>
        <v>2333.0450800799999</v>
      </c>
      <c r="T43" s="8">
        <f>FC_TRA_RAIL_E!T43+FC_TRA_ROAD_E!T43+FC_TRA_DAVI_E!T43+FC_TRA_DNAVI_E!T43+FC_TRA_PIPE_E!T43</f>
        <v>2515.6996534800001</v>
      </c>
      <c r="U43" s="8">
        <f>FC_TRA_RAIL_E!U43+FC_TRA_ROAD_E!U43+FC_TRA_DAVI_E!U43+FC_TRA_DNAVI_E!U43+FC_TRA_PIPE_E!U43</f>
        <v>2551.2622293600002</v>
      </c>
      <c r="V43" s="8">
        <f>FC_TRA_RAIL_E!V43+FC_TRA_ROAD_E!V43+FC_TRA_DAVI_E!V43+FC_TRA_DNAVI_E!V43+FC_TRA_PIPE_E!V43</f>
        <v>2580.7381423200004</v>
      </c>
      <c r="W43" s="8">
        <f>FC_TRA_RAIL_E!W43+FC_TRA_ROAD_E!W43+FC_TRA_DAVI_E!W43+FC_TRA_DNAVI_E!W43+FC_TRA_PIPE_E!W43</f>
        <v>2419.5724207200001</v>
      </c>
      <c r="X43" s="8">
        <f>FC_TRA_RAIL_E!X43+FC_TRA_ROAD_E!X43+FC_TRA_DAVI_E!X43+FC_TRA_DNAVI_E!X43+FC_TRA_PIPE_E!X43</f>
        <v>2526.9870693600001</v>
      </c>
      <c r="Y43" s="8">
        <f>FC_TRA_RAIL_E!Y43+FC_TRA_ROAD_E!Y43+FC_TRA_DAVI_E!Y43+FC_TRA_DNAVI_E!Y43+FC_TRA_PIPE_E!Y43</f>
        <v>2531.1274513200001</v>
      </c>
      <c r="Z43" s="8">
        <f>FC_TRA_RAIL_E!Z43+FC_TRA_ROAD_E!Z43+FC_TRA_DAVI_E!Z43+FC_TRA_DNAVI_E!Z43+FC_TRA_PIPE_E!Z43</f>
        <v>2532.2923922399996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3.7867500000000009</v>
      </c>
      <c r="D51" s="27">
        <f>FC_TRA_RAIL_E!D51+FC_TRA_ROAD_E!D51+FC_TRA_DAVI_E!D51+FC_TRA_DNAVI_E!D51+FC_TRA_PIPE_E!D51</f>
        <v>5.6548800000000012</v>
      </c>
      <c r="E51" s="27">
        <f>FC_TRA_RAIL_E!E51+FC_TRA_ROAD_E!E51+FC_TRA_DAVI_E!E51+FC_TRA_DNAVI_E!E51+FC_TRA_PIPE_E!E51</f>
        <v>3.7867500000000014</v>
      </c>
      <c r="F51" s="27">
        <f>FC_TRA_RAIL_E!F51+FC_TRA_ROAD_E!F51+FC_TRA_DAVI_E!F51+FC_TRA_DNAVI_E!F51+FC_TRA_PIPE_E!F51</f>
        <v>3.7867500000000009</v>
      </c>
      <c r="G51" s="27">
        <f>FC_TRA_RAIL_E!G51+FC_TRA_ROAD_E!G51+FC_TRA_DAVI_E!G51+FC_TRA_DNAVI_E!G51+FC_TRA_PIPE_E!G51</f>
        <v>3.7867500000000014</v>
      </c>
      <c r="H51" s="27">
        <f>FC_TRA_RAIL_E!H51+FC_TRA_ROAD_E!H51+FC_TRA_DAVI_E!H51+FC_TRA_DNAVI_E!H51+FC_TRA_PIPE_E!H51</f>
        <v>3.7867500000000014</v>
      </c>
      <c r="I51" s="27">
        <f>FC_TRA_RAIL_E!I51+FC_TRA_ROAD_E!I51+FC_TRA_DAVI_E!I51+FC_TRA_DNAVI_E!I51+FC_TRA_PIPE_E!I51</f>
        <v>3.7867500000000014</v>
      </c>
      <c r="J51" s="27">
        <f>FC_TRA_RAIL_E!J51+FC_TRA_ROAD_E!J51+FC_TRA_DAVI_E!J51+FC_TRA_DNAVI_E!J51+FC_TRA_PIPE_E!J51</f>
        <v>3.7362600000000006</v>
      </c>
      <c r="K51" s="27">
        <f>FC_TRA_RAIL_E!K51+FC_TRA_ROAD_E!K51+FC_TRA_DAVI_E!K51+FC_TRA_DNAVI_E!K51+FC_TRA_PIPE_E!K51</f>
        <v>1.8681299999999998</v>
      </c>
      <c r="L51" s="27">
        <f>FC_TRA_RAIL_E!L51+FC_TRA_ROAD_E!L51+FC_TRA_DAVI_E!L51+FC_TRA_DNAVI_E!L51+FC_TRA_PIPE_E!L51</f>
        <v>0.20196000000000003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0</v>
      </c>
      <c r="S51" s="27">
        <f>FC_TRA_RAIL_E!S51+FC_TRA_ROAD_E!S51+FC_TRA_DAVI_E!S51+FC_TRA_DNAVI_E!S51+FC_TRA_PIPE_E!S51</f>
        <v>0</v>
      </c>
      <c r="T51" s="27">
        <f>FC_TRA_RAIL_E!T51+FC_TRA_ROAD_E!T51+FC_TRA_DAVI_E!T51+FC_TRA_DNAVI_E!T51+FC_TRA_PIPE_E!T51</f>
        <v>0</v>
      </c>
      <c r="U51" s="27">
        <f>FC_TRA_RAIL_E!U51+FC_TRA_ROAD_E!U51+FC_TRA_DAVI_E!U51+FC_TRA_DNAVI_E!U51+FC_TRA_PIPE_E!U51</f>
        <v>0.13046616</v>
      </c>
      <c r="V51" s="27">
        <f>FC_TRA_RAIL_E!V51+FC_TRA_ROAD_E!V51+FC_TRA_DAVI_E!V51+FC_TRA_DNAVI_E!V51+FC_TRA_PIPE_E!V51</f>
        <v>0.4346179200000001</v>
      </c>
      <c r="W51" s="27">
        <f>FC_TRA_RAIL_E!W51+FC_TRA_ROAD_E!W51+FC_TRA_DAVI_E!W51+FC_TRA_DNAVI_E!W51+FC_TRA_PIPE_E!W51</f>
        <v>1.2553833600000002</v>
      </c>
      <c r="X51" s="27">
        <f>FC_TRA_RAIL_E!X51+FC_TRA_ROAD_E!X51+FC_TRA_DAVI_E!X51+FC_TRA_DNAVI_E!X51+FC_TRA_PIPE_E!X51</f>
        <v>3.0720135600000016</v>
      </c>
      <c r="Y51" s="27">
        <f>FC_TRA_RAIL_E!Y51+FC_TRA_ROAD_E!Y51+FC_TRA_DAVI_E!Y51+FC_TRA_DNAVI_E!Y51+FC_TRA_PIPE_E!Y51</f>
        <v>4.8272479200000005</v>
      </c>
      <c r="Z51" s="27">
        <f>FC_TRA_RAIL_E!Z51+FC_TRA_ROAD_E!Z51+FC_TRA_DAVI_E!Z51+FC_TRA_DNAVI_E!Z51+FC_TRA_PIPE_E!Z51</f>
        <v>6.4863493199999995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7.9012800000000016</v>
      </c>
      <c r="I61" s="49">
        <f t="shared" si="32"/>
        <v>9.062513280000001</v>
      </c>
      <c r="J61" s="49">
        <f t="shared" si="32"/>
        <v>5.2676049599999999</v>
      </c>
      <c r="K61" s="49">
        <f t="shared" si="32"/>
        <v>5.2676049599999999</v>
      </c>
      <c r="L61" s="49">
        <f t="shared" si="32"/>
        <v>12.857421600000002</v>
      </c>
      <c r="M61" s="49">
        <f t="shared" si="32"/>
        <v>79.97573663999998</v>
      </c>
      <c r="N61" s="49">
        <f t="shared" si="32"/>
        <v>72.810804960000013</v>
      </c>
      <c r="O61" s="49">
        <f t="shared" si="32"/>
        <v>58.480686720000008</v>
      </c>
      <c r="P61" s="49">
        <f t="shared" si="32"/>
        <v>55.846756800000009</v>
      </c>
      <c r="Q61" s="49">
        <f t="shared" si="32"/>
        <v>66.381966719999994</v>
      </c>
      <c r="R61" s="49">
        <f t="shared" si="32"/>
        <v>67.543199999999985</v>
      </c>
      <c r="S61" s="49">
        <f t="shared" si="32"/>
        <v>32.568056640000009</v>
      </c>
      <c r="T61" s="49">
        <f t="shared" si="32"/>
        <v>27.495179999999998</v>
      </c>
      <c r="U61" s="49">
        <f t="shared" si="32"/>
        <v>112.14847439999997</v>
      </c>
      <c r="V61" s="49">
        <f t="shared" si="32"/>
        <v>103.53302064</v>
      </c>
      <c r="W61" s="49">
        <f t="shared" si="32"/>
        <v>133.71438096000003</v>
      </c>
      <c r="X61" s="49">
        <f t="shared" si="32"/>
        <v>138.60297936000001</v>
      </c>
      <c r="Y61" s="49">
        <f t="shared" ref="Y61:Z61" si="33">SUM(Y62:Y72)</f>
        <v>47.522376000000001</v>
      </c>
      <c r="Z61" s="49">
        <f t="shared" si="33"/>
        <v>35.100289439999997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3.7949083199999998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7.5898166400000022</v>
      </c>
      <c r="M67" s="52">
        <f>FC_TRA_RAIL_E!M67+FC_TRA_ROAD_E!M67+FC_TRA_DAVI_E!M67+FC_TRA_DNAVI_E!M67+FC_TRA_PIPE_E!M67</f>
        <v>24.666776639999995</v>
      </c>
      <c r="N67" s="52">
        <f>FC_TRA_RAIL_E!N67+FC_TRA_ROAD_E!N67+FC_TRA_DAVI_E!N67+FC_TRA_DNAVI_E!N67+FC_TRA_PIPE_E!N67</f>
        <v>22.76919504</v>
      </c>
      <c r="O67" s="52">
        <f>FC_TRA_RAIL_E!O67+FC_TRA_ROAD_E!O67+FC_TRA_DAVI_E!O67+FC_TRA_DNAVI_E!O67+FC_TRA_PIPE_E!O67</f>
        <v>18.974286720000002</v>
      </c>
      <c r="P67" s="52">
        <f>FC_TRA_RAIL_E!P67+FC_TRA_ROAD_E!P67+FC_TRA_DAVI_E!P67+FC_TRA_DNAVI_E!P67+FC_TRA_PIPE_E!P67</f>
        <v>18.974286719999998</v>
      </c>
      <c r="Q67" s="52">
        <f>FC_TRA_RAIL_E!Q67+FC_TRA_ROAD_E!Q67+FC_TRA_DAVI_E!Q67+FC_TRA_DNAVI_E!Q67+FC_TRA_PIPE_E!Q67</f>
        <v>18.974286719999998</v>
      </c>
      <c r="R67" s="52">
        <f>FC_TRA_RAIL_E!R67+FC_TRA_ROAD_E!R67+FC_TRA_DAVI_E!R67+FC_TRA_DNAVI_E!R67+FC_TRA_PIPE_E!R67</f>
        <v>22.769195039999996</v>
      </c>
      <c r="S67" s="52">
        <f>FC_TRA_RAIL_E!S67+FC_TRA_ROAD_E!S67+FC_TRA_DAVI_E!S67+FC_TRA_DNAVI_E!S67+FC_TRA_PIPE_E!S67</f>
        <v>24.666776640000005</v>
      </c>
      <c r="T67" s="52">
        <f>FC_TRA_RAIL_E!T67+FC_TRA_ROAD_E!T67+FC_TRA_DAVI_E!T67+FC_TRA_DNAVI_E!T67+FC_TRA_PIPE_E!T67</f>
        <v>23.452273439999999</v>
      </c>
      <c r="U67" s="52">
        <f>FC_TRA_RAIL_E!U67+FC_TRA_ROAD_E!U67+FC_TRA_DAVI_E!U67+FC_TRA_DNAVI_E!U67+FC_TRA_PIPE_E!U67</f>
        <v>25.078407840000004</v>
      </c>
      <c r="V67" s="52">
        <f>FC_TRA_RAIL_E!V67+FC_TRA_ROAD_E!V67+FC_TRA_DAVI_E!V67+FC_TRA_DNAVI_E!V67+FC_TRA_PIPE_E!V67</f>
        <v>21.659192639999997</v>
      </c>
      <c r="W67" s="52">
        <f>FC_TRA_RAIL_E!W67+FC_TRA_ROAD_E!W67+FC_TRA_DAVI_E!W67+FC_TRA_DNAVI_E!W67+FC_TRA_PIPE_E!W67</f>
        <v>37.795135680000001</v>
      </c>
      <c r="X67" s="52">
        <f>FC_TRA_RAIL_E!X67+FC_TRA_ROAD_E!X67+FC_TRA_DAVI_E!X67+FC_TRA_DNAVI_E!X67+FC_TRA_PIPE_E!X67</f>
        <v>34.753397759999999</v>
      </c>
      <c r="Y67" s="52">
        <f>FC_TRA_RAIL_E!Y67+FC_TRA_ROAD_E!Y67+FC_TRA_DAVI_E!Y67+FC_TRA_DNAVI_E!Y67+FC_TRA_PIPE_E!Y67</f>
        <v>29.970064799999999</v>
      </c>
      <c r="Z67" s="52">
        <f>FC_TRA_RAIL_E!Z67+FC_TRA_ROAD_E!Z67+FC_TRA_DAVI_E!Z67+FC_TRA_DNAVI_E!Z67+FC_TRA_PIPE_E!Z67</f>
        <v>25.787993759999999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7.9012800000000016</v>
      </c>
      <c r="I69" s="52">
        <f>FC_TRA_RAIL_E!I69+FC_TRA_ROAD_E!I69+FC_TRA_DAVI_E!I69+FC_TRA_DNAVI_E!I69+FC_TRA_PIPE_E!I69</f>
        <v>5.2676049600000008</v>
      </c>
      <c r="J69" s="52">
        <f>FC_TRA_RAIL_E!J69+FC_TRA_ROAD_E!J69+FC_TRA_DAVI_E!J69+FC_TRA_DNAVI_E!J69+FC_TRA_PIPE_E!J69</f>
        <v>5.2676049599999999</v>
      </c>
      <c r="K69" s="52">
        <f>FC_TRA_RAIL_E!K69+FC_TRA_ROAD_E!K69+FC_TRA_DAVI_E!K69+FC_TRA_DNAVI_E!K69+FC_TRA_PIPE_E!K69</f>
        <v>5.2676049599999999</v>
      </c>
      <c r="L69" s="52">
        <f>FC_TRA_RAIL_E!L69+FC_TRA_ROAD_E!L69+FC_TRA_DAVI_E!L69+FC_TRA_DNAVI_E!L69+FC_TRA_PIPE_E!L69</f>
        <v>5.2676049599999999</v>
      </c>
      <c r="M69" s="52">
        <f>FC_TRA_RAIL_E!M69+FC_TRA_ROAD_E!M69+FC_TRA_DAVI_E!M69+FC_TRA_DNAVI_E!M69+FC_TRA_PIPE_E!M69</f>
        <v>55.308959999999992</v>
      </c>
      <c r="N69" s="52">
        <f>FC_TRA_RAIL_E!N69+FC_TRA_ROAD_E!N69+FC_TRA_DAVI_E!N69+FC_TRA_DNAVI_E!N69+FC_TRA_PIPE_E!N69</f>
        <v>50.041609920000013</v>
      </c>
      <c r="O69" s="52">
        <f>FC_TRA_RAIL_E!O69+FC_TRA_ROAD_E!O69+FC_TRA_DAVI_E!O69+FC_TRA_DNAVI_E!O69+FC_TRA_PIPE_E!O69</f>
        <v>39.506400000000006</v>
      </c>
      <c r="P69" s="52">
        <f>FC_TRA_RAIL_E!P69+FC_TRA_ROAD_E!P69+FC_TRA_DAVI_E!P69+FC_TRA_DNAVI_E!P69+FC_TRA_PIPE_E!P69</f>
        <v>36.872470080000014</v>
      </c>
      <c r="Q69" s="52">
        <f>FC_TRA_RAIL_E!Q69+FC_TRA_ROAD_E!Q69+FC_TRA_DAVI_E!Q69+FC_TRA_DNAVI_E!Q69+FC_TRA_PIPE_E!Q69</f>
        <v>47.407679999999992</v>
      </c>
      <c r="R69" s="52">
        <f>FC_TRA_RAIL_E!R69+FC_TRA_ROAD_E!R69+FC_TRA_DAVI_E!R69+FC_TRA_DNAVI_E!R69+FC_TRA_PIPE_E!R69</f>
        <v>44.774004959999992</v>
      </c>
      <c r="S69" s="52">
        <f>FC_TRA_RAIL_E!S69+FC_TRA_ROAD_E!S69+FC_TRA_DAVI_E!S69+FC_TRA_DNAVI_E!S69+FC_TRA_PIPE_E!S69</f>
        <v>7.9012799999999999</v>
      </c>
      <c r="T69" s="52">
        <f>FC_TRA_RAIL_E!T69+FC_TRA_ROAD_E!T69+FC_TRA_DAVI_E!T69+FC_TRA_DNAVI_E!T69+FC_TRA_PIPE_E!T69</f>
        <v>4.0429065600000005</v>
      </c>
      <c r="U69" s="52">
        <f>FC_TRA_RAIL_E!U69+FC_TRA_ROAD_E!U69+FC_TRA_DAVI_E!U69+FC_TRA_DNAVI_E!U69+FC_TRA_PIPE_E!U69</f>
        <v>87.070066559999972</v>
      </c>
      <c r="V69" s="52">
        <f>FC_TRA_RAIL_E!V69+FC_TRA_ROAD_E!V69+FC_TRA_DAVI_E!V69+FC_TRA_DNAVI_E!V69+FC_TRA_PIPE_E!V69</f>
        <v>81.873828000000003</v>
      </c>
      <c r="W69" s="52">
        <f>FC_TRA_RAIL_E!W69+FC_TRA_ROAD_E!W69+FC_TRA_DAVI_E!W69+FC_TRA_DNAVI_E!W69+FC_TRA_PIPE_E!W69</f>
        <v>95.919245280000013</v>
      </c>
      <c r="X69" s="52">
        <f>FC_TRA_RAIL_E!X69+FC_TRA_ROAD_E!X69+FC_TRA_DAVI_E!X69+FC_TRA_DNAVI_E!X69+FC_TRA_PIPE_E!X69</f>
        <v>103.84958159999999</v>
      </c>
      <c r="Y69" s="52">
        <f>FC_TRA_RAIL_E!Y69+FC_TRA_ROAD_E!Y69+FC_TRA_DAVI_E!Y69+FC_TRA_DNAVI_E!Y69+FC_TRA_PIPE_E!Y69</f>
        <v>17.552311200000002</v>
      </c>
      <c r="Z69" s="52">
        <f>FC_TRA_RAIL_E!Z69+FC_TRA_ROAD_E!Z69+FC_TRA_DAVI_E!Z69+FC_TRA_DNAVI_E!Z69+FC_TRA_PIPE_E!Z69</f>
        <v>9.3122956799999983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204.65320356000001</v>
      </c>
      <c r="D2" s="21">
        <f t="shared" ref="D2:X2" si="0">SUM(D3,D17,D22,D25,D26,D51,D52)</f>
        <v>210.95007335999998</v>
      </c>
      <c r="E2" s="21">
        <f t="shared" si="0"/>
        <v>220.39551143999995</v>
      </c>
      <c r="F2" s="21">
        <f t="shared" si="0"/>
        <v>251.88066071999998</v>
      </c>
      <c r="G2" s="21">
        <f t="shared" si="0"/>
        <v>258.17779727999999</v>
      </c>
      <c r="H2" s="21">
        <f t="shared" si="0"/>
        <v>258.17779727999999</v>
      </c>
      <c r="I2" s="21">
        <f t="shared" si="0"/>
        <v>226.69264799999999</v>
      </c>
      <c r="J2" s="21">
        <f t="shared" si="0"/>
        <v>245.58379092000001</v>
      </c>
      <c r="K2" s="21">
        <f t="shared" si="0"/>
        <v>245.58379091999998</v>
      </c>
      <c r="L2" s="21">
        <f t="shared" si="0"/>
        <v>229.84121628</v>
      </c>
      <c r="M2" s="21">
        <f t="shared" si="0"/>
        <v>207.80150507999997</v>
      </c>
      <c r="N2" s="21">
        <f t="shared" si="0"/>
        <v>232.98978455999998</v>
      </c>
      <c r="O2" s="21">
        <f t="shared" si="0"/>
        <v>248.73209243999997</v>
      </c>
      <c r="P2" s="21">
        <f t="shared" si="0"/>
        <v>223.54407971999998</v>
      </c>
      <c r="Q2" s="21">
        <f t="shared" si="0"/>
        <v>214.09864163999998</v>
      </c>
      <c r="R2" s="21">
        <f t="shared" si="0"/>
        <v>204.65320355999998</v>
      </c>
      <c r="S2" s="21">
        <f t="shared" si="0"/>
        <v>173.16805428000001</v>
      </c>
      <c r="T2" s="21">
        <f t="shared" si="0"/>
        <v>162.48191544000005</v>
      </c>
      <c r="U2" s="21">
        <f t="shared" si="0"/>
        <v>165.63368484</v>
      </c>
      <c r="V2" s="21">
        <f t="shared" si="0"/>
        <v>136.07854415999998</v>
      </c>
      <c r="W2" s="21">
        <f t="shared" si="0"/>
        <v>80.249144040000004</v>
      </c>
      <c r="X2" s="21">
        <f t="shared" si="0"/>
        <v>75.66487343999998</v>
      </c>
      <c r="Y2" s="21">
        <f t="shared" ref="Y2:Z2" si="1">SUM(Y3,Y17,Y22,Y25,Y26,Y51,Y52)</f>
        <v>71.354565359999981</v>
      </c>
      <c r="Z2" s="21">
        <f t="shared" si="1"/>
        <v>66.622509719999996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204.65320356000001</v>
      </c>
      <c r="D26" s="27">
        <f t="shared" ref="D26:W26" si="21">SUM(D27,D33)</f>
        <v>210.95007335999998</v>
      </c>
      <c r="E26" s="27">
        <f t="shared" si="21"/>
        <v>220.39551143999995</v>
      </c>
      <c r="F26" s="27">
        <f t="shared" si="21"/>
        <v>251.88066071999998</v>
      </c>
      <c r="G26" s="27">
        <f t="shared" si="21"/>
        <v>258.17779727999999</v>
      </c>
      <c r="H26" s="27">
        <f t="shared" si="21"/>
        <v>258.17779727999999</v>
      </c>
      <c r="I26" s="27">
        <f t="shared" si="21"/>
        <v>226.69264799999999</v>
      </c>
      <c r="J26" s="27">
        <f t="shared" si="21"/>
        <v>245.58379092000001</v>
      </c>
      <c r="K26" s="27">
        <f t="shared" si="21"/>
        <v>245.58379091999998</v>
      </c>
      <c r="L26" s="27">
        <f t="shared" si="21"/>
        <v>229.84121628</v>
      </c>
      <c r="M26" s="27">
        <f t="shared" si="21"/>
        <v>207.80150507999997</v>
      </c>
      <c r="N26" s="27">
        <f t="shared" si="21"/>
        <v>232.98978455999998</v>
      </c>
      <c r="O26" s="27">
        <f t="shared" si="21"/>
        <v>248.73209243999997</v>
      </c>
      <c r="P26" s="27">
        <f t="shared" si="21"/>
        <v>223.54407971999998</v>
      </c>
      <c r="Q26" s="27">
        <f t="shared" si="21"/>
        <v>214.09864163999998</v>
      </c>
      <c r="R26" s="27">
        <f t="shared" si="21"/>
        <v>204.65320355999998</v>
      </c>
      <c r="S26" s="27">
        <f t="shared" si="21"/>
        <v>173.16805428000001</v>
      </c>
      <c r="T26" s="27">
        <f t="shared" si="21"/>
        <v>162.48191544000005</v>
      </c>
      <c r="U26" s="27">
        <f t="shared" si="21"/>
        <v>165.63368484</v>
      </c>
      <c r="V26" s="27">
        <f t="shared" si="21"/>
        <v>136.07854415999998</v>
      </c>
      <c r="W26" s="27">
        <f t="shared" si="21"/>
        <v>80.249144040000004</v>
      </c>
      <c r="X26" s="27">
        <f t="shared" ref="X26:Z26" si="22">SUM(X27,X33)</f>
        <v>75.66487343999998</v>
      </c>
      <c r="Y26" s="27">
        <f t="shared" si="22"/>
        <v>71.354565359999981</v>
      </c>
      <c r="Z26" s="27">
        <f t="shared" si="22"/>
        <v>66.622509719999996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204.65320356000001</v>
      </c>
      <c r="D33" s="19">
        <f t="shared" ref="D33:W33" si="27">SUM(D34:D50)</f>
        <v>210.95007335999998</v>
      </c>
      <c r="E33" s="19">
        <f t="shared" si="27"/>
        <v>220.39551143999995</v>
      </c>
      <c r="F33" s="19">
        <f t="shared" si="27"/>
        <v>251.88066071999998</v>
      </c>
      <c r="G33" s="19">
        <f t="shared" si="27"/>
        <v>258.17779727999999</v>
      </c>
      <c r="H33" s="19">
        <f t="shared" si="27"/>
        <v>258.17779727999999</v>
      </c>
      <c r="I33" s="19">
        <f t="shared" si="27"/>
        <v>226.69264799999999</v>
      </c>
      <c r="J33" s="19">
        <f t="shared" si="27"/>
        <v>245.58379092000001</v>
      </c>
      <c r="K33" s="19">
        <f t="shared" si="27"/>
        <v>245.58379091999998</v>
      </c>
      <c r="L33" s="19">
        <f t="shared" si="27"/>
        <v>229.84121628</v>
      </c>
      <c r="M33" s="19">
        <f t="shared" si="27"/>
        <v>207.80150507999997</v>
      </c>
      <c r="N33" s="19">
        <f t="shared" si="27"/>
        <v>232.98978455999998</v>
      </c>
      <c r="O33" s="19">
        <f t="shared" si="27"/>
        <v>248.73209243999997</v>
      </c>
      <c r="P33" s="19">
        <f t="shared" si="27"/>
        <v>223.54407971999998</v>
      </c>
      <c r="Q33" s="19">
        <f t="shared" si="27"/>
        <v>214.09864163999998</v>
      </c>
      <c r="R33" s="19">
        <f t="shared" si="27"/>
        <v>204.65320355999998</v>
      </c>
      <c r="S33" s="19">
        <f t="shared" si="27"/>
        <v>173.16805428000001</v>
      </c>
      <c r="T33" s="19">
        <f t="shared" si="27"/>
        <v>162.48191544000005</v>
      </c>
      <c r="U33" s="19">
        <f t="shared" si="27"/>
        <v>165.63368484</v>
      </c>
      <c r="V33" s="19">
        <f t="shared" si="27"/>
        <v>136.07854415999998</v>
      </c>
      <c r="W33" s="19">
        <f t="shared" si="27"/>
        <v>80.249144040000004</v>
      </c>
      <c r="X33" s="19">
        <f t="shared" ref="X33:Z33" si="28">SUM(X34:X50)</f>
        <v>75.66487343999998</v>
      </c>
      <c r="Y33" s="19">
        <f t="shared" si="28"/>
        <v>71.354565359999981</v>
      </c>
      <c r="Z33" s="19">
        <f t="shared" si="28"/>
        <v>66.622509719999996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204.65320356000001</v>
      </c>
      <c r="D43" s="8">
        <f>FC_TRA_RAIL_MTU_E!D43+FC_TRA_RAIL_CPT_E!D43+FC_TRA_RAIL_HST_E!D43+FC_TRA_RAIL_FRT_E!D43</f>
        <v>210.95007335999998</v>
      </c>
      <c r="E43" s="8">
        <f>FC_TRA_RAIL_MTU_E!E43+FC_TRA_RAIL_CPT_E!E43+FC_TRA_RAIL_HST_E!E43+FC_TRA_RAIL_FRT_E!E43</f>
        <v>220.39551143999995</v>
      </c>
      <c r="F43" s="8">
        <f>FC_TRA_RAIL_MTU_E!F43+FC_TRA_RAIL_CPT_E!F43+FC_TRA_RAIL_HST_E!F43+FC_TRA_RAIL_FRT_E!F43</f>
        <v>251.88066071999998</v>
      </c>
      <c r="G43" s="8">
        <f>FC_TRA_RAIL_MTU_E!G43+FC_TRA_RAIL_CPT_E!G43+FC_TRA_RAIL_HST_E!G43+FC_TRA_RAIL_FRT_E!G43</f>
        <v>258.17779727999999</v>
      </c>
      <c r="H43" s="8">
        <f>FC_TRA_RAIL_MTU_E!H43+FC_TRA_RAIL_CPT_E!H43+FC_TRA_RAIL_HST_E!H43+FC_TRA_RAIL_FRT_E!H43</f>
        <v>258.17779727999999</v>
      </c>
      <c r="I43" s="8">
        <f>FC_TRA_RAIL_MTU_E!I43+FC_TRA_RAIL_CPT_E!I43+FC_TRA_RAIL_HST_E!I43+FC_TRA_RAIL_FRT_E!I43</f>
        <v>226.69264799999999</v>
      </c>
      <c r="J43" s="8">
        <f>FC_TRA_RAIL_MTU_E!J43+FC_TRA_RAIL_CPT_E!J43+FC_TRA_RAIL_HST_E!J43+FC_TRA_RAIL_FRT_E!J43</f>
        <v>245.58379092000001</v>
      </c>
      <c r="K43" s="8">
        <f>FC_TRA_RAIL_MTU_E!K43+FC_TRA_RAIL_CPT_E!K43+FC_TRA_RAIL_HST_E!K43+FC_TRA_RAIL_FRT_E!K43</f>
        <v>245.58379091999998</v>
      </c>
      <c r="L43" s="8">
        <f>FC_TRA_RAIL_MTU_E!L43+FC_TRA_RAIL_CPT_E!L43+FC_TRA_RAIL_HST_E!L43+FC_TRA_RAIL_FRT_E!L43</f>
        <v>229.84121628</v>
      </c>
      <c r="M43" s="8">
        <f>FC_TRA_RAIL_MTU_E!M43+FC_TRA_RAIL_CPT_E!M43+FC_TRA_RAIL_HST_E!M43+FC_TRA_RAIL_FRT_E!M43</f>
        <v>207.80150507999997</v>
      </c>
      <c r="N43" s="8">
        <f>FC_TRA_RAIL_MTU_E!N43+FC_TRA_RAIL_CPT_E!N43+FC_TRA_RAIL_HST_E!N43+FC_TRA_RAIL_FRT_E!N43</f>
        <v>232.98978455999998</v>
      </c>
      <c r="O43" s="8">
        <f>FC_TRA_RAIL_MTU_E!O43+FC_TRA_RAIL_CPT_E!O43+FC_TRA_RAIL_HST_E!O43+FC_TRA_RAIL_FRT_E!O43</f>
        <v>248.73209243999997</v>
      </c>
      <c r="P43" s="8">
        <f>FC_TRA_RAIL_MTU_E!P43+FC_TRA_RAIL_CPT_E!P43+FC_TRA_RAIL_HST_E!P43+FC_TRA_RAIL_FRT_E!P43</f>
        <v>223.54407971999998</v>
      </c>
      <c r="Q43" s="8">
        <f>FC_TRA_RAIL_MTU_E!Q43+FC_TRA_RAIL_CPT_E!Q43+FC_TRA_RAIL_HST_E!Q43+FC_TRA_RAIL_FRT_E!Q43</f>
        <v>214.09864163999998</v>
      </c>
      <c r="R43" s="8">
        <f>FC_TRA_RAIL_MTU_E!R43+FC_TRA_RAIL_CPT_E!R43+FC_TRA_RAIL_HST_E!R43+FC_TRA_RAIL_FRT_E!R43</f>
        <v>204.65320355999998</v>
      </c>
      <c r="S43" s="8">
        <f>FC_TRA_RAIL_MTU_E!S43+FC_TRA_RAIL_CPT_E!S43+FC_TRA_RAIL_HST_E!S43+FC_TRA_RAIL_FRT_E!S43</f>
        <v>173.16805428000001</v>
      </c>
      <c r="T43" s="8">
        <f>FC_TRA_RAIL_MTU_E!T43+FC_TRA_RAIL_CPT_E!T43+FC_TRA_RAIL_HST_E!T43+FC_TRA_RAIL_FRT_E!T43</f>
        <v>162.48191544000005</v>
      </c>
      <c r="U43" s="8">
        <f>FC_TRA_RAIL_MTU_E!U43+FC_TRA_RAIL_CPT_E!U43+FC_TRA_RAIL_HST_E!U43+FC_TRA_RAIL_FRT_E!U43</f>
        <v>165.63368484</v>
      </c>
      <c r="V43" s="8">
        <f>FC_TRA_RAIL_MTU_E!V43+FC_TRA_RAIL_CPT_E!V43+FC_TRA_RAIL_HST_E!V43+FC_TRA_RAIL_FRT_E!V43</f>
        <v>136.07854415999998</v>
      </c>
      <c r="W43" s="8">
        <f>FC_TRA_RAIL_MTU_E!W43+FC_TRA_RAIL_CPT_E!W43+FC_TRA_RAIL_HST_E!W43+FC_TRA_RAIL_FRT_E!W43</f>
        <v>80.249144040000004</v>
      </c>
      <c r="X43" s="8">
        <f>FC_TRA_RAIL_MTU_E!X43+FC_TRA_RAIL_CPT_E!X43+FC_TRA_RAIL_HST_E!X43+FC_TRA_RAIL_FRT_E!X43</f>
        <v>75.66487343999998</v>
      </c>
      <c r="Y43" s="8">
        <f>FC_TRA_RAIL_MTU_E!Y43+FC_TRA_RAIL_CPT_E!Y43+FC_TRA_RAIL_HST_E!Y43+FC_TRA_RAIL_FRT_E!Y43</f>
        <v>71.354565359999981</v>
      </c>
      <c r="Z43" s="8">
        <f>FC_TRA_RAIL_MTU_E!Z43+FC_TRA_RAIL_CPT_E!Z43+FC_TRA_RAIL_HST_E!Z43+FC_TRA_RAIL_FRT_E!Z43</f>
        <v>66.622509719999996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5.2676049599999999</v>
      </c>
      <c r="O61" s="49">
        <f t="shared" si="32"/>
        <v>5.2676049599999999</v>
      </c>
      <c r="P61" s="49">
        <f t="shared" si="32"/>
        <v>2.63367504</v>
      </c>
      <c r="Q61" s="49">
        <f t="shared" si="32"/>
        <v>5.2676049599999999</v>
      </c>
      <c r="R61" s="49">
        <f t="shared" si="32"/>
        <v>5.2676049600000008</v>
      </c>
      <c r="S61" s="49">
        <f t="shared" si="32"/>
        <v>5.2676049599999999</v>
      </c>
      <c r="T61" s="49">
        <f t="shared" si="32"/>
        <v>2.0780366400000001</v>
      </c>
      <c r="U61" s="49">
        <f t="shared" si="32"/>
        <v>5.5523059200000002</v>
      </c>
      <c r="V61" s="49">
        <f t="shared" si="32"/>
        <v>3.9218385600000008</v>
      </c>
      <c r="W61" s="49">
        <f t="shared" si="32"/>
        <v>3.0075840000000014</v>
      </c>
      <c r="X61" s="49">
        <f t="shared" si="32"/>
        <v>2.7088646400000003</v>
      </c>
      <c r="Y61" s="49">
        <f t="shared" ref="Y61:Z61" si="33">SUM(Y62:Y72)</f>
        <v>2.6352043200000002</v>
      </c>
      <c r="Z61" s="49">
        <f t="shared" si="33"/>
        <v>2.3301129600000001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5.2676049599999999</v>
      </c>
      <c r="O69" s="52">
        <f>FC_TRA_RAIL_MTU_E!O69+FC_TRA_RAIL_CPT_E!O69+FC_TRA_RAIL_HST_E!O69+FC_TRA_RAIL_FRT_E!O69</f>
        <v>5.2676049599999999</v>
      </c>
      <c r="P69" s="52">
        <f>FC_TRA_RAIL_MTU_E!P69+FC_TRA_RAIL_CPT_E!P69+FC_TRA_RAIL_HST_E!P69+FC_TRA_RAIL_FRT_E!P69</f>
        <v>2.63367504</v>
      </c>
      <c r="Q69" s="52">
        <f>FC_TRA_RAIL_MTU_E!Q69+FC_TRA_RAIL_CPT_E!Q69+FC_TRA_RAIL_HST_E!Q69+FC_TRA_RAIL_FRT_E!Q69</f>
        <v>5.2676049599999999</v>
      </c>
      <c r="R69" s="52">
        <f>FC_TRA_RAIL_MTU_E!R69+FC_TRA_RAIL_CPT_E!R69+FC_TRA_RAIL_HST_E!R69+FC_TRA_RAIL_FRT_E!R69</f>
        <v>5.2676049600000008</v>
      </c>
      <c r="S69" s="52">
        <f>FC_TRA_RAIL_MTU_E!S69+FC_TRA_RAIL_CPT_E!S69+FC_TRA_RAIL_HST_E!S69+FC_TRA_RAIL_FRT_E!S69</f>
        <v>5.2676049599999999</v>
      </c>
      <c r="T69" s="52">
        <f>FC_TRA_RAIL_MTU_E!T69+FC_TRA_RAIL_CPT_E!T69+FC_TRA_RAIL_HST_E!T69+FC_TRA_RAIL_FRT_E!T69</f>
        <v>2.0780366400000001</v>
      </c>
      <c r="U69" s="52">
        <f>FC_TRA_RAIL_MTU_E!U69+FC_TRA_RAIL_CPT_E!U69+FC_TRA_RAIL_HST_E!U69+FC_TRA_RAIL_FRT_E!U69</f>
        <v>5.5523059200000002</v>
      </c>
      <c r="V69" s="52">
        <f>FC_TRA_RAIL_MTU_E!V69+FC_TRA_RAIL_CPT_E!V69+FC_TRA_RAIL_HST_E!V69+FC_TRA_RAIL_FRT_E!V69</f>
        <v>3.9218385600000008</v>
      </c>
      <c r="W69" s="52">
        <f>FC_TRA_RAIL_MTU_E!W69+FC_TRA_RAIL_CPT_E!W69+FC_TRA_RAIL_HST_E!W69+FC_TRA_RAIL_FRT_E!W69</f>
        <v>3.0075840000000014</v>
      </c>
      <c r="X69" s="52">
        <f>FC_TRA_RAIL_MTU_E!X69+FC_TRA_RAIL_CPT_E!X69+FC_TRA_RAIL_HST_E!X69+FC_TRA_RAIL_FRT_E!X69</f>
        <v>2.7088646400000003</v>
      </c>
      <c r="Y69" s="52">
        <f>FC_TRA_RAIL_MTU_E!Y69+FC_TRA_RAIL_CPT_E!Y69+FC_TRA_RAIL_HST_E!Y69+FC_TRA_RAIL_FRT_E!Y69</f>
        <v>2.6352043200000002</v>
      </c>
      <c r="Z69" s="52">
        <f>FC_TRA_RAIL_MTU_E!Z69+FC_TRA_RAIL_CPT_E!Z69+FC_TRA_RAIL_HST_E!Z69+FC_TRA_RAIL_FRT_E!Z69</f>
        <v>2.3301129600000001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38.324077059151577</v>
      </c>
      <c r="D2" s="21">
        <f t="shared" ref="D2:X2" si="0">SUM(D3,D17,D22,D25,D26,D51,D52)</f>
        <v>35.709781582507446</v>
      </c>
      <c r="E2" s="21">
        <f t="shared" si="0"/>
        <v>37.825552720705197</v>
      </c>
      <c r="F2" s="21">
        <f t="shared" si="0"/>
        <v>37.785780128505763</v>
      </c>
      <c r="G2" s="21">
        <f t="shared" si="0"/>
        <v>37.525716092491876</v>
      </c>
      <c r="H2" s="21">
        <f t="shared" si="0"/>
        <v>37.376746346771412</v>
      </c>
      <c r="I2" s="21">
        <f t="shared" si="0"/>
        <v>35.819250702415729</v>
      </c>
      <c r="J2" s="21">
        <f t="shared" si="0"/>
        <v>35.854474167384396</v>
      </c>
      <c r="K2" s="21">
        <f t="shared" si="0"/>
        <v>33.672973903173244</v>
      </c>
      <c r="L2" s="21">
        <f t="shared" si="0"/>
        <v>28.177459522469114</v>
      </c>
      <c r="M2" s="21">
        <f t="shared" si="0"/>
        <v>23.396912930076141</v>
      </c>
      <c r="N2" s="21">
        <f t="shared" si="0"/>
        <v>22.725447123385894</v>
      </c>
      <c r="O2" s="21">
        <f t="shared" si="0"/>
        <v>21.514114095761009</v>
      </c>
      <c r="P2" s="21">
        <f t="shared" si="0"/>
        <v>21.105656480336958</v>
      </c>
      <c r="Q2" s="21">
        <f t="shared" si="0"/>
        <v>18.070045293452651</v>
      </c>
      <c r="R2" s="21">
        <f t="shared" si="0"/>
        <v>16.173911334852512</v>
      </c>
      <c r="S2" s="21">
        <f t="shared" si="0"/>
        <v>15.460375192201019</v>
      </c>
      <c r="T2" s="21">
        <f t="shared" si="0"/>
        <v>14.490291129419363</v>
      </c>
      <c r="U2" s="21">
        <f t="shared" si="0"/>
        <v>11.991469901588546</v>
      </c>
      <c r="V2" s="21">
        <f t="shared" si="0"/>
        <v>10.842080714264215</v>
      </c>
      <c r="W2" s="21">
        <f t="shared" si="0"/>
        <v>5.5680258925230071</v>
      </c>
      <c r="X2" s="21">
        <f t="shared" si="0"/>
        <v>7.9910949252950463</v>
      </c>
      <c r="Y2" s="21">
        <f t="shared" ref="Y2:Z2" si="1">SUM(Y3,Y17,Y22,Y25,Y26,Y51,Y52)</f>
        <v>8.3667516986241619</v>
      </c>
      <c r="Z2" s="21">
        <f t="shared" si="1"/>
        <v>10.688610651127455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38.324077059151577</v>
      </c>
      <c r="D26" s="27">
        <f t="shared" si="14"/>
        <v>35.709781582507446</v>
      </c>
      <c r="E26" s="27">
        <f t="shared" si="14"/>
        <v>37.825552720705197</v>
      </c>
      <c r="F26" s="27">
        <f t="shared" si="14"/>
        <v>37.785780128505763</v>
      </c>
      <c r="G26" s="27">
        <f t="shared" si="14"/>
        <v>37.525716092491876</v>
      </c>
      <c r="H26" s="27">
        <f t="shared" si="14"/>
        <v>37.376746346771412</v>
      </c>
      <c r="I26" s="27">
        <f t="shared" si="14"/>
        <v>35.819250702415729</v>
      </c>
      <c r="J26" s="27">
        <f t="shared" si="14"/>
        <v>35.854474167384396</v>
      </c>
      <c r="K26" s="27">
        <f t="shared" si="14"/>
        <v>33.672973903173244</v>
      </c>
      <c r="L26" s="27">
        <f t="shared" si="14"/>
        <v>28.177459522469114</v>
      </c>
      <c r="M26" s="27">
        <f t="shared" si="14"/>
        <v>23.396912930076141</v>
      </c>
      <c r="N26" s="27">
        <f t="shared" si="14"/>
        <v>22.725447123385894</v>
      </c>
      <c r="O26" s="27">
        <f t="shared" si="14"/>
        <v>21.514114095761009</v>
      </c>
      <c r="P26" s="27">
        <f t="shared" si="14"/>
        <v>21.105656480336958</v>
      </c>
      <c r="Q26" s="27">
        <f t="shared" si="14"/>
        <v>18.070045293452651</v>
      </c>
      <c r="R26" s="27">
        <f t="shared" si="14"/>
        <v>16.173911334852512</v>
      </c>
      <c r="S26" s="27">
        <f t="shared" si="14"/>
        <v>15.460375192201019</v>
      </c>
      <c r="T26" s="27">
        <f t="shared" si="14"/>
        <v>14.490291129419363</v>
      </c>
      <c r="U26" s="27">
        <f t="shared" si="14"/>
        <v>11.991469901588546</v>
      </c>
      <c r="V26" s="27">
        <f t="shared" si="14"/>
        <v>10.842080714264215</v>
      </c>
      <c r="W26" s="27">
        <f t="shared" si="14"/>
        <v>5.5680258925230071</v>
      </c>
      <c r="X26" s="27">
        <f t="shared" si="14"/>
        <v>7.9910949252950463</v>
      </c>
      <c r="Y26" s="27">
        <f t="shared" ref="Y26:Z26" si="15">SUM(Y27,Y33)</f>
        <v>8.3667516986241619</v>
      </c>
      <c r="Z26" s="27">
        <f t="shared" si="15"/>
        <v>10.688610651127455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38.324077059151577</v>
      </c>
      <c r="D33" s="19">
        <f t="shared" si="18"/>
        <v>35.709781582507446</v>
      </c>
      <c r="E33" s="19">
        <f t="shared" si="18"/>
        <v>37.825552720705197</v>
      </c>
      <c r="F33" s="19">
        <f t="shared" si="18"/>
        <v>37.785780128505763</v>
      </c>
      <c r="G33" s="19">
        <f t="shared" si="18"/>
        <v>37.525716092491876</v>
      </c>
      <c r="H33" s="19">
        <f t="shared" si="18"/>
        <v>37.376746346771412</v>
      </c>
      <c r="I33" s="19">
        <f t="shared" si="18"/>
        <v>35.819250702415729</v>
      </c>
      <c r="J33" s="19">
        <f t="shared" si="18"/>
        <v>35.854474167384396</v>
      </c>
      <c r="K33" s="19">
        <f t="shared" si="18"/>
        <v>33.672973903173244</v>
      </c>
      <c r="L33" s="19">
        <f t="shared" si="18"/>
        <v>28.177459522469114</v>
      </c>
      <c r="M33" s="19">
        <f t="shared" si="18"/>
        <v>23.396912930076141</v>
      </c>
      <c r="N33" s="19">
        <f t="shared" si="18"/>
        <v>22.725447123385894</v>
      </c>
      <c r="O33" s="19">
        <f t="shared" si="18"/>
        <v>21.514114095761009</v>
      </c>
      <c r="P33" s="19">
        <f t="shared" si="18"/>
        <v>21.105656480336958</v>
      </c>
      <c r="Q33" s="19">
        <f t="shared" si="18"/>
        <v>18.070045293452651</v>
      </c>
      <c r="R33" s="19">
        <f t="shared" si="18"/>
        <v>16.173911334852512</v>
      </c>
      <c r="S33" s="19">
        <f t="shared" si="18"/>
        <v>15.460375192201019</v>
      </c>
      <c r="T33" s="19">
        <f t="shared" si="18"/>
        <v>14.490291129419363</v>
      </c>
      <c r="U33" s="19">
        <f t="shared" si="18"/>
        <v>11.991469901588546</v>
      </c>
      <c r="V33" s="19">
        <f t="shared" si="18"/>
        <v>10.842080714264215</v>
      </c>
      <c r="W33" s="19">
        <f t="shared" si="18"/>
        <v>5.5680258925230071</v>
      </c>
      <c r="X33" s="19">
        <f t="shared" si="18"/>
        <v>7.9910949252950463</v>
      </c>
      <c r="Y33" s="19">
        <f t="shared" ref="Y33:Z33" si="19">SUM(Y34:Y50)</f>
        <v>8.3667516986241619</v>
      </c>
      <c r="Z33" s="19">
        <f t="shared" si="19"/>
        <v>10.688610651127455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38.324077059151577</v>
      </c>
      <c r="D43" s="8">
        <v>35.709781582507446</v>
      </c>
      <c r="E43" s="8">
        <v>37.825552720705197</v>
      </c>
      <c r="F43" s="8">
        <v>37.785780128505763</v>
      </c>
      <c r="G43" s="8">
        <v>37.525716092491876</v>
      </c>
      <c r="H43" s="8">
        <v>37.376746346771412</v>
      </c>
      <c r="I43" s="8">
        <v>35.819250702415729</v>
      </c>
      <c r="J43" s="8">
        <v>35.854474167384396</v>
      </c>
      <c r="K43" s="8">
        <v>33.672973903173244</v>
      </c>
      <c r="L43" s="8">
        <v>28.177459522469114</v>
      </c>
      <c r="M43" s="8">
        <v>23.396912930076141</v>
      </c>
      <c r="N43" s="8">
        <v>22.725447123385894</v>
      </c>
      <c r="O43" s="8">
        <v>21.514114095761009</v>
      </c>
      <c r="P43" s="8">
        <v>21.105656480336958</v>
      </c>
      <c r="Q43" s="8">
        <v>18.070045293452651</v>
      </c>
      <c r="R43" s="8">
        <v>16.173911334852512</v>
      </c>
      <c r="S43" s="8">
        <v>15.460375192201019</v>
      </c>
      <c r="T43" s="8">
        <v>14.490291129419363</v>
      </c>
      <c r="U43" s="8">
        <v>11.991469901588546</v>
      </c>
      <c r="V43" s="8">
        <v>10.842080714264215</v>
      </c>
      <c r="W43" s="8">
        <v>5.5680258925230071</v>
      </c>
      <c r="X43" s="8">
        <v>7.9910949252950463</v>
      </c>
      <c r="Y43" s="8">
        <v>8.3667516986241619</v>
      </c>
      <c r="Z43" s="8">
        <v>10.688610651127455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0.51379367645424667</v>
      </c>
      <c r="O61" s="49">
        <f t="shared" si="22"/>
        <v>0.45562216362640834</v>
      </c>
      <c r="P61" s="49">
        <f t="shared" si="22"/>
        <v>0.24865539156617883</v>
      </c>
      <c r="Q61" s="49">
        <f t="shared" si="22"/>
        <v>0.44458880956035118</v>
      </c>
      <c r="R61" s="49">
        <f t="shared" si="22"/>
        <v>0.41630316109413423</v>
      </c>
      <c r="S61" s="49">
        <f t="shared" si="22"/>
        <v>0.47028968122618003</v>
      </c>
      <c r="T61" s="49">
        <f t="shared" si="22"/>
        <v>0.18532127596883044</v>
      </c>
      <c r="U61" s="49">
        <f t="shared" si="22"/>
        <v>0.40197324226897219</v>
      </c>
      <c r="V61" s="49">
        <f t="shared" si="22"/>
        <v>0.31247314173083779</v>
      </c>
      <c r="W61" s="49">
        <f t="shared" si="22"/>
        <v>0.20867893092530385</v>
      </c>
      <c r="X61" s="49">
        <f t="shared" si="22"/>
        <v>0.28608776429369787</v>
      </c>
      <c r="Y61" s="49">
        <f t="shared" ref="Y61:Z61" si="23">SUM(Y62:Y72)</f>
        <v>0.30899354665457018</v>
      </c>
      <c r="Z61" s="49">
        <f t="shared" si="23"/>
        <v>0.37383266267301046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0.51379367645424667</v>
      </c>
      <c r="O69" s="52">
        <v>0.45562216362640834</v>
      </c>
      <c r="P69" s="52">
        <v>0.24865539156617883</v>
      </c>
      <c r="Q69" s="52">
        <v>0.44458880956035118</v>
      </c>
      <c r="R69" s="52">
        <v>0.41630316109413423</v>
      </c>
      <c r="S69" s="52">
        <v>0.47028968122618003</v>
      </c>
      <c r="T69" s="52">
        <v>0.18532127596883044</v>
      </c>
      <c r="U69" s="52">
        <v>0.40197324226897219</v>
      </c>
      <c r="V69" s="52">
        <v>0.31247314173083779</v>
      </c>
      <c r="W69" s="52">
        <v>0.20867893092530385</v>
      </c>
      <c r="X69" s="52">
        <v>0.28608776429369787</v>
      </c>
      <c r="Y69" s="52">
        <v>0.30899354665457018</v>
      </c>
      <c r="Z69" s="52">
        <v>0.37383266267301046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166.32912650084842</v>
      </c>
      <c r="D2" s="21">
        <f t="shared" ref="D2:X2" si="0">SUM(D3,D17,D22,D25,D26,D51,D52)</f>
        <v>175.24029177749253</v>
      </c>
      <c r="E2" s="21">
        <f t="shared" si="0"/>
        <v>182.56995871929476</v>
      </c>
      <c r="F2" s="21">
        <f t="shared" si="0"/>
        <v>214.09488059149422</v>
      </c>
      <c r="G2" s="21">
        <f t="shared" si="0"/>
        <v>220.65208118750812</v>
      </c>
      <c r="H2" s="21">
        <f t="shared" si="0"/>
        <v>220.80105093322859</v>
      </c>
      <c r="I2" s="21">
        <f t="shared" si="0"/>
        <v>190.87339729758426</v>
      </c>
      <c r="J2" s="21">
        <f t="shared" si="0"/>
        <v>209.7293167526156</v>
      </c>
      <c r="K2" s="21">
        <f t="shared" si="0"/>
        <v>211.91081701682674</v>
      </c>
      <c r="L2" s="21">
        <f t="shared" si="0"/>
        <v>201.66375675753088</v>
      </c>
      <c r="M2" s="21">
        <f t="shared" si="0"/>
        <v>184.40459214992384</v>
      </c>
      <c r="N2" s="21">
        <f t="shared" si="0"/>
        <v>210.26433743661408</v>
      </c>
      <c r="O2" s="21">
        <f t="shared" si="0"/>
        <v>227.21797834423896</v>
      </c>
      <c r="P2" s="21">
        <f t="shared" si="0"/>
        <v>202.43842323966302</v>
      </c>
      <c r="Q2" s="21">
        <f t="shared" si="0"/>
        <v>196.02859634654735</v>
      </c>
      <c r="R2" s="21">
        <f t="shared" si="0"/>
        <v>188.47929222514747</v>
      </c>
      <c r="S2" s="21">
        <f t="shared" si="0"/>
        <v>157.70767908779899</v>
      </c>
      <c r="T2" s="21">
        <f t="shared" si="0"/>
        <v>147.99162431058068</v>
      </c>
      <c r="U2" s="21">
        <f t="shared" si="0"/>
        <v>153.64221493841146</v>
      </c>
      <c r="V2" s="21">
        <f t="shared" si="0"/>
        <v>125.23646344573577</v>
      </c>
      <c r="W2" s="21">
        <f t="shared" si="0"/>
        <v>74.681118147476994</v>
      </c>
      <c r="X2" s="21">
        <f t="shared" si="0"/>
        <v>67.673778514704935</v>
      </c>
      <c r="Y2" s="21">
        <f t="shared" ref="Y2:Z2" si="1">SUM(Y3,Y17,Y22,Y25,Y26,Y51,Y52)</f>
        <v>62.987813661375824</v>
      </c>
      <c r="Z2" s="21">
        <f t="shared" si="1"/>
        <v>55.933899068872542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166.32912650084842</v>
      </c>
      <c r="D26" s="27">
        <f t="shared" si="14"/>
        <v>175.24029177749253</v>
      </c>
      <c r="E26" s="27">
        <f t="shared" si="14"/>
        <v>182.56995871929476</v>
      </c>
      <c r="F26" s="27">
        <f t="shared" si="14"/>
        <v>214.09488059149422</v>
      </c>
      <c r="G26" s="27">
        <f t="shared" si="14"/>
        <v>220.65208118750812</v>
      </c>
      <c r="H26" s="27">
        <f t="shared" si="14"/>
        <v>220.80105093322859</v>
      </c>
      <c r="I26" s="27">
        <f t="shared" si="14"/>
        <v>190.87339729758426</v>
      </c>
      <c r="J26" s="27">
        <f t="shared" si="14"/>
        <v>209.7293167526156</v>
      </c>
      <c r="K26" s="27">
        <f t="shared" si="14"/>
        <v>211.91081701682674</v>
      </c>
      <c r="L26" s="27">
        <f t="shared" si="14"/>
        <v>201.66375675753088</v>
      </c>
      <c r="M26" s="27">
        <f t="shared" si="14"/>
        <v>184.40459214992384</v>
      </c>
      <c r="N26" s="27">
        <f t="shared" si="14"/>
        <v>210.26433743661408</v>
      </c>
      <c r="O26" s="27">
        <f t="shared" si="14"/>
        <v>227.21797834423896</v>
      </c>
      <c r="P26" s="27">
        <f t="shared" si="14"/>
        <v>202.43842323966302</v>
      </c>
      <c r="Q26" s="27">
        <f t="shared" si="14"/>
        <v>196.02859634654735</v>
      </c>
      <c r="R26" s="27">
        <f t="shared" si="14"/>
        <v>188.47929222514747</v>
      </c>
      <c r="S26" s="27">
        <f t="shared" si="14"/>
        <v>157.70767908779899</v>
      </c>
      <c r="T26" s="27">
        <f t="shared" si="14"/>
        <v>147.99162431058068</v>
      </c>
      <c r="U26" s="27">
        <f t="shared" si="14"/>
        <v>153.64221493841146</v>
      </c>
      <c r="V26" s="27">
        <f t="shared" si="14"/>
        <v>125.23646344573577</v>
      </c>
      <c r="W26" s="27">
        <f t="shared" si="14"/>
        <v>74.681118147476994</v>
      </c>
      <c r="X26" s="27">
        <f t="shared" si="14"/>
        <v>67.673778514704935</v>
      </c>
      <c r="Y26" s="27">
        <f t="shared" ref="Y26:Z26" si="15">SUM(Y27,Y33)</f>
        <v>62.987813661375824</v>
      </c>
      <c r="Z26" s="27">
        <f t="shared" si="15"/>
        <v>55.933899068872542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166.32912650084842</v>
      </c>
      <c r="D33" s="19">
        <f t="shared" si="18"/>
        <v>175.24029177749253</v>
      </c>
      <c r="E33" s="19">
        <f t="shared" si="18"/>
        <v>182.56995871929476</v>
      </c>
      <c r="F33" s="19">
        <f t="shared" si="18"/>
        <v>214.09488059149422</v>
      </c>
      <c r="G33" s="19">
        <f t="shared" si="18"/>
        <v>220.65208118750812</v>
      </c>
      <c r="H33" s="19">
        <f t="shared" si="18"/>
        <v>220.80105093322859</v>
      </c>
      <c r="I33" s="19">
        <f t="shared" si="18"/>
        <v>190.87339729758426</v>
      </c>
      <c r="J33" s="19">
        <f t="shared" si="18"/>
        <v>209.7293167526156</v>
      </c>
      <c r="K33" s="19">
        <f t="shared" si="18"/>
        <v>211.91081701682674</v>
      </c>
      <c r="L33" s="19">
        <f t="shared" si="18"/>
        <v>201.66375675753088</v>
      </c>
      <c r="M33" s="19">
        <f t="shared" si="18"/>
        <v>184.40459214992384</v>
      </c>
      <c r="N33" s="19">
        <f t="shared" si="18"/>
        <v>210.26433743661408</v>
      </c>
      <c r="O33" s="19">
        <f t="shared" si="18"/>
        <v>227.21797834423896</v>
      </c>
      <c r="P33" s="19">
        <f t="shared" si="18"/>
        <v>202.43842323966302</v>
      </c>
      <c r="Q33" s="19">
        <f t="shared" si="18"/>
        <v>196.02859634654735</v>
      </c>
      <c r="R33" s="19">
        <f t="shared" si="18"/>
        <v>188.47929222514747</v>
      </c>
      <c r="S33" s="19">
        <f t="shared" si="18"/>
        <v>157.70767908779899</v>
      </c>
      <c r="T33" s="19">
        <f t="shared" si="18"/>
        <v>147.99162431058068</v>
      </c>
      <c r="U33" s="19">
        <f t="shared" si="18"/>
        <v>153.64221493841146</v>
      </c>
      <c r="V33" s="19">
        <f t="shared" si="18"/>
        <v>125.23646344573577</v>
      </c>
      <c r="W33" s="19">
        <f t="shared" si="18"/>
        <v>74.681118147476994</v>
      </c>
      <c r="X33" s="19">
        <f t="shared" si="18"/>
        <v>67.673778514704935</v>
      </c>
      <c r="Y33" s="19">
        <f t="shared" ref="Y33:Z33" si="19">SUM(Y34:Y50)</f>
        <v>62.987813661375824</v>
      </c>
      <c r="Z33" s="19">
        <f t="shared" si="19"/>
        <v>55.933899068872542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166.32912650084842</v>
      </c>
      <c r="D43" s="8">
        <v>175.24029177749253</v>
      </c>
      <c r="E43" s="8">
        <v>182.56995871929476</v>
      </c>
      <c r="F43" s="8">
        <v>214.09488059149422</v>
      </c>
      <c r="G43" s="8">
        <v>220.65208118750812</v>
      </c>
      <c r="H43" s="8">
        <v>220.80105093322859</v>
      </c>
      <c r="I43" s="8">
        <v>190.87339729758426</v>
      </c>
      <c r="J43" s="8">
        <v>209.7293167526156</v>
      </c>
      <c r="K43" s="8">
        <v>211.91081701682674</v>
      </c>
      <c r="L43" s="8">
        <v>201.66375675753088</v>
      </c>
      <c r="M43" s="8">
        <v>184.40459214992384</v>
      </c>
      <c r="N43" s="8">
        <v>210.26433743661408</v>
      </c>
      <c r="O43" s="8">
        <v>227.21797834423896</v>
      </c>
      <c r="P43" s="8">
        <v>202.43842323966302</v>
      </c>
      <c r="Q43" s="8">
        <v>196.02859634654735</v>
      </c>
      <c r="R43" s="8">
        <v>188.47929222514747</v>
      </c>
      <c r="S43" s="8">
        <v>157.70767908779899</v>
      </c>
      <c r="T43" s="8">
        <v>147.99162431058068</v>
      </c>
      <c r="U43" s="8">
        <v>153.64221493841146</v>
      </c>
      <c r="V43" s="8">
        <v>125.23646344573577</v>
      </c>
      <c r="W43" s="8">
        <v>74.681118147476994</v>
      </c>
      <c r="X43" s="8">
        <v>67.673778514704935</v>
      </c>
      <c r="Y43" s="8">
        <v>62.987813661375824</v>
      </c>
      <c r="Z43" s="8">
        <v>55.933899068872542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4.7538112835457529</v>
      </c>
      <c r="O61" s="49">
        <f t="shared" si="22"/>
        <v>4.8119827963735915</v>
      </c>
      <c r="P61" s="49">
        <f t="shared" si="22"/>
        <v>2.3850196484338211</v>
      </c>
      <c r="Q61" s="49">
        <f t="shared" si="22"/>
        <v>4.8230161504396492</v>
      </c>
      <c r="R61" s="49">
        <f t="shared" si="22"/>
        <v>4.8513017989058662</v>
      </c>
      <c r="S61" s="49">
        <f t="shared" si="22"/>
        <v>4.7973152787738202</v>
      </c>
      <c r="T61" s="49">
        <f t="shared" si="22"/>
        <v>1.8927153640311696</v>
      </c>
      <c r="U61" s="49">
        <f t="shared" si="22"/>
        <v>5.1503326777310283</v>
      </c>
      <c r="V61" s="49">
        <f t="shared" si="22"/>
        <v>3.6093654182691628</v>
      </c>
      <c r="W61" s="49">
        <f t="shared" si="22"/>
        <v>2.7989050690746975</v>
      </c>
      <c r="X61" s="49">
        <f t="shared" si="22"/>
        <v>2.4227768757063024</v>
      </c>
      <c r="Y61" s="49">
        <f t="shared" ref="Y61:Z61" si="23">SUM(Y62:Y72)</f>
        <v>2.32621077334543</v>
      </c>
      <c r="Z61" s="49">
        <f t="shared" si="23"/>
        <v>1.9562802973269895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4.7538112835457529</v>
      </c>
      <c r="O69" s="52">
        <v>4.8119827963735915</v>
      </c>
      <c r="P69" s="52">
        <v>2.3850196484338211</v>
      </c>
      <c r="Q69" s="52">
        <v>4.8230161504396492</v>
      </c>
      <c r="R69" s="52">
        <v>4.8513017989058662</v>
      </c>
      <c r="S69" s="52">
        <v>4.7973152787738202</v>
      </c>
      <c r="T69" s="52">
        <v>1.8927153640311696</v>
      </c>
      <c r="U69" s="52">
        <v>5.1503326777310283</v>
      </c>
      <c r="V69" s="52">
        <v>3.6093654182691628</v>
      </c>
      <c r="W69" s="52">
        <v>2.7989050690746975</v>
      </c>
      <c r="X69" s="52">
        <v>2.4227768757063024</v>
      </c>
      <c r="Y69" s="52">
        <v>2.32621077334543</v>
      </c>
      <c r="Z69" s="52">
        <v>1.9562802973269895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1914.7180028399996</v>
      </c>
      <c r="D2" s="21">
        <f t="shared" ref="D2:X2" si="0">SUM(D3,D17,D22,D25,D26,D51,D52)</f>
        <v>2299.0161222000002</v>
      </c>
      <c r="E2" s="21">
        <f t="shared" si="0"/>
        <v>2367.1103436000003</v>
      </c>
      <c r="F2" s="21">
        <f t="shared" si="0"/>
        <v>2479.1999194800001</v>
      </c>
      <c r="G2" s="21">
        <f t="shared" si="0"/>
        <v>2610.68455872</v>
      </c>
      <c r="H2" s="21">
        <f t="shared" si="0"/>
        <v>2737.0598144400001</v>
      </c>
      <c r="I2" s="21">
        <f t="shared" si="0"/>
        <v>3079.1959664400001</v>
      </c>
      <c r="J2" s="21">
        <f t="shared" si="0"/>
        <v>3494.8984949999999</v>
      </c>
      <c r="K2" s="21">
        <f t="shared" si="0"/>
        <v>3283.4064074399994</v>
      </c>
      <c r="L2" s="21">
        <f t="shared" si="0"/>
        <v>2860.2775475999993</v>
      </c>
      <c r="M2" s="21">
        <f t="shared" si="0"/>
        <v>2950.3492311599998</v>
      </c>
      <c r="N2" s="21">
        <f t="shared" si="0"/>
        <v>2567.1592162799998</v>
      </c>
      <c r="O2" s="21">
        <f t="shared" si="0"/>
        <v>2456.7913065599996</v>
      </c>
      <c r="P2" s="21">
        <f t="shared" si="0"/>
        <v>2503.1241190799997</v>
      </c>
      <c r="Q2" s="21">
        <f t="shared" si="0"/>
        <v>2646.7113049199997</v>
      </c>
      <c r="R2" s="21">
        <f t="shared" si="0"/>
        <v>2835.4483591199996</v>
      </c>
      <c r="S2" s="21">
        <f t="shared" si="0"/>
        <v>2890.0297551599997</v>
      </c>
      <c r="T2" s="21">
        <f t="shared" si="0"/>
        <v>3049.7608371599999</v>
      </c>
      <c r="U2" s="21">
        <f t="shared" si="0"/>
        <v>3048.5501136000007</v>
      </c>
      <c r="V2" s="21">
        <f t="shared" si="0"/>
        <v>3074.3317893600006</v>
      </c>
      <c r="W2" s="21">
        <f t="shared" si="0"/>
        <v>2935.3586349600005</v>
      </c>
      <c r="X2" s="21">
        <f t="shared" si="0"/>
        <v>3032.58195432</v>
      </c>
      <c r="Y2" s="21">
        <f t="shared" ref="Y2:Z2" si="1">SUM(Y3,Y17,Y22,Y25,Y26,Y51,Y52)</f>
        <v>2966.1641244000002</v>
      </c>
      <c r="Z2" s="21">
        <f t="shared" si="1"/>
        <v>2984.7553765199996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1910.9312528399996</v>
      </c>
      <c r="D26" s="27">
        <f t="shared" ref="D26:W26" si="20">SUM(D27,D33)</f>
        <v>2293.3612422000001</v>
      </c>
      <c r="E26" s="27">
        <f t="shared" si="20"/>
        <v>2363.3235936000001</v>
      </c>
      <c r="F26" s="27">
        <f t="shared" si="20"/>
        <v>2475.4131694799999</v>
      </c>
      <c r="G26" s="27">
        <f t="shared" si="20"/>
        <v>2606.8978087199998</v>
      </c>
      <c r="H26" s="27">
        <f t="shared" si="20"/>
        <v>2733.2730644399999</v>
      </c>
      <c r="I26" s="27">
        <f t="shared" si="20"/>
        <v>3075.4092164399999</v>
      </c>
      <c r="J26" s="27">
        <f t="shared" si="20"/>
        <v>3491.1622349999998</v>
      </c>
      <c r="K26" s="27">
        <f t="shared" si="20"/>
        <v>3281.5382774399995</v>
      </c>
      <c r="L26" s="27">
        <f t="shared" si="20"/>
        <v>2860.0755875999994</v>
      </c>
      <c r="M26" s="27">
        <f t="shared" si="20"/>
        <v>2950.3492311599998</v>
      </c>
      <c r="N26" s="27">
        <f t="shared" si="20"/>
        <v>2567.1592162799998</v>
      </c>
      <c r="O26" s="27">
        <f t="shared" si="20"/>
        <v>2456.7913065599996</v>
      </c>
      <c r="P26" s="27">
        <f t="shared" si="20"/>
        <v>2503.1241190799997</v>
      </c>
      <c r="Q26" s="27">
        <f t="shared" si="20"/>
        <v>2646.7113049199997</v>
      </c>
      <c r="R26" s="27">
        <f t="shared" si="20"/>
        <v>2835.4483591199996</v>
      </c>
      <c r="S26" s="27">
        <f t="shared" si="20"/>
        <v>2890.0297551599997</v>
      </c>
      <c r="T26" s="27">
        <f t="shared" si="20"/>
        <v>3049.7608371599999</v>
      </c>
      <c r="U26" s="27">
        <f t="shared" si="20"/>
        <v>3048.4196474400005</v>
      </c>
      <c r="V26" s="27">
        <f t="shared" si="20"/>
        <v>3073.8971714400004</v>
      </c>
      <c r="W26" s="27">
        <f t="shared" si="20"/>
        <v>2934.1032516000005</v>
      </c>
      <c r="X26" s="27">
        <f t="shared" ref="X26:Z26" si="21">SUM(X27,X33)</f>
        <v>3029.5099407600001</v>
      </c>
      <c r="Y26" s="27">
        <f t="shared" si="21"/>
        <v>2961.3368764800002</v>
      </c>
      <c r="Z26" s="27">
        <f t="shared" si="21"/>
        <v>2978.2690271999995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1910.9312528399996</v>
      </c>
      <c r="D33" s="19">
        <f t="shared" ref="D33:W33" si="26">SUM(D34:D50)</f>
        <v>2293.3612422000001</v>
      </c>
      <c r="E33" s="19">
        <f t="shared" si="26"/>
        <v>2363.3235936000001</v>
      </c>
      <c r="F33" s="19">
        <f t="shared" si="26"/>
        <v>2475.4131694799999</v>
      </c>
      <c r="G33" s="19">
        <f t="shared" si="26"/>
        <v>2606.8978087199998</v>
      </c>
      <c r="H33" s="19">
        <f t="shared" si="26"/>
        <v>2733.2730644399999</v>
      </c>
      <c r="I33" s="19">
        <f t="shared" si="26"/>
        <v>3075.4092164399999</v>
      </c>
      <c r="J33" s="19">
        <f t="shared" si="26"/>
        <v>3491.1622349999998</v>
      </c>
      <c r="K33" s="19">
        <f t="shared" si="26"/>
        <v>3281.5382774399995</v>
      </c>
      <c r="L33" s="19">
        <f t="shared" si="26"/>
        <v>2860.0755875999994</v>
      </c>
      <c r="M33" s="19">
        <f t="shared" si="26"/>
        <v>2950.3492311599998</v>
      </c>
      <c r="N33" s="19">
        <f t="shared" si="26"/>
        <v>2567.1592162799998</v>
      </c>
      <c r="O33" s="19">
        <f t="shared" si="26"/>
        <v>2456.7913065599996</v>
      </c>
      <c r="P33" s="19">
        <f t="shared" si="26"/>
        <v>2503.1241190799997</v>
      </c>
      <c r="Q33" s="19">
        <f t="shared" si="26"/>
        <v>2646.7113049199997</v>
      </c>
      <c r="R33" s="19">
        <f t="shared" si="26"/>
        <v>2835.4483591199996</v>
      </c>
      <c r="S33" s="19">
        <f t="shared" si="26"/>
        <v>2890.0297551599997</v>
      </c>
      <c r="T33" s="19">
        <f t="shared" si="26"/>
        <v>3049.7608371599999</v>
      </c>
      <c r="U33" s="19">
        <f t="shared" si="26"/>
        <v>3048.4196474400005</v>
      </c>
      <c r="V33" s="19">
        <f t="shared" si="26"/>
        <v>3073.8971714400004</v>
      </c>
      <c r="W33" s="19">
        <f t="shared" si="26"/>
        <v>2934.1032516000005</v>
      </c>
      <c r="X33" s="19">
        <f t="shared" ref="X33:Z33" si="27">SUM(X34:X50)</f>
        <v>3029.5099407600001</v>
      </c>
      <c r="Y33" s="19">
        <f t="shared" si="27"/>
        <v>2961.3368764800002</v>
      </c>
      <c r="Z33" s="19">
        <f t="shared" si="27"/>
        <v>2978.2690271999995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54.597906000000002</v>
      </c>
      <c r="D36" s="8">
        <f>FC_TRA_ROAD_P2W_E!D36+FC_TRA_ROAD_CAR_E!D36+FC_TRA_ROAD_BUS_E!D36+FC_TRA_ROAD_LCV_E!D36+FC_TRA_ROAD_HGV_E!D36</f>
        <v>54.597906000000002</v>
      </c>
      <c r="E36" s="8">
        <f>FC_TRA_ROAD_P2W_E!E36+FC_TRA_ROAD_CAR_E!E36+FC_TRA_ROAD_BUS_E!E36+FC_TRA_ROAD_LCV_E!E36+FC_TRA_ROAD_HGV_E!E36</f>
        <v>54.597906000000002</v>
      </c>
      <c r="F36" s="8">
        <f>FC_TRA_ROAD_P2W_E!F36+FC_TRA_ROAD_CAR_E!F36+FC_TRA_ROAD_BUS_E!F36+FC_TRA_ROAD_LCV_E!F36+FC_TRA_ROAD_HGV_E!F36</f>
        <v>60.34505399999999</v>
      </c>
      <c r="G36" s="8">
        <f>FC_TRA_ROAD_P2W_E!G36+FC_TRA_ROAD_CAR_E!G36+FC_TRA_ROAD_BUS_E!G36+FC_TRA_ROAD_LCV_E!G36+FC_TRA_ROAD_HGV_E!G36</f>
        <v>66.092202000000015</v>
      </c>
      <c r="H36" s="8">
        <f>FC_TRA_ROAD_P2W_E!H36+FC_TRA_ROAD_CAR_E!H36+FC_TRA_ROAD_BUS_E!H36+FC_TRA_ROAD_LCV_E!H36+FC_TRA_ROAD_HGV_E!H36</f>
        <v>68.96577600000002</v>
      </c>
      <c r="I36" s="8">
        <f>FC_TRA_ROAD_P2W_E!I36+FC_TRA_ROAD_CAR_E!I36+FC_TRA_ROAD_BUS_E!I36+FC_TRA_ROAD_LCV_E!I36+FC_TRA_ROAD_HGV_E!I36</f>
        <v>74.712924000000015</v>
      </c>
      <c r="J36" s="8">
        <f>FC_TRA_ROAD_P2W_E!J36+FC_TRA_ROAD_CAR_E!J36+FC_TRA_ROAD_BUS_E!J36+FC_TRA_ROAD_LCV_E!J36+FC_TRA_ROAD_HGV_E!J36</f>
        <v>68.96577600000002</v>
      </c>
      <c r="K36" s="8">
        <f>FC_TRA_ROAD_P2W_E!K36+FC_TRA_ROAD_CAR_E!K36+FC_TRA_ROAD_BUS_E!K36+FC_TRA_ROAD_LCV_E!K36+FC_TRA_ROAD_HGV_E!K36</f>
        <v>60.34505399999999</v>
      </c>
      <c r="L36" s="8">
        <f>FC_TRA_ROAD_P2W_E!L36+FC_TRA_ROAD_CAR_E!L36+FC_TRA_ROAD_BUS_E!L36+FC_TRA_ROAD_LCV_E!L36+FC_TRA_ROAD_HGV_E!L36</f>
        <v>54.597906000000002</v>
      </c>
      <c r="M36" s="8">
        <f>FC_TRA_ROAD_P2W_E!M36+FC_TRA_ROAD_CAR_E!M36+FC_TRA_ROAD_BUS_E!M36+FC_TRA_ROAD_LCV_E!M36+FC_TRA_ROAD_HGV_E!M36</f>
        <v>63.218628000000002</v>
      </c>
      <c r="N36" s="8">
        <f>FC_TRA_ROAD_P2W_E!N36+FC_TRA_ROAD_CAR_E!N36+FC_TRA_ROAD_BUS_E!N36+FC_TRA_ROAD_LCV_E!N36+FC_TRA_ROAD_HGV_E!N36</f>
        <v>74.712924000000015</v>
      </c>
      <c r="O36" s="8">
        <f>FC_TRA_ROAD_P2W_E!O36+FC_TRA_ROAD_CAR_E!O36+FC_TRA_ROAD_BUS_E!O36+FC_TRA_ROAD_LCV_E!O36+FC_TRA_ROAD_HGV_E!O36</f>
        <v>117.81653400000002</v>
      </c>
      <c r="P36" s="8">
        <f>FC_TRA_ROAD_P2W_E!P36+FC_TRA_ROAD_CAR_E!P36+FC_TRA_ROAD_BUS_E!P36+FC_TRA_ROAD_LCV_E!P36+FC_TRA_ROAD_HGV_E!P36</f>
        <v>149.42584800000003</v>
      </c>
      <c r="Q36" s="8">
        <f>FC_TRA_ROAD_P2W_E!Q36+FC_TRA_ROAD_CAR_E!Q36+FC_TRA_ROAD_BUS_E!Q36+FC_TRA_ROAD_LCV_E!Q36+FC_TRA_ROAD_HGV_E!Q36</f>
        <v>166.667292</v>
      </c>
      <c r="R36" s="8">
        <f>FC_TRA_ROAD_P2W_E!R36+FC_TRA_ROAD_CAR_E!R36+FC_TRA_ROAD_BUS_E!R36+FC_TRA_ROAD_LCV_E!R36+FC_TRA_ROAD_HGV_E!R36</f>
        <v>169.54086599999999</v>
      </c>
      <c r="S36" s="8">
        <f>FC_TRA_ROAD_P2W_E!S36+FC_TRA_ROAD_CAR_E!S36+FC_TRA_ROAD_BUS_E!S36+FC_TRA_ROAD_LCV_E!S36+FC_TRA_ROAD_HGV_E!S36</f>
        <v>163.79371799999998</v>
      </c>
      <c r="T36" s="8">
        <f>FC_TRA_ROAD_P2W_E!T36+FC_TRA_ROAD_CAR_E!T36+FC_TRA_ROAD_BUS_E!T36+FC_TRA_ROAD_LCV_E!T36+FC_TRA_ROAD_HGV_E!T36</f>
        <v>153.97768008000003</v>
      </c>
      <c r="U36" s="8">
        <f>FC_TRA_ROAD_P2W_E!U36+FC_TRA_ROAD_CAR_E!U36+FC_TRA_ROAD_BUS_E!U36+FC_TRA_ROAD_LCV_E!U36+FC_TRA_ROAD_HGV_E!U36</f>
        <v>145.89714456000002</v>
      </c>
      <c r="V36" s="8">
        <f>FC_TRA_ROAD_P2W_E!V36+FC_TRA_ROAD_CAR_E!V36+FC_TRA_ROAD_BUS_E!V36+FC_TRA_ROAD_LCV_E!V36+FC_TRA_ROAD_HGV_E!V36</f>
        <v>127.95173172</v>
      </c>
      <c r="W36" s="8">
        <f>FC_TRA_ROAD_P2W_E!W36+FC_TRA_ROAD_CAR_E!W36+FC_TRA_ROAD_BUS_E!W36+FC_TRA_ROAD_LCV_E!W36+FC_TRA_ROAD_HGV_E!W36</f>
        <v>115.63829675999999</v>
      </c>
      <c r="X36" s="8">
        <f>FC_TRA_ROAD_P2W_E!X36+FC_TRA_ROAD_CAR_E!X36+FC_TRA_ROAD_BUS_E!X36+FC_TRA_ROAD_LCV_E!X36+FC_TRA_ROAD_HGV_E!X36</f>
        <v>104.29915104000001</v>
      </c>
      <c r="Y36" s="8">
        <f>FC_TRA_ROAD_P2W_E!Y36+FC_TRA_ROAD_CAR_E!Y36+FC_TRA_ROAD_BUS_E!Y36+FC_TRA_ROAD_LCV_E!Y36+FC_TRA_ROAD_HGV_E!Y36</f>
        <v>95.12393148000001</v>
      </c>
      <c r="Z36" s="8">
        <f>FC_TRA_ROAD_P2W_E!Z36+FC_TRA_ROAD_CAR_E!Z36+FC_TRA_ROAD_BUS_E!Z36+FC_TRA_ROAD_LCV_E!Z36+FC_TRA_ROAD_HGV_E!Z36</f>
        <v>86.267644560000008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1006.2359168399998</v>
      </c>
      <c r="D37" s="8">
        <f>FC_TRA_ROAD_P2W_E!D37+FC_TRA_ROAD_CAR_E!D37+FC_TRA_ROAD_BUS_E!D37+FC_TRA_ROAD_LCV_E!D37+FC_TRA_ROAD_HGV_E!D37</f>
        <v>1058.0723722800001</v>
      </c>
      <c r="E37" s="8">
        <f>FC_TRA_ROAD_P2W_E!E37+FC_TRA_ROAD_CAR_E!E37+FC_TRA_ROAD_BUS_E!E37+FC_TRA_ROAD_LCV_E!E37+FC_TRA_ROAD_HGV_E!E37</f>
        <v>1036.72811088</v>
      </c>
      <c r="F37" s="8">
        <f>FC_TRA_ROAD_P2W_E!F37+FC_TRA_ROAD_CAR_E!F37+FC_TRA_ROAD_BUS_E!F37+FC_TRA_ROAD_LCV_E!F37+FC_TRA_ROAD_HGV_E!F37</f>
        <v>1036.0210845599997</v>
      </c>
      <c r="G37" s="8">
        <f>FC_TRA_ROAD_P2W_E!G37+FC_TRA_ROAD_CAR_E!G37+FC_TRA_ROAD_BUS_E!G37+FC_TRA_ROAD_LCV_E!G37+FC_TRA_ROAD_HGV_E!G37</f>
        <v>1042.1153819999997</v>
      </c>
      <c r="H37" s="8">
        <f>FC_TRA_ROAD_P2W_E!H37+FC_TRA_ROAD_CAR_E!H37+FC_TRA_ROAD_BUS_E!H37+FC_TRA_ROAD_LCV_E!H37+FC_TRA_ROAD_HGV_E!H37</f>
        <v>1020.7855904400003</v>
      </c>
      <c r="I37" s="8">
        <f>FC_TRA_ROAD_P2W_E!I37+FC_TRA_ROAD_CAR_E!I37+FC_TRA_ROAD_BUS_E!I37+FC_TRA_ROAD_LCV_E!I37+FC_TRA_ROAD_HGV_E!I37</f>
        <v>1130.4819464400002</v>
      </c>
      <c r="J37" s="8">
        <f>FC_TRA_ROAD_P2W_E!J37+FC_TRA_ROAD_CAR_E!J37+FC_TRA_ROAD_BUS_E!J37+FC_TRA_ROAD_LCV_E!J37+FC_TRA_ROAD_HGV_E!J37</f>
        <v>1237.1311537199999</v>
      </c>
      <c r="K37" s="8">
        <f>FC_TRA_ROAD_P2W_E!K37+FC_TRA_ROAD_CAR_E!K37+FC_TRA_ROAD_BUS_E!K37+FC_TRA_ROAD_LCV_E!K37+FC_TRA_ROAD_HGV_E!K37</f>
        <v>1127.43479772</v>
      </c>
      <c r="L37" s="8">
        <f>FC_TRA_ROAD_P2W_E!L37+FC_TRA_ROAD_CAR_E!L37+FC_TRA_ROAD_BUS_E!L37+FC_TRA_ROAD_LCV_E!L37+FC_TRA_ROAD_HGV_E!L37</f>
        <v>941.5604721599999</v>
      </c>
      <c r="M37" s="8">
        <f>FC_TRA_ROAD_P2W_E!M37+FC_TRA_ROAD_CAR_E!M37+FC_TRA_ROAD_BUS_E!M37+FC_TRA_ROAD_LCV_E!M37+FC_TRA_ROAD_HGV_E!M37</f>
        <v>853.19390771999974</v>
      </c>
      <c r="N37" s="8">
        <f>FC_TRA_ROAD_P2W_E!N37+FC_TRA_ROAD_CAR_E!N37+FC_TRA_ROAD_BUS_E!N37+FC_TRA_ROAD_LCV_E!N37+FC_TRA_ROAD_HGV_E!N37</f>
        <v>792.25143228000013</v>
      </c>
      <c r="O37" s="8">
        <f>FC_TRA_ROAD_P2W_E!O37+FC_TRA_ROAD_CAR_E!O37+FC_TRA_ROAD_BUS_E!O37+FC_TRA_ROAD_LCV_E!O37+FC_TRA_ROAD_HGV_E!O37</f>
        <v>673.41363011999988</v>
      </c>
      <c r="P37" s="8">
        <f>FC_TRA_ROAD_P2W_E!P37+FC_TRA_ROAD_CAR_E!P37+FC_TRA_ROAD_BUS_E!P37+FC_TRA_ROAD_LCV_E!P37+FC_TRA_ROAD_HGV_E!P37</f>
        <v>609.42425543999968</v>
      </c>
      <c r="Q37" s="8">
        <f>FC_TRA_ROAD_P2W_E!Q37+FC_TRA_ROAD_CAR_E!Q37+FC_TRA_ROAD_BUS_E!Q37+FC_TRA_ROAD_LCV_E!Q37+FC_TRA_ROAD_HGV_E!Q37</f>
        <v>597.23566056000004</v>
      </c>
      <c r="R37" s="8">
        <f>FC_TRA_ROAD_P2W_E!R37+FC_TRA_ROAD_CAR_E!R37+FC_TRA_ROAD_BUS_E!R37+FC_TRA_ROAD_LCV_E!R37+FC_TRA_ROAD_HGV_E!R37</f>
        <v>594.18851184000005</v>
      </c>
      <c r="S37" s="8">
        <f>FC_TRA_ROAD_P2W_E!S37+FC_TRA_ROAD_CAR_E!S37+FC_TRA_ROAD_BUS_E!S37+FC_TRA_ROAD_LCV_E!S37+FC_TRA_ROAD_HGV_E!S37</f>
        <v>578.95301772000005</v>
      </c>
      <c r="T37" s="8">
        <f>FC_TRA_ROAD_P2W_E!T37+FC_TRA_ROAD_CAR_E!T37+FC_TRA_ROAD_BUS_E!T37+FC_TRA_ROAD_LCV_E!T37+FC_TRA_ROAD_HGV_E!T37</f>
        <v>556.44094043999985</v>
      </c>
      <c r="U37" s="8">
        <f>FC_TRA_ROAD_P2W_E!U37+FC_TRA_ROAD_CAR_E!U37+FC_TRA_ROAD_BUS_E!U37+FC_TRA_ROAD_LCV_E!U37+FC_TRA_ROAD_HGV_E!U37</f>
        <v>533.58433128000013</v>
      </c>
      <c r="V37" s="8">
        <f>FC_TRA_ROAD_P2W_E!V37+FC_TRA_ROAD_CAR_E!V37+FC_TRA_ROAD_BUS_E!V37+FC_TRA_ROAD_LCV_E!V37+FC_TRA_ROAD_HGV_E!V37</f>
        <v>506.37055392000013</v>
      </c>
      <c r="W37" s="8">
        <f>FC_TRA_ROAD_P2W_E!W37+FC_TRA_ROAD_CAR_E!W37+FC_TRA_ROAD_BUS_E!W37+FC_TRA_ROAD_LCV_E!W37+FC_TRA_ROAD_HGV_E!W37</f>
        <v>486.13772591999992</v>
      </c>
      <c r="X37" s="8">
        <f>FC_TRA_ROAD_P2W_E!X37+FC_TRA_ROAD_CAR_E!X37+FC_TRA_ROAD_BUS_E!X37+FC_TRA_ROAD_LCV_E!X37+FC_TRA_ROAD_HGV_E!X37</f>
        <v>481.1586040799998</v>
      </c>
      <c r="Y37" s="8">
        <f>FC_TRA_ROAD_P2W_E!Y37+FC_TRA_ROAD_CAR_E!Y37+FC_TRA_ROAD_BUS_E!Y37+FC_TRA_ROAD_LCV_E!Y37+FC_TRA_ROAD_HGV_E!Y37</f>
        <v>411.45888167999993</v>
      </c>
      <c r="Z37" s="8">
        <f>FC_TRA_ROAD_P2W_E!Z37+FC_TRA_ROAD_CAR_E!Z37+FC_TRA_ROAD_BUS_E!Z37+FC_TRA_ROAD_LCV_E!Z37+FC_TRA_ROAD_HGV_E!Z37</f>
        <v>429.08339627999987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850.09742999999992</v>
      </c>
      <c r="D43" s="8">
        <f>FC_TRA_ROAD_P2W_E!D43+FC_TRA_ROAD_CAR_E!D43+FC_TRA_ROAD_BUS_E!D43+FC_TRA_ROAD_LCV_E!D43+FC_TRA_ROAD_HGV_E!D43</f>
        <v>1180.6909639200001</v>
      </c>
      <c r="E43" s="8">
        <f>FC_TRA_ROAD_P2W_E!E43+FC_TRA_ROAD_CAR_E!E43+FC_TRA_ROAD_BUS_E!E43+FC_TRA_ROAD_LCV_E!E43+FC_TRA_ROAD_HGV_E!E43</f>
        <v>1271.9975767200003</v>
      </c>
      <c r="F43" s="8">
        <f>FC_TRA_ROAD_P2W_E!F43+FC_TRA_ROAD_CAR_E!F43+FC_TRA_ROAD_BUS_E!F43+FC_TRA_ROAD_LCV_E!F43+FC_TRA_ROAD_HGV_E!F43</f>
        <v>1379.0470309200005</v>
      </c>
      <c r="G43" s="8">
        <f>FC_TRA_ROAD_P2W_E!G43+FC_TRA_ROAD_CAR_E!G43+FC_TRA_ROAD_BUS_E!G43+FC_TRA_ROAD_LCV_E!G43+FC_TRA_ROAD_HGV_E!G43</f>
        <v>1498.6902247200001</v>
      </c>
      <c r="H43" s="8">
        <f>FC_TRA_ROAD_P2W_E!H43+FC_TRA_ROAD_CAR_E!H43+FC_TRA_ROAD_BUS_E!H43+FC_TRA_ROAD_LCV_E!H43+FC_TRA_ROAD_HGV_E!H43</f>
        <v>1643.5216979999998</v>
      </c>
      <c r="I43" s="8">
        <f>FC_TRA_ROAD_P2W_E!I43+FC_TRA_ROAD_CAR_E!I43+FC_TRA_ROAD_BUS_E!I43+FC_TRA_ROAD_LCV_E!I43+FC_TRA_ROAD_HGV_E!I43</f>
        <v>1870.2143459999998</v>
      </c>
      <c r="J43" s="8">
        <f>FC_TRA_ROAD_P2W_E!J43+FC_TRA_ROAD_CAR_E!J43+FC_TRA_ROAD_BUS_E!J43+FC_TRA_ROAD_LCV_E!J43+FC_TRA_ROAD_HGV_E!J43</f>
        <v>2185.0653052799998</v>
      </c>
      <c r="K43" s="8">
        <f>FC_TRA_ROAD_P2W_E!K43+FC_TRA_ROAD_CAR_E!K43+FC_TRA_ROAD_BUS_E!K43+FC_TRA_ROAD_LCV_E!K43+FC_TRA_ROAD_HGV_E!K43</f>
        <v>2093.7584257199997</v>
      </c>
      <c r="L43" s="8">
        <f>FC_TRA_ROAD_P2W_E!L43+FC_TRA_ROAD_CAR_E!L43+FC_TRA_ROAD_BUS_E!L43+FC_TRA_ROAD_LCV_E!L43+FC_TRA_ROAD_HGV_E!L43</f>
        <v>1863.9172094399996</v>
      </c>
      <c r="M43" s="8">
        <f>FC_TRA_ROAD_P2W_E!M43+FC_TRA_ROAD_CAR_E!M43+FC_TRA_ROAD_BUS_E!M43+FC_TRA_ROAD_LCV_E!M43+FC_TRA_ROAD_HGV_E!M43</f>
        <v>2033.9366954400002</v>
      </c>
      <c r="N43" s="8">
        <f>FC_TRA_ROAD_P2W_E!N43+FC_TRA_ROAD_CAR_E!N43+FC_TRA_ROAD_BUS_E!N43+FC_TRA_ROAD_LCV_E!N43+FC_TRA_ROAD_HGV_E!N43</f>
        <v>1700.1948599999998</v>
      </c>
      <c r="O43" s="8">
        <f>FC_TRA_ROAD_P2W_E!O43+FC_TRA_ROAD_CAR_E!O43+FC_TRA_ROAD_BUS_E!O43+FC_TRA_ROAD_LCV_E!O43+FC_TRA_ROAD_HGV_E!O43</f>
        <v>1665.5611424399999</v>
      </c>
      <c r="P43" s="8">
        <f>FC_TRA_ROAD_P2W_E!P43+FC_TRA_ROAD_CAR_E!P43+FC_TRA_ROAD_BUS_E!P43+FC_TRA_ROAD_LCV_E!P43+FC_TRA_ROAD_HGV_E!P43</f>
        <v>1744.27401564</v>
      </c>
      <c r="Q43" s="8">
        <f>FC_TRA_ROAD_P2W_E!Q43+FC_TRA_ROAD_CAR_E!Q43+FC_TRA_ROAD_BUS_E!Q43+FC_TRA_ROAD_LCV_E!Q43+FC_TRA_ROAD_HGV_E!Q43</f>
        <v>1882.8083523599998</v>
      </c>
      <c r="R43" s="8">
        <f>FC_TRA_ROAD_P2W_E!R43+FC_TRA_ROAD_CAR_E!R43+FC_TRA_ROAD_BUS_E!R43+FC_TRA_ROAD_LCV_E!R43+FC_TRA_ROAD_HGV_E!R43</f>
        <v>2071.7189812799998</v>
      </c>
      <c r="S43" s="8">
        <f>FC_TRA_ROAD_P2W_E!S43+FC_TRA_ROAD_CAR_E!S43+FC_TRA_ROAD_BUS_E!S43+FC_TRA_ROAD_LCV_E!S43+FC_TRA_ROAD_HGV_E!S43</f>
        <v>2147.2830194399999</v>
      </c>
      <c r="T43" s="8">
        <f>FC_TRA_ROAD_P2W_E!T43+FC_TRA_ROAD_CAR_E!T43+FC_TRA_ROAD_BUS_E!T43+FC_TRA_ROAD_LCV_E!T43+FC_TRA_ROAD_HGV_E!T43</f>
        <v>2339.3422166400001</v>
      </c>
      <c r="U43" s="8">
        <f>FC_TRA_ROAD_P2W_E!U43+FC_TRA_ROAD_CAR_E!U43+FC_TRA_ROAD_BUS_E!U43+FC_TRA_ROAD_LCV_E!U43+FC_TRA_ROAD_HGV_E!U43</f>
        <v>2368.9381716000003</v>
      </c>
      <c r="V43" s="8">
        <f>FC_TRA_ROAD_P2W_E!V43+FC_TRA_ROAD_CAR_E!V43+FC_TRA_ROAD_BUS_E!V43+FC_TRA_ROAD_LCV_E!V43+FC_TRA_ROAD_HGV_E!V43</f>
        <v>2439.5748858000002</v>
      </c>
      <c r="W43" s="8">
        <f>FC_TRA_ROAD_P2W_E!W43+FC_TRA_ROAD_CAR_E!W43+FC_TRA_ROAD_BUS_E!W43+FC_TRA_ROAD_LCV_E!W43+FC_TRA_ROAD_HGV_E!W43</f>
        <v>2332.3272289200004</v>
      </c>
      <c r="X43" s="8">
        <f>FC_TRA_ROAD_P2W_E!X43+FC_TRA_ROAD_CAR_E!X43+FC_TRA_ROAD_BUS_E!X43+FC_TRA_ROAD_LCV_E!X43+FC_TRA_ROAD_HGV_E!X43</f>
        <v>2444.0521856400001</v>
      </c>
      <c r="Y43" s="8">
        <f>FC_TRA_ROAD_P2W_E!Y43+FC_TRA_ROAD_CAR_E!Y43+FC_TRA_ROAD_BUS_E!Y43+FC_TRA_ROAD_LCV_E!Y43+FC_TRA_ROAD_HGV_E!Y43</f>
        <v>2454.7540633200001</v>
      </c>
      <c r="Z43" s="8">
        <f>FC_TRA_ROAD_P2W_E!Z43+FC_TRA_ROAD_CAR_E!Z43+FC_TRA_ROAD_BUS_E!Z43+FC_TRA_ROAD_LCV_E!Z43+FC_TRA_ROAD_HGV_E!Z43</f>
        <v>2462.9179863599998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3.7867500000000009</v>
      </c>
      <c r="D51" s="27">
        <f>FC_TRA_ROAD_P2W_E!D51+FC_TRA_ROAD_CAR_E!D51+FC_TRA_ROAD_BUS_E!D51+FC_TRA_ROAD_LCV_E!D51+FC_TRA_ROAD_HGV_E!D51</f>
        <v>5.6548800000000012</v>
      </c>
      <c r="E51" s="27">
        <f>FC_TRA_ROAD_P2W_E!E51+FC_TRA_ROAD_CAR_E!E51+FC_TRA_ROAD_BUS_E!E51+FC_TRA_ROAD_LCV_E!E51+FC_TRA_ROAD_HGV_E!E51</f>
        <v>3.7867500000000014</v>
      </c>
      <c r="F51" s="27">
        <f>FC_TRA_ROAD_P2W_E!F51+FC_TRA_ROAD_CAR_E!F51+FC_TRA_ROAD_BUS_E!F51+FC_TRA_ROAD_LCV_E!F51+FC_TRA_ROAD_HGV_E!F51</f>
        <v>3.7867500000000009</v>
      </c>
      <c r="G51" s="27">
        <f>FC_TRA_ROAD_P2W_E!G51+FC_TRA_ROAD_CAR_E!G51+FC_TRA_ROAD_BUS_E!G51+FC_TRA_ROAD_LCV_E!G51+FC_TRA_ROAD_HGV_E!G51</f>
        <v>3.7867500000000014</v>
      </c>
      <c r="H51" s="27">
        <f>FC_TRA_ROAD_P2W_E!H51+FC_TRA_ROAD_CAR_E!H51+FC_TRA_ROAD_BUS_E!H51+FC_TRA_ROAD_LCV_E!H51+FC_TRA_ROAD_HGV_E!H51</f>
        <v>3.7867500000000014</v>
      </c>
      <c r="I51" s="27">
        <f>FC_TRA_ROAD_P2W_E!I51+FC_TRA_ROAD_CAR_E!I51+FC_TRA_ROAD_BUS_E!I51+FC_TRA_ROAD_LCV_E!I51+FC_TRA_ROAD_HGV_E!I51</f>
        <v>3.7867500000000014</v>
      </c>
      <c r="J51" s="27">
        <f>FC_TRA_ROAD_P2W_E!J51+FC_TRA_ROAD_CAR_E!J51+FC_TRA_ROAD_BUS_E!J51+FC_TRA_ROAD_LCV_E!J51+FC_TRA_ROAD_HGV_E!J51</f>
        <v>3.7362600000000006</v>
      </c>
      <c r="K51" s="27">
        <f>FC_TRA_ROAD_P2W_E!K51+FC_TRA_ROAD_CAR_E!K51+FC_TRA_ROAD_BUS_E!K51+FC_TRA_ROAD_LCV_E!K51+FC_TRA_ROAD_HGV_E!K51</f>
        <v>1.8681299999999998</v>
      </c>
      <c r="L51" s="27">
        <f>FC_TRA_ROAD_P2W_E!L51+FC_TRA_ROAD_CAR_E!L51+FC_TRA_ROAD_BUS_E!L51+FC_TRA_ROAD_LCV_E!L51+FC_TRA_ROAD_HGV_E!L51</f>
        <v>0.20196000000000003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0.13046616</v>
      </c>
      <c r="V51" s="27">
        <f>FC_TRA_ROAD_P2W_E!V51+FC_TRA_ROAD_CAR_E!V51+FC_TRA_ROAD_BUS_E!V51+FC_TRA_ROAD_LCV_E!V51+FC_TRA_ROAD_HGV_E!V51</f>
        <v>0.4346179200000001</v>
      </c>
      <c r="W51" s="27">
        <f>FC_TRA_ROAD_P2W_E!W51+FC_TRA_ROAD_CAR_E!W51+FC_TRA_ROAD_BUS_E!W51+FC_TRA_ROAD_LCV_E!W51+FC_TRA_ROAD_HGV_E!W51</f>
        <v>1.2553833600000002</v>
      </c>
      <c r="X51" s="27">
        <f>FC_TRA_ROAD_P2W_E!X51+FC_TRA_ROAD_CAR_E!X51+FC_TRA_ROAD_BUS_E!X51+FC_TRA_ROAD_LCV_E!X51+FC_TRA_ROAD_HGV_E!X51</f>
        <v>3.0720135600000016</v>
      </c>
      <c r="Y51" s="27">
        <f>FC_TRA_ROAD_P2W_E!Y51+FC_TRA_ROAD_CAR_E!Y51+FC_TRA_ROAD_BUS_E!Y51+FC_TRA_ROAD_LCV_E!Y51+FC_TRA_ROAD_HGV_E!Y51</f>
        <v>4.8272479200000005</v>
      </c>
      <c r="Z51" s="27">
        <f>FC_TRA_ROAD_P2W_E!Z51+FC_TRA_ROAD_CAR_E!Z51+FC_TRA_ROAD_BUS_E!Z51+FC_TRA_ROAD_LCV_E!Z51+FC_TRA_ROAD_HGV_E!Z51</f>
        <v>6.4863493199999995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7.9012800000000016</v>
      </c>
      <c r="I61" s="49">
        <f t="shared" si="30"/>
        <v>9.062513280000001</v>
      </c>
      <c r="J61" s="49">
        <f t="shared" si="30"/>
        <v>5.2676049599999999</v>
      </c>
      <c r="K61" s="49">
        <f t="shared" si="30"/>
        <v>5.2676049599999999</v>
      </c>
      <c r="L61" s="49">
        <f t="shared" si="30"/>
        <v>12.857421600000002</v>
      </c>
      <c r="M61" s="49">
        <f t="shared" si="30"/>
        <v>79.97573663999998</v>
      </c>
      <c r="N61" s="49">
        <f t="shared" si="30"/>
        <v>67.543200000000013</v>
      </c>
      <c r="O61" s="49">
        <f t="shared" si="30"/>
        <v>53.213081760000009</v>
      </c>
      <c r="P61" s="49">
        <f t="shared" si="30"/>
        <v>53.213081760000009</v>
      </c>
      <c r="Q61" s="49">
        <f t="shared" si="30"/>
        <v>61.114361759999994</v>
      </c>
      <c r="R61" s="49">
        <f t="shared" si="30"/>
        <v>62.275595039999985</v>
      </c>
      <c r="S61" s="49">
        <f t="shared" si="30"/>
        <v>27.300451680000005</v>
      </c>
      <c r="T61" s="49">
        <f t="shared" si="30"/>
        <v>25.417143359999997</v>
      </c>
      <c r="U61" s="49">
        <f t="shared" si="30"/>
        <v>106.59616847999999</v>
      </c>
      <c r="V61" s="49">
        <f t="shared" si="30"/>
        <v>99.611182080000006</v>
      </c>
      <c r="W61" s="49">
        <f t="shared" si="30"/>
        <v>130.70679696000002</v>
      </c>
      <c r="X61" s="49">
        <f t="shared" si="30"/>
        <v>135.89411472</v>
      </c>
      <c r="Y61" s="49">
        <f t="shared" ref="Y61:Z61" si="31">SUM(Y62:Y72)</f>
        <v>44.887171680000002</v>
      </c>
      <c r="Z61" s="49">
        <f t="shared" si="31"/>
        <v>32.770176479999996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3.7949083199999998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7.5898166400000022</v>
      </c>
      <c r="M67" s="52">
        <f>FC_TRA_ROAD_P2W_E!M67+FC_TRA_ROAD_CAR_E!M67+FC_TRA_ROAD_BUS_E!M67+FC_TRA_ROAD_LCV_E!M67+FC_TRA_ROAD_HGV_E!M67</f>
        <v>24.666776639999995</v>
      </c>
      <c r="N67" s="52">
        <f>FC_TRA_ROAD_P2W_E!N67+FC_TRA_ROAD_CAR_E!N67+FC_TRA_ROAD_BUS_E!N67+FC_TRA_ROAD_LCV_E!N67+FC_TRA_ROAD_HGV_E!N67</f>
        <v>22.76919504</v>
      </c>
      <c r="O67" s="52">
        <f>FC_TRA_ROAD_P2W_E!O67+FC_TRA_ROAD_CAR_E!O67+FC_TRA_ROAD_BUS_E!O67+FC_TRA_ROAD_LCV_E!O67+FC_TRA_ROAD_HGV_E!O67</f>
        <v>18.974286720000002</v>
      </c>
      <c r="P67" s="52">
        <f>FC_TRA_ROAD_P2W_E!P67+FC_TRA_ROAD_CAR_E!P67+FC_TRA_ROAD_BUS_E!P67+FC_TRA_ROAD_LCV_E!P67+FC_TRA_ROAD_HGV_E!P67</f>
        <v>18.974286719999998</v>
      </c>
      <c r="Q67" s="52">
        <f>FC_TRA_ROAD_P2W_E!Q67+FC_TRA_ROAD_CAR_E!Q67+FC_TRA_ROAD_BUS_E!Q67+FC_TRA_ROAD_LCV_E!Q67+FC_TRA_ROAD_HGV_E!Q67</f>
        <v>18.974286719999998</v>
      </c>
      <c r="R67" s="52">
        <f>FC_TRA_ROAD_P2W_E!R67+FC_TRA_ROAD_CAR_E!R67+FC_TRA_ROAD_BUS_E!R67+FC_TRA_ROAD_LCV_E!R67+FC_TRA_ROAD_HGV_E!R67</f>
        <v>22.769195039999996</v>
      </c>
      <c r="S67" s="52">
        <f>FC_TRA_ROAD_P2W_E!S67+FC_TRA_ROAD_CAR_E!S67+FC_TRA_ROAD_BUS_E!S67+FC_TRA_ROAD_LCV_E!S67+FC_TRA_ROAD_HGV_E!S67</f>
        <v>24.666776640000005</v>
      </c>
      <c r="T67" s="52">
        <f>FC_TRA_ROAD_P2W_E!T67+FC_TRA_ROAD_CAR_E!T67+FC_TRA_ROAD_BUS_E!T67+FC_TRA_ROAD_LCV_E!T67+FC_TRA_ROAD_HGV_E!T67</f>
        <v>23.452273439999999</v>
      </c>
      <c r="U67" s="52">
        <f>FC_TRA_ROAD_P2W_E!U67+FC_TRA_ROAD_CAR_E!U67+FC_TRA_ROAD_BUS_E!U67+FC_TRA_ROAD_LCV_E!U67+FC_TRA_ROAD_HGV_E!U67</f>
        <v>25.078407840000004</v>
      </c>
      <c r="V67" s="52">
        <f>FC_TRA_ROAD_P2W_E!V67+FC_TRA_ROAD_CAR_E!V67+FC_TRA_ROAD_BUS_E!V67+FC_TRA_ROAD_LCV_E!V67+FC_TRA_ROAD_HGV_E!V67</f>
        <v>21.659192639999997</v>
      </c>
      <c r="W67" s="52">
        <f>FC_TRA_ROAD_P2W_E!W67+FC_TRA_ROAD_CAR_E!W67+FC_TRA_ROAD_BUS_E!W67+FC_TRA_ROAD_LCV_E!W67+FC_TRA_ROAD_HGV_E!W67</f>
        <v>37.795135680000001</v>
      </c>
      <c r="X67" s="52">
        <f>FC_TRA_ROAD_P2W_E!X67+FC_TRA_ROAD_CAR_E!X67+FC_TRA_ROAD_BUS_E!X67+FC_TRA_ROAD_LCV_E!X67+FC_TRA_ROAD_HGV_E!X67</f>
        <v>34.753397759999999</v>
      </c>
      <c r="Y67" s="52">
        <f>FC_TRA_ROAD_P2W_E!Y67+FC_TRA_ROAD_CAR_E!Y67+FC_TRA_ROAD_BUS_E!Y67+FC_TRA_ROAD_LCV_E!Y67+FC_TRA_ROAD_HGV_E!Y67</f>
        <v>29.970064799999999</v>
      </c>
      <c r="Z67" s="52">
        <f>FC_TRA_ROAD_P2W_E!Z67+FC_TRA_ROAD_CAR_E!Z67+FC_TRA_ROAD_BUS_E!Z67+FC_TRA_ROAD_LCV_E!Z67+FC_TRA_ROAD_HGV_E!Z67</f>
        <v>25.787993759999999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7.9012800000000016</v>
      </c>
      <c r="I69" s="52">
        <f>FC_TRA_ROAD_P2W_E!I69+FC_TRA_ROAD_CAR_E!I69+FC_TRA_ROAD_BUS_E!I69+FC_TRA_ROAD_LCV_E!I69+FC_TRA_ROAD_HGV_E!I69</f>
        <v>5.2676049600000008</v>
      </c>
      <c r="J69" s="52">
        <f>FC_TRA_ROAD_P2W_E!J69+FC_TRA_ROAD_CAR_E!J69+FC_TRA_ROAD_BUS_E!J69+FC_TRA_ROAD_LCV_E!J69+FC_TRA_ROAD_HGV_E!J69</f>
        <v>5.2676049599999999</v>
      </c>
      <c r="K69" s="52">
        <f>FC_TRA_ROAD_P2W_E!K69+FC_TRA_ROAD_CAR_E!K69+FC_TRA_ROAD_BUS_E!K69+FC_TRA_ROAD_LCV_E!K69+FC_TRA_ROAD_HGV_E!K69</f>
        <v>5.2676049599999999</v>
      </c>
      <c r="L69" s="52">
        <f>FC_TRA_ROAD_P2W_E!L69+FC_TRA_ROAD_CAR_E!L69+FC_TRA_ROAD_BUS_E!L69+FC_TRA_ROAD_LCV_E!L69+FC_TRA_ROAD_HGV_E!L69</f>
        <v>5.2676049599999999</v>
      </c>
      <c r="M69" s="52">
        <f>FC_TRA_ROAD_P2W_E!M69+FC_TRA_ROAD_CAR_E!M69+FC_TRA_ROAD_BUS_E!M69+FC_TRA_ROAD_LCV_E!M69+FC_TRA_ROAD_HGV_E!M69</f>
        <v>55.308959999999992</v>
      </c>
      <c r="N69" s="52">
        <f>FC_TRA_ROAD_P2W_E!N69+FC_TRA_ROAD_CAR_E!N69+FC_TRA_ROAD_BUS_E!N69+FC_TRA_ROAD_LCV_E!N69+FC_TRA_ROAD_HGV_E!N69</f>
        <v>44.774004960000013</v>
      </c>
      <c r="O69" s="52">
        <f>FC_TRA_ROAD_P2W_E!O69+FC_TRA_ROAD_CAR_E!O69+FC_TRA_ROAD_BUS_E!O69+FC_TRA_ROAD_LCV_E!O69+FC_TRA_ROAD_HGV_E!O69</f>
        <v>34.238795040000007</v>
      </c>
      <c r="P69" s="52">
        <f>FC_TRA_ROAD_P2W_E!P69+FC_TRA_ROAD_CAR_E!P69+FC_TRA_ROAD_BUS_E!P69+FC_TRA_ROAD_LCV_E!P69+FC_TRA_ROAD_HGV_E!P69</f>
        <v>34.238795040000014</v>
      </c>
      <c r="Q69" s="52">
        <f>FC_TRA_ROAD_P2W_E!Q69+FC_TRA_ROAD_CAR_E!Q69+FC_TRA_ROAD_BUS_E!Q69+FC_TRA_ROAD_LCV_E!Q69+FC_TRA_ROAD_HGV_E!Q69</f>
        <v>42.140075039999992</v>
      </c>
      <c r="R69" s="52">
        <f>FC_TRA_ROAD_P2W_E!R69+FC_TRA_ROAD_CAR_E!R69+FC_TRA_ROAD_BUS_E!R69+FC_TRA_ROAD_LCV_E!R69+FC_TRA_ROAD_HGV_E!R69</f>
        <v>39.506399999999992</v>
      </c>
      <c r="S69" s="52">
        <f>FC_TRA_ROAD_P2W_E!S69+FC_TRA_ROAD_CAR_E!S69+FC_TRA_ROAD_BUS_E!S69+FC_TRA_ROAD_LCV_E!S69+FC_TRA_ROAD_HGV_E!S69</f>
        <v>2.6336750400000004</v>
      </c>
      <c r="T69" s="52">
        <f>FC_TRA_ROAD_P2W_E!T69+FC_TRA_ROAD_CAR_E!T69+FC_TRA_ROAD_BUS_E!T69+FC_TRA_ROAD_LCV_E!T69+FC_TRA_ROAD_HGV_E!T69</f>
        <v>1.9648699199999999</v>
      </c>
      <c r="U69" s="52">
        <f>FC_TRA_ROAD_P2W_E!U69+FC_TRA_ROAD_CAR_E!U69+FC_TRA_ROAD_BUS_E!U69+FC_TRA_ROAD_LCV_E!U69+FC_TRA_ROAD_HGV_E!U69</f>
        <v>81.517760639999977</v>
      </c>
      <c r="V69" s="52">
        <f>FC_TRA_ROAD_P2W_E!V69+FC_TRA_ROAD_CAR_E!V69+FC_TRA_ROAD_BUS_E!V69+FC_TRA_ROAD_LCV_E!V69+FC_TRA_ROAD_HGV_E!V69</f>
        <v>77.951989440000006</v>
      </c>
      <c r="W69" s="52">
        <f>FC_TRA_ROAD_P2W_E!W69+FC_TRA_ROAD_CAR_E!W69+FC_TRA_ROAD_BUS_E!W69+FC_TRA_ROAD_LCV_E!W69+FC_TRA_ROAD_HGV_E!W69</f>
        <v>92.911661280000004</v>
      </c>
      <c r="X69" s="52">
        <f>FC_TRA_ROAD_P2W_E!X69+FC_TRA_ROAD_CAR_E!X69+FC_TRA_ROAD_BUS_E!X69+FC_TRA_ROAD_LCV_E!X69+FC_TRA_ROAD_HGV_E!X69</f>
        <v>101.14071695999999</v>
      </c>
      <c r="Y69" s="52">
        <f>FC_TRA_ROAD_P2W_E!Y69+FC_TRA_ROAD_CAR_E!Y69+FC_TRA_ROAD_BUS_E!Y69+FC_TRA_ROAD_LCV_E!Y69+FC_TRA_ROAD_HGV_E!Y69</f>
        <v>14.917106880000002</v>
      </c>
      <c r="Z69" s="52">
        <f>FC_TRA_ROAD_P2W_E!Z69+FC_TRA_ROAD_CAR_E!Z69+FC_TRA_ROAD_BUS_E!Z69+FC_TRA_ROAD_LCV_E!Z69+FC_TRA_ROAD_HGV_E!Z69</f>
        <v>6.9821827199999982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8.3740567156090258</v>
      </c>
      <c r="D2" s="21">
        <f t="shared" ref="D2:X2" si="0">SUM(D3,D17,D22,D25,D26,D51,D52)</f>
        <v>8.3996186657184388</v>
      </c>
      <c r="E2" s="21">
        <f t="shared" si="0"/>
        <v>8.3398033326315772</v>
      </c>
      <c r="F2" s="21">
        <f t="shared" si="0"/>
        <v>8.2779597634672548</v>
      </c>
      <c r="G2" s="21">
        <f t="shared" si="0"/>
        <v>8.1667720851202166</v>
      </c>
      <c r="H2" s="21">
        <f t="shared" si="0"/>
        <v>8.0452685534518018</v>
      </c>
      <c r="I2" s="21">
        <f t="shared" si="0"/>
        <v>7.7870680515615618</v>
      </c>
      <c r="J2" s="21">
        <f t="shared" si="0"/>
        <v>7.3731008770213284</v>
      </c>
      <c r="K2" s="21">
        <f t="shared" si="0"/>
        <v>6.9510128844758059</v>
      </c>
      <c r="L2" s="21">
        <f t="shared" si="0"/>
        <v>6.6242131721319657</v>
      </c>
      <c r="M2" s="21">
        <f t="shared" si="0"/>
        <v>6.4809588065919437</v>
      </c>
      <c r="N2" s="21">
        <f t="shared" si="0"/>
        <v>6.2973222313318811</v>
      </c>
      <c r="O2" s="21">
        <f t="shared" si="0"/>
        <v>5.6487749266508285</v>
      </c>
      <c r="P2" s="21">
        <f t="shared" si="0"/>
        <v>5.7486504677138344</v>
      </c>
      <c r="Q2" s="21">
        <f t="shared" si="0"/>
        <v>6.7543009925772539</v>
      </c>
      <c r="R2" s="21">
        <f t="shared" si="0"/>
        <v>8.3259620635195279</v>
      </c>
      <c r="S2" s="21">
        <f t="shared" si="0"/>
        <v>8.0830250125016985</v>
      </c>
      <c r="T2" s="21">
        <f t="shared" si="0"/>
        <v>7.4852257918754237</v>
      </c>
      <c r="U2" s="21">
        <f t="shared" si="0"/>
        <v>6.9977018107672109</v>
      </c>
      <c r="V2" s="21">
        <f t="shared" si="0"/>
        <v>7.3284220741483352</v>
      </c>
      <c r="W2" s="21">
        <f t="shared" si="0"/>
        <v>6.3305218354560902</v>
      </c>
      <c r="X2" s="21">
        <f t="shared" si="0"/>
        <v>6.8921002741320123</v>
      </c>
      <c r="Y2" s="21">
        <f t="shared" ref="Y2:Z2" si="1">SUM(Y3,Y17,Y22,Y25,Y26,Y51,Y52)</f>
        <v>6.9554365066042898</v>
      </c>
      <c r="Z2" s="21">
        <f t="shared" si="1"/>
        <v>7.7179088284105033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8.3740567156090258</v>
      </c>
      <c r="D26" s="27">
        <f t="shared" si="16"/>
        <v>8.3996186657184388</v>
      </c>
      <c r="E26" s="27">
        <f t="shared" si="16"/>
        <v>8.3398033326315772</v>
      </c>
      <c r="F26" s="27">
        <f t="shared" si="16"/>
        <v>8.2779597634672548</v>
      </c>
      <c r="G26" s="27">
        <f t="shared" si="16"/>
        <v>8.1667720851202166</v>
      </c>
      <c r="H26" s="27">
        <f t="shared" si="16"/>
        <v>8.0452685534518018</v>
      </c>
      <c r="I26" s="27">
        <f t="shared" si="16"/>
        <v>7.7870680515615618</v>
      </c>
      <c r="J26" s="27">
        <f t="shared" si="16"/>
        <v>7.3731008770213284</v>
      </c>
      <c r="K26" s="27">
        <f t="shared" si="16"/>
        <v>6.9510128844758059</v>
      </c>
      <c r="L26" s="27">
        <f t="shared" si="16"/>
        <v>6.6242131721319657</v>
      </c>
      <c r="M26" s="27">
        <f t="shared" si="16"/>
        <v>6.4809588065919437</v>
      </c>
      <c r="N26" s="27">
        <f t="shared" si="16"/>
        <v>6.2973222313318811</v>
      </c>
      <c r="O26" s="27">
        <f t="shared" si="16"/>
        <v>5.6487749266508285</v>
      </c>
      <c r="P26" s="27">
        <f t="shared" si="16"/>
        <v>5.7486504677138344</v>
      </c>
      <c r="Q26" s="27">
        <f t="shared" si="16"/>
        <v>6.7543009925772539</v>
      </c>
      <c r="R26" s="27">
        <f t="shared" si="16"/>
        <v>8.3259620635195279</v>
      </c>
      <c r="S26" s="27">
        <f t="shared" si="16"/>
        <v>8.0830250125016985</v>
      </c>
      <c r="T26" s="27">
        <f t="shared" si="16"/>
        <v>7.4852257918754237</v>
      </c>
      <c r="U26" s="27">
        <f t="shared" si="16"/>
        <v>6.9977018107672109</v>
      </c>
      <c r="V26" s="27">
        <f t="shared" si="16"/>
        <v>7.3284220741483352</v>
      </c>
      <c r="W26" s="27">
        <f t="shared" si="16"/>
        <v>6.3305218354560902</v>
      </c>
      <c r="X26" s="27">
        <f t="shared" si="16"/>
        <v>6.8921002741320123</v>
      </c>
      <c r="Y26" s="27">
        <f t="shared" ref="Y26:Z26" si="17">SUM(Y27,Y33)</f>
        <v>6.9554365066042898</v>
      </c>
      <c r="Z26" s="27">
        <f t="shared" si="17"/>
        <v>7.7179088284105033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8.3740567156090258</v>
      </c>
      <c r="D33" s="19">
        <f t="shared" si="20"/>
        <v>8.3996186657184388</v>
      </c>
      <c r="E33" s="19">
        <f t="shared" si="20"/>
        <v>8.3398033326315772</v>
      </c>
      <c r="F33" s="19">
        <f t="shared" si="20"/>
        <v>8.2779597634672548</v>
      </c>
      <c r="G33" s="19">
        <f t="shared" si="20"/>
        <v>8.1667720851202166</v>
      </c>
      <c r="H33" s="19">
        <f t="shared" si="20"/>
        <v>8.0452685534518018</v>
      </c>
      <c r="I33" s="19">
        <f t="shared" si="20"/>
        <v>7.7870680515615618</v>
      </c>
      <c r="J33" s="19">
        <f t="shared" si="20"/>
        <v>7.3731008770213284</v>
      </c>
      <c r="K33" s="19">
        <f t="shared" si="20"/>
        <v>6.9510128844758059</v>
      </c>
      <c r="L33" s="19">
        <f t="shared" si="20"/>
        <v>6.6242131721319657</v>
      </c>
      <c r="M33" s="19">
        <f t="shared" si="20"/>
        <v>6.4809588065919437</v>
      </c>
      <c r="N33" s="19">
        <f t="shared" si="20"/>
        <v>6.2973222313318811</v>
      </c>
      <c r="O33" s="19">
        <f t="shared" si="20"/>
        <v>5.6487749266508285</v>
      </c>
      <c r="P33" s="19">
        <f t="shared" si="20"/>
        <v>5.7486504677138344</v>
      </c>
      <c r="Q33" s="19">
        <f t="shared" si="20"/>
        <v>6.7543009925772539</v>
      </c>
      <c r="R33" s="19">
        <f t="shared" si="20"/>
        <v>8.3259620635195279</v>
      </c>
      <c r="S33" s="19">
        <f t="shared" si="20"/>
        <v>8.0830250125016985</v>
      </c>
      <c r="T33" s="19">
        <f t="shared" si="20"/>
        <v>7.4852257918754237</v>
      </c>
      <c r="U33" s="19">
        <f t="shared" si="20"/>
        <v>6.9977018107672109</v>
      </c>
      <c r="V33" s="19">
        <f t="shared" si="20"/>
        <v>7.3284220741483352</v>
      </c>
      <c r="W33" s="19">
        <f t="shared" si="20"/>
        <v>6.3305218354560902</v>
      </c>
      <c r="X33" s="19">
        <f t="shared" si="20"/>
        <v>6.8921002741320123</v>
      </c>
      <c r="Y33" s="19">
        <f t="shared" ref="Y33:Z33" si="21">SUM(Y34:Y50)</f>
        <v>6.9554365066042898</v>
      </c>
      <c r="Z33" s="19">
        <f t="shared" si="21"/>
        <v>7.7179088284105033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8.3740567156090258</v>
      </c>
      <c r="D37" s="8">
        <v>8.3996186657184388</v>
      </c>
      <c r="E37" s="8">
        <v>8.3398033326315772</v>
      </c>
      <c r="F37" s="8">
        <v>8.2779597634672548</v>
      </c>
      <c r="G37" s="8">
        <v>8.1667720851202166</v>
      </c>
      <c r="H37" s="8">
        <v>8.0452685534518018</v>
      </c>
      <c r="I37" s="8">
        <v>7.7870680515615618</v>
      </c>
      <c r="J37" s="8">
        <v>7.3731008770213284</v>
      </c>
      <c r="K37" s="8">
        <v>6.9510128844758059</v>
      </c>
      <c r="L37" s="8">
        <v>6.6242131721319657</v>
      </c>
      <c r="M37" s="8">
        <v>6.4809588065919437</v>
      </c>
      <c r="N37" s="8">
        <v>6.2973222313318811</v>
      </c>
      <c r="O37" s="8">
        <v>5.6487749266508285</v>
      </c>
      <c r="P37" s="8">
        <v>5.7486504677138344</v>
      </c>
      <c r="Q37" s="8">
        <v>6.7543009925772539</v>
      </c>
      <c r="R37" s="8">
        <v>8.3259620635195279</v>
      </c>
      <c r="S37" s="8">
        <v>8.0830250125016985</v>
      </c>
      <c r="T37" s="8">
        <v>7.4852257918754237</v>
      </c>
      <c r="U37" s="8">
        <v>6.9977018107672109</v>
      </c>
      <c r="V37" s="8">
        <v>7.3284220741483352</v>
      </c>
      <c r="W37" s="8">
        <v>6.3305218354560902</v>
      </c>
      <c r="X37" s="8">
        <v>6.8921002741320123</v>
      </c>
      <c r="Y37" s="8">
        <v>6.9554365066042898</v>
      </c>
      <c r="Z37" s="8">
        <v>7.7179088284105033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2.61403637893881E-2</v>
      </c>
      <c r="J61" s="49">
        <f t="shared" si="24"/>
        <v>0</v>
      </c>
      <c r="K61" s="49">
        <f t="shared" si="24"/>
        <v>0</v>
      </c>
      <c r="L61" s="49">
        <f t="shared" si="24"/>
        <v>5.3397062480136544E-2</v>
      </c>
      <c r="M61" s="49">
        <f t="shared" si="24"/>
        <v>0.18737166527882496</v>
      </c>
      <c r="N61" s="49">
        <f t="shared" si="24"/>
        <v>0.18098415764586209</v>
      </c>
      <c r="O61" s="49">
        <f t="shared" si="24"/>
        <v>0.15916142810462636</v>
      </c>
      <c r="P61" s="49">
        <f t="shared" si="24"/>
        <v>0.17898293553923597</v>
      </c>
      <c r="Q61" s="49">
        <f t="shared" si="24"/>
        <v>0.21458538411148048</v>
      </c>
      <c r="R61" s="49">
        <f t="shared" si="24"/>
        <v>0.31904934266208917</v>
      </c>
      <c r="S61" s="49">
        <f t="shared" si="24"/>
        <v>0.34438402850737043</v>
      </c>
      <c r="T61" s="49">
        <f t="shared" si="24"/>
        <v>0.31547923467383998</v>
      </c>
      <c r="U61" s="49">
        <f t="shared" si="24"/>
        <v>0.32889125423182092</v>
      </c>
      <c r="V61" s="49">
        <f t="shared" si="24"/>
        <v>0.31346156332045344</v>
      </c>
      <c r="W61" s="49">
        <f t="shared" si="24"/>
        <v>0.49217108432279805</v>
      </c>
      <c r="X61" s="49">
        <f t="shared" si="24"/>
        <v>0.49780654486413484</v>
      </c>
      <c r="Y61" s="49">
        <f t="shared" ref="Y61:Z61" si="25">SUM(Y62:Y72)</f>
        <v>0.50662385015019784</v>
      </c>
      <c r="Z61" s="49">
        <f t="shared" si="25"/>
        <v>0.46384778910769509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2.61403637893881E-2</v>
      </c>
      <c r="J67" s="52">
        <v>0</v>
      </c>
      <c r="K67" s="52">
        <v>0</v>
      </c>
      <c r="L67" s="52">
        <v>5.3397062480136544E-2</v>
      </c>
      <c r="M67" s="52">
        <v>0.18737166527882496</v>
      </c>
      <c r="N67" s="52">
        <v>0.18098415764586209</v>
      </c>
      <c r="O67" s="52">
        <v>0.15916142810462636</v>
      </c>
      <c r="P67" s="52">
        <v>0.17898293553923597</v>
      </c>
      <c r="Q67" s="52">
        <v>0.21458538411148048</v>
      </c>
      <c r="R67" s="52">
        <v>0.31904934266208917</v>
      </c>
      <c r="S67" s="52">
        <v>0.34438402850737043</v>
      </c>
      <c r="T67" s="52">
        <v>0.31547923467383998</v>
      </c>
      <c r="U67" s="52">
        <v>0.32889125423182092</v>
      </c>
      <c r="V67" s="52">
        <v>0.31346156332045344</v>
      </c>
      <c r="W67" s="52">
        <v>0.49217108432279805</v>
      </c>
      <c r="X67" s="52">
        <v>0.49780654486413484</v>
      </c>
      <c r="Y67" s="52">
        <v>0.50662385015019784</v>
      </c>
      <c r="Z67" s="52">
        <v>0.46384778910769509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1112.1041833950694</v>
      </c>
      <c r="D2" s="21">
        <f t="shared" ref="D2:X2" si="0">SUM(D3,D17,D22,D25,D26,D51,D52)</f>
        <v>1212.3756839016935</v>
      </c>
      <c r="E2" s="21">
        <f t="shared" si="0"/>
        <v>1226.1980052817812</v>
      </c>
      <c r="F2" s="21">
        <f t="shared" si="0"/>
        <v>1280.06101625268</v>
      </c>
      <c r="G2" s="21">
        <f t="shared" si="0"/>
        <v>1347.739272183645</v>
      </c>
      <c r="H2" s="21">
        <f t="shared" si="0"/>
        <v>1388.1956393322175</v>
      </c>
      <c r="I2" s="21">
        <f t="shared" si="0"/>
        <v>1611.560805762628</v>
      </c>
      <c r="J2" s="21">
        <f t="shared" si="0"/>
        <v>1805.1023104313997</v>
      </c>
      <c r="K2" s="21">
        <f t="shared" si="0"/>
        <v>1733.9055081430424</v>
      </c>
      <c r="L2" s="21">
        <f t="shared" si="0"/>
        <v>1556.2911639384804</v>
      </c>
      <c r="M2" s="21">
        <f t="shared" si="0"/>
        <v>1522.8602368258682</v>
      </c>
      <c r="N2" s="21">
        <f t="shared" si="0"/>
        <v>1448.7621963891111</v>
      </c>
      <c r="O2" s="21">
        <f t="shared" si="0"/>
        <v>1403.5252844378927</v>
      </c>
      <c r="P2" s="21">
        <f t="shared" si="0"/>
        <v>1413.4925241415895</v>
      </c>
      <c r="Q2" s="21">
        <f t="shared" si="0"/>
        <v>1564.5523652320767</v>
      </c>
      <c r="R2" s="21">
        <f t="shared" si="0"/>
        <v>1687.1482101213567</v>
      </c>
      <c r="S2" s="21">
        <f t="shared" si="0"/>
        <v>1761.8468317510947</v>
      </c>
      <c r="T2" s="21">
        <f t="shared" si="0"/>
        <v>1830.639712294967</v>
      </c>
      <c r="U2" s="21">
        <f t="shared" si="0"/>
        <v>1849.3879930085097</v>
      </c>
      <c r="V2" s="21">
        <f t="shared" si="0"/>
        <v>1916.6523451013816</v>
      </c>
      <c r="W2" s="21">
        <f t="shared" si="0"/>
        <v>1841.3106981711078</v>
      </c>
      <c r="X2" s="21">
        <f t="shared" si="0"/>
        <v>1872.4748596276715</v>
      </c>
      <c r="Y2" s="21">
        <f t="shared" ref="Y2:Z2" si="1">SUM(Y3,Y17,Y22,Y25,Y26,Y51,Y52)</f>
        <v>1765.1879090068126</v>
      </c>
      <c r="Z2" s="21">
        <f t="shared" si="1"/>
        <v>1799.5394064160555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1111.8899200405342</v>
      </c>
      <c r="D26" s="27">
        <f t="shared" si="16"/>
        <v>1212.1779488229981</v>
      </c>
      <c r="E26" s="27">
        <f t="shared" si="16"/>
        <v>1226.019234504176</v>
      </c>
      <c r="F26" s="27">
        <f t="shared" si="16"/>
        <v>1279.8958368914803</v>
      </c>
      <c r="G26" s="27">
        <f t="shared" si="16"/>
        <v>1347.5906552383872</v>
      </c>
      <c r="H26" s="27">
        <f t="shared" si="16"/>
        <v>1388.0490913112073</v>
      </c>
      <c r="I26" s="27">
        <f t="shared" si="16"/>
        <v>1611.4463367899957</v>
      </c>
      <c r="J26" s="27">
        <f t="shared" si="16"/>
        <v>1804.9967770686972</v>
      </c>
      <c r="K26" s="27">
        <f t="shared" si="16"/>
        <v>1733.8131413838396</v>
      </c>
      <c r="L26" s="27">
        <f t="shared" si="16"/>
        <v>1556.2066474911724</v>
      </c>
      <c r="M26" s="27">
        <f t="shared" si="16"/>
        <v>1522.8602368258682</v>
      </c>
      <c r="N26" s="27">
        <f t="shared" si="16"/>
        <v>1448.7621963891111</v>
      </c>
      <c r="O26" s="27">
        <f t="shared" si="16"/>
        <v>1403.5252844378927</v>
      </c>
      <c r="P26" s="27">
        <f t="shared" si="16"/>
        <v>1413.4925241415895</v>
      </c>
      <c r="Q26" s="27">
        <f t="shared" si="16"/>
        <v>1564.5523652320767</v>
      </c>
      <c r="R26" s="27">
        <f t="shared" si="16"/>
        <v>1687.1482101213567</v>
      </c>
      <c r="S26" s="27">
        <f t="shared" si="16"/>
        <v>1761.8468317510947</v>
      </c>
      <c r="T26" s="27">
        <f t="shared" si="16"/>
        <v>1830.639712294967</v>
      </c>
      <c r="U26" s="27">
        <f t="shared" si="16"/>
        <v>1849.2575268485098</v>
      </c>
      <c r="V26" s="27">
        <f t="shared" si="16"/>
        <v>1916.4308780051833</v>
      </c>
      <c r="W26" s="27">
        <f t="shared" si="16"/>
        <v>1841.0656616546885</v>
      </c>
      <c r="X26" s="27">
        <f t="shared" si="16"/>
        <v>1872.205021592848</v>
      </c>
      <c r="Y26" s="27">
        <f t="shared" ref="Y26:Z26" si="17">SUM(Y27,Y33)</f>
        <v>1764.9147961722929</v>
      </c>
      <c r="Z26" s="27">
        <f t="shared" si="17"/>
        <v>1799.2429579590821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1111.8899200405342</v>
      </c>
      <c r="D33" s="19">
        <f t="shared" si="20"/>
        <v>1212.1779488229981</v>
      </c>
      <c r="E33" s="19">
        <f t="shared" si="20"/>
        <v>1226.019234504176</v>
      </c>
      <c r="F33" s="19">
        <f t="shared" si="20"/>
        <v>1279.8958368914803</v>
      </c>
      <c r="G33" s="19">
        <f t="shared" si="20"/>
        <v>1347.5906552383872</v>
      </c>
      <c r="H33" s="19">
        <f t="shared" si="20"/>
        <v>1388.0490913112073</v>
      </c>
      <c r="I33" s="19">
        <f t="shared" si="20"/>
        <v>1611.4463367899957</v>
      </c>
      <c r="J33" s="19">
        <f t="shared" si="20"/>
        <v>1804.9967770686972</v>
      </c>
      <c r="K33" s="19">
        <f t="shared" si="20"/>
        <v>1733.8131413838396</v>
      </c>
      <c r="L33" s="19">
        <f t="shared" si="20"/>
        <v>1556.2066474911724</v>
      </c>
      <c r="M33" s="19">
        <f t="shared" si="20"/>
        <v>1522.8602368258682</v>
      </c>
      <c r="N33" s="19">
        <f t="shared" si="20"/>
        <v>1448.7621963891111</v>
      </c>
      <c r="O33" s="19">
        <f t="shared" si="20"/>
        <v>1403.5252844378927</v>
      </c>
      <c r="P33" s="19">
        <f t="shared" si="20"/>
        <v>1413.4925241415895</v>
      </c>
      <c r="Q33" s="19">
        <f t="shared" si="20"/>
        <v>1564.5523652320767</v>
      </c>
      <c r="R33" s="19">
        <f t="shared" si="20"/>
        <v>1687.1482101213567</v>
      </c>
      <c r="S33" s="19">
        <f t="shared" si="20"/>
        <v>1761.8468317510947</v>
      </c>
      <c r="T33" s="19">
        <f t="shared" si="20"/>
        <v>1830.639712294967</v>
      </c>
      <c r="U33" s="19">
        <f t="shared" si="20"/>
        <v>1849.2575268485098</v>
      </c>
      <c r="V33" s="19">
        <f t="shared" si="20"/>
        <v>1916.4308780051833</v>
      </c>
      <c r="W33" s="19">
        <f t="shared" si="20"/>
        <v>1841.0656616546885</v>
      </c>
      <c r="X33" s="19">
        <f t="shared" si="20"/>
        <v>1872.205021592848</v>
      </c>
      <c r="Y33" s="19">
        <f t="shared" ref="Y33:Z33" si="21">SUM(Y34:Y50)</f>
        <v>1764.9147961722929</v>
      </c>
      <c r="Z33" s="19">
        <f t="shared" si="21"/>
        <v>1799.2429579590821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54.597906000000002</v>
      </c>
      <c r="D36" s="8">
        <v>54.597906000000002</v>
      </c>
      <c r="E36" s="8">
        <v>54.597906000000002</v>
      </c>
      <c r="F36" s="8">
        <v>60.34505399999999</v>
      </c>
      <c r="G36" s="8">
        <v>66.092202000000015</v>
      </c>
      <c r="H36" s="8">
        <v>68.96577600000002</v>
      </c>
      <c r="I36" s="8">
        <v>74.712924000000015</v>
      </c>
      <c r="J36" s="8">
        <v>68.96577600000002</v>
      </c>
      <c r="K36" s="8">
        <v>60.34505399999999</v>
      </c>
      <c r="L36" s="8">
        <v>54.597906000000002</v>
      </c>
      <c r="M36" s="8">
        <v>63.218628000000002</v>
      </c>
      <c r="N36" s="8">
        <v>74.712924000000015</v>
      </c>
      <c r="O36" s="8">
        <v>117.76411642381906</v>
      </c>
      <c r="P36" s="8">
        <v>149.37746577392292</v>
      </c>
      <c r="Q36" s="8">
        <v>166.6013699003509</v>
      </c>
      <c r="R36" s="8">
        <v>169.47073578226488</v>
      </c>
      <c r="S36" s="8">
        <v>162.86660048834253</v>
      </c>
      <c r="T36" s="8">
        <v>152.77501236922055</v>
      </c>
      <c r="U36" s="8">
        <v>144.55815036746901</v>
      </c>
      <c r="V36" s="8">
        <v>126.47318979474248</v>
      </c>
      <c r="W36" s="8">
        <v>114.06212222709243</v>
      </c>
      <c r="X36" s="8">
        <v>102.67304980244256</v>
      </c>
      <c r="Y36" s="8">
        <v>93.449825057026132</v>
      </c>
      <c r="Z36" s="8">
        <v>84.518018795325133</v>
      </c>
    </row>
    <row r="37" spans="1:26" ht="11.25" customHeight="1" x14ac:dyDescent="0.2">
      <c r="A37" s="28" t="s">
        <v>60</v>
      </c>
      <c r="B37" s="7" t="s">
        <v>61</v>
      </c>
      <c r="C37" s="8">
        <v>948.95949176318345</v>
      </c>
      <c r="D37" s="8">
        <v>1001.0569349845342</v>
      </c>
      <c r="E37" s="8">
        <v>982.34392456265073</v>
      </c>
      <c r="F37" s="8">
        <v>982.69093771726591</v>
      </c>
      <c r="G37" s="8">
        <v>990.46886205279998</v>
      </c>
      <c r="H37" s="8">
        <v>969.90122420938621</v>
      </c>
      <c r="I37" s="8">
        <v>1080.5187877229046</v>
      </c>
      <c r="J37" s="8">
        <v>1189.5853427568668</v>
      </c>
      <c r="K37" s="8">
        <v>1086.8105820017779</v>
      </c>
      <c r="L37" s="8">
        <v>907.82223129274769</v>
      </c>
      <c r="M37" s="8">
        <v>832.89478412604012</v>
      </c>
      <c r="N37" s="8">
        <v>774.68928280403873</v>
      </c>
      <c r="O37" s="8">
        <v>657.15168960897165</v>
      </c>
      <c r="P37" s="8">
        <v>594.81719251865638</v>
      </c>
      <c r="Q37" s="8">
        <v>583.95835876127251</v>
      </c>
      <c r="R37" s="8">
        <v>579.83908820833381</v>
      </c>
      <c r="S37" s="8">
        <v>565.86647057656535</v>
      </c>
      <c r="T37" s="8">
        <v>544.28114100369396</v>
      </c>
      <c r="U37" s="8">
        <v>522.20400021124453</v>
      </c>
      <c r="V37" s="8">
        <v>495.01700716234546</v>
      </c>
      <c r="W37" s="8">
        <v>476.08426329495103</v>
      </c>
      <c r="X37" s="8">
        <v>470.70320908775716</v>
      </c>
      <c r="Y37" s="8">
        <v>400.98373186443365</v>
      </c>
      <c r="Z37" s="8">
        <v>417.61684778905385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108.33252227735072</v>
      </c>
      <c r="D43" s="8">
        <v>156.52310783846389</v>
      </c>
      <c r="E43" s="8">
        <v>189.07740394152523</v>
      </c>
      <c r="F43" s="8">
        <v>236.85984517421434</v>
      </c>
      <c r="G43" s="8">
        <v>291.02959118558715</v>
      </c>
      <c r="H43" s="8">
        <v>349.18209110182102</v>
      </c>
      <c r="I43" s="8">
        <v>456.21462506709116</v>
      </c>
      <c r="J43" s="8">
        <v>546.44565831183047</v>
      </c>
      <c r="K43" s="8">
        <v>586.65750538206169</v>
      </c>
      <c r="L43" s="8">
        <v>593.78651019842471</v>
      </c>
      <c r="M43" s="8">
        <v>626.74682469982815</v>
      </c>
      <c r="N43" s="8">
        <v>599.3599895850723</v>
      </c>
      <c r="O43" s="8">
        <v>628.60947840510198</v>
      </c>
      <c r="P43" s="8">
        <v>669.29786584901012</v>
      </c>
      <c r="Q43" s="8">
        <v>813.9926365704531</v>
      </c>
      <c r="R43" s="8">
        <v>937.83838613075795</v>
      </c>
      <c r="S43" s="8">
        <v>1033.1137606861869</v>
      </c>
      <c r="T43" s="8">
        <v>1133.5835589220524</v>
      </c>
      <c r="U43" s="8">
        <v>1182.4953762697962</v>
      </c>
      <c r="V43" s="8">
        <v>1294.9406810480953</v>
      </c>
      <c r="W43" s="8">
        <v>1250.9192761326451</v>
      </c>
      <c r="X43" s="8">
        <v>1298.8287627026482</v>
      </c>
      <c r="Y43" s="8">
        <v>1270.4812392508331</v>
      </c>
      <c r="Z43" s="8">
        <v>1297.108091374703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0.21426335453519363</v>
      </c>
      <c r="D51" s="27">
        <v>0.19773507869544887</v>
      </c>
      <c r="E51" s="27">
        <v>0.17877077760533353</v>
      </c>
      <c r="F51" s="27">
        <v>0.16517936119980323</v>
      </c>
      <c r="G51" s="27">
        <v>0.14861694525781843</v>
      </c>
      <c r="H51" s="27">
        <v>0.14654802101010736</v>
      </c>
      <c r="I51" s="27">
        <v>0.11446897263227511</v>
      </c>
      <c r="J51" s="27">
        <v>0.10553336270245345</v>
      </c>
      <c r="K51" s="27">
        <v>9.2366759202785559E-2</v>
      </c>
      <c r="L51" s="27">
        <v>8.4516447308078751E-2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0.13046616</v>
      </c>
      <c r="V51" s="27">
        <v>0.22146709619817898</v>
      </c>
      <c r="W51" s="27">
        <v>0.24503651641929841</v>
      </c>
      <c r="X51" s="27">
        <v>0.26983803482348001</v>
      </c>
      <c r="Y51" s="27">
        <v>0.27311283451971385</v>
      </c>
      <c r="Z51" s="27">
        <v>0.29644845697328337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1.6787034063124351</v>
      </c>
      <c r="I61" s="49">
        <f t="shared" si="24"/>
        <v>4.9121514493228791</v>
      </c>
      <c r="J61" s="49">
        <f t="shared" si="24"/>
        <v>1.3173335612159249</v>
      </c>
      <c r="K61" s="49">
        <f t="shared" si="24"/>
        <v>1.4759486802347273</v>
      </c>
      <c r="L61" s="49">
        <f t="shared" si="24"/>
        <v>8.9959527508298844</v>
      </c>
      <c r="M61" s="49">
        <f t="shared" si="24"/>
        <v>41.123069803366832</v>
      </c>
      <c r="N61" s="49">
        <f t="shared" si="24"/>
        <v>38.04838573385355</v>
      </c>
      <c r="O61" s="49">
        <f t="shared" si="24"/>
        <v>31.438356018566772</v>
      </c>
      <c r="P61" s="49">
        <f t="shared" si="24"/>
        <v>31.657315901259981</v>
      </c>
      <c r="Q61" s="49">
        <f t="shared" si="24"/>
        <v>36.77084055410154</v>
      </c>
      <c r="R61" s="49">
        <f t="shared" si="24"/>
        <v>40.103325897149219</v>
      </c>
      <c r="S61" s="49">
        <f t="shared" si="24"/>
        <v>25.376342998056128</v>
      </c>
      <c r="T61" s="49">
        <f t="shared" si="24"/>
        <v>23.891899467468296</v>
      </c>
      <c r="U61" s="49">
        <f t="shared" si="24"/>
        <v>65.234496278767153</v>
      </c>
      <c r="V61" s="49">
        <f t="shared" si="24"/>
        <v>62.55093672549755</v>
      </c>
      <c r="W61" s="49">
        <f t="shared" si="24"/>
        <v>86.845718020351697</v>
      </c>
      <c r="X61" s="49">
        <f t="shared" si="24"/>
        <v>87.746855934077772</v>
      </c>
      <c r="Y61" s="49">
        <f t="shared" ref="Y61:Z61" si="25">SUM(Y62:Y72)</f>
        <v>36.927560262564946</v>
      </c>
      <c r="Z61" s="49">
        <f t="shared" si="25"/>
        <v>28.776053508929557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3.6271872809280596</v>
      </c>
      <c r="J67" s="52">
        <v>0</v>
      </c>
      <c r="K67" s="52">
        <v>0</v>
      </c>
      <c r="L67" s="52">
        <v>7.3178563469439801</v>
      </c>
      <c r="M67" s="52">
        <v>24.079906594223392</v>
      </c>
      <c r="N67" s="52">
        <v>22.264461327384289</v>
      </c>
      <c r="O67" s="52">
        <v>18.516085834127157</v>
      </c>
      <c r="P67" s="52">
        <v>18.519499110986075</v>
      </c>
      <c r="Q67" s="52">
        <v>18.552464401217481</v>
      </c>
      <c r="R67" s="52">
        <v>22.21932775231172</v>
      </c>
      <c r="S67" s="52">
        <v>24.109213374077015</v>
      </c>
      <c r="T67" s="52">
        <v>22.939775310135033</v>
      </c>
      <c r="U67" s="52">
        <v>24.543533468385988</v>
      </c>
      <c r="V67" s="52">
        <v>21.1735627895523</v>
      </c>
      <c r="W67" s="52">
        <v>37.013521820988238</v>
      </c>
      <c r="X67" s="52">
        <v>33.998219534312682</v>
      </c>
      <c r="Y67" s="52">
        <v>29.207070166173168</v>
      </c>
      <c r="Z67" s="52">
        <v>25.098852013903876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1.6787034063124351</v>
      </c>
      <c r="I69" s="52">
        <v>1.2849641683948192</v>
      </c>
      <c r="J69" s="52">
        <v>1.3173335612159249</v>
      </c>
      <c r="K69" s="52">
        <v>1.4759486802347273</v>
      </c>
      <c r="L69" s="52">
        <v>1.6780964038859039</v>
      </c>
      <c r="M69" s="52">
        <v>17.04316320914344</v>
      </c>
      <c r="N69" s="52">
        <v>15.783924406469259</v>
      </c>
      <c r="O69" s="52">
        <v>12.922270184439615</v>
      </c>
      <c r="P69" s="52">
        <v>13.137816790273906</v>
      </c>
      <c r="Q69" s="52">
        <v>18.218376152884058</v>
      </c>
      <c r="R69" s="52">
        <v>17.883998144837502</v>
      </c>
      <c r="S69" s="52">
        <v>1.2671296239791137</v>
      </c>
      <c r="T69" s="52">
        <v>0.95212415733326317</v>
      </c>
      <c r="U69" s="52">
        <v>40.690962810381173</v>
      </c>
      <c r="V69" s="52">
        <v>41.377373935945251</v>
      </c>
      <c r="W69" s="52">
        <v>49.832196199363459</v>
      </c>
      <c r="X69" s="52">
        <v>53.74863639976509</v>
      </c>
      <c r="Y69" s="52">
        <v>7.7204900963917771</v>
      </c>
      <c r="Z69" s="52">
        <v>3.6772014950256806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248.32595026832254</v>
      </c>
      <c r="D2" s="21">
        <f t="shared" ref="D2:X2" si="0">SUM(D3,D17,D22,D25,D26,D51,D52)</f>
        <v>273.12914992081085</v>
      </c>
      <c r="E2" s="21">
        <f t="shared" si="0"/>
        <v>268.16358199790028</v>
      </c>
      <c r="F2" s="21">
        <f t="shared" si="0"/>
        <v>284.35469521043268</v>
      </c>
      <c r="G2" s="21">
        <f t="shared" si="0"/>
        <v>287.07555245346936</v>
      </c>
      <c r="H2" s="21">
        <f t="shared" si="0"/>
        <v>284.00307454864355</v>
      </c>
      <c r="I2" s="21">
        <f t="shared" si="0"/>
        <v>280.76922894683321</v>
      </c>
      <c r="J2" s="21">
        <f t="shared" si="0"/>
        <v>278.8060926054165</v>
      </c>
      <c r="K2" s="21">
        <f t="shared" si="0"/>
        <v>258.27012517660006</v>
      </c>
      <c r="L2" s="21">
        <f t="shared" si="0"/>
        <v>239.49868400785127</v>
      </c>
      <c r="M2" s="21">
        <f t="shared" si="0"/>
        <v>247.33361295766954</v>
      </c>
      <c r="N2" s="21">
        <f t="shared" si="0"/>
        <v>222.08785157940946</v>
      </c>
      <c r="O2" s="21">
        <f t="shared" si="0"/>
        <v>216.92026865192747</v>
      </c>
      <c r="P2" s="21">
        <f t="shared" si="0"/>
        <v>214.20577859403102</v>
      </c>
      <c r="Q2" s="21">
        <f t="shared" si="0"/>
        <v>205.69943396021813</v>
      </c>
      <c r="R2" s="21">
        <f t="shared" si="0"/>
        <v>205.16850851237317</v>
      </c>
      <c r="S2" s="21">
        <f t="shared" si="0"/>
        <v>207.74666650299335</v>
      </c>
      <c r="T2" s="21">
        <f t="shared" si="0"/>
        <v>213.20773703301995</v>
      </c>
      <c r="U2" s="21">
        <f t="shared" si="0"/>
        <v>199.57532976623096</v>
      </c>
      <c r="V2" s="21">
        <f t="shared" si="0"/>
        <v>187.42753132034676</v>
      </c>
      <c r="W2" s="21">
        <f t="shared" si="0"/>
        <v>147.79989522267886</v>
      </c>
      <c r="X2" s="21">
        <f t="shared" si="0"/>
        <v>127.0220396382137</v>
      </c>
      <c r="Y2" s="21">
        <f t="shared" ref="Y2:Z2" si="1">SUM(Y3,Y17,Y22,Y25,Y26,Y51,Y52)</f>
        <v>138.75280181650058</v>
      </c>
      <c r="Z2" s="21">
        <f t="shared" si="1"/>
        <v>138.09431060799022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244.75346362285774</v>
      </c>
      <c r="D26" s="27">
        <f t="shared" si="16"/>
        <v>267.67200499950627</v>
      </c>
      <c r="E26" s="27">
        <f t="shared" si="16"/>
        <v>264.55560277550563</v>
      </c>
      <c r="F26" s="27">
        <f t="shared" si="16"/>
        <v>280.73312457163246</v>
      </c>
      <c r="G26" s="27">
        <f t="shared" si="16"/>
        <v>283.43741939872717</v>
      </c>
      <c r="H26" s="27">
        <f t="shared" si="16"/>
        <v>280.36287256965363</v>
      </c>
      <c r="I26" s="27">
        <f t="shared" si="16"/>
        <v>277.09694791946549</v>
      </c>
      <c r="J26" s="27">
        <f t="shared" si="16"/>
        <v>275.17536596811897</v>
      </c>
      <c r="K26" s="27">
        <f t="shared" si="16"/>
        <v>256.49436193580283</v>
      </c>
      <c r="L26" s="27">
        <f t="shared" si="16"/>
        <v>239.38124045515934</v>
      </c>
      <c r="M26" s="27">
        <f t="shared" si="16"/>
        <v>247.33361295766954</v>
      </c>
      <c r="N26" s="27">
        <f t="shared" si="16"/>
        <v>222.08785157940946</v>
      </c>
      <c r="O26" s="27">
        <f t="shared" si="16"/>
        <v>216.92026865192747</v>
      </c>
      <c r="P26" s="27">
        <f t="shared" si="16"/>
        <v>214.20577859403102</v>
      </c>
      <c r="Q26" s="27">
        <f t="shared" si="16"/>
        <v>205.69943396021813</v>
      </c>
      <c r="R26" s="27">
        <f t="shared" si="16"/>
        <v>205.16850851237317</v>
      </c>
      <c r="S26" s="27">
        <f t="shared" si="16"/>
        <v>207.74666650299335</v>
      </c>
      <c r="T26" s="27">
        <f t="shared" si="16"/>
        <v>213.20773703301995</v>
      </c>
      <c r="U26" s="27">
        <f t="shared" si="16"/>
        <v>199.57532976623096</v>
      </c>
      <c r="V26" s="27">
        <f t="shared" si="16"/>
        <v>187.21438049654495</v>
      </c>
      <c r="W26" s="27">
        <f t="shared" si="16"/>
        <v>146.78954837909816</v>
      </c>
      <c r="X26" s="27">
        <f t="shared" si="16"/>
        <v>124.21986411303718</v>
      </c>
      <c r="Y26" s="27">
        <f t="shared" ref="Y26:Z26" si="17">SUM(Y27,Y33)</f>
        <v>134.1986667310203</v>
      </c>
      <c r="Z26" s="27">
        <f t="shared" si="17"/>
        <v>131.90440974496352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244.75346362285774</v>
      </c>
      <c r="D33" s="19">
        <f t="shared" si="20"/>
        <v>267.67200499950627</v>
      </c>
      <c r="E33" s="19">
        <f t="shared" si="20"/>
        <v>264.55560277550563</v>
      </c>
      <c r="F33" s="19">
        <f t="shared" si="20"/>
        <v>280.73312457163246</v>
      </c>
      <c r="G33" s="19">
        <f t="shared" si="20"/>
        <v>283.43741939872717</v>
      </c>
      <c r="H33" s="19">
        <f t="shared" si="20"/>
        <v>280.36287256965363</v>
      </c>
      <c r="I33" s="19">
        <f t="shared" si="20"/>
        <v>277.09694791946549</v>
      </c>
      <c r="J33" s="19">
        <f t="shared" si="20"/>
        <v>275.17536596811897</v>
      </c>
      <c r="K33" s="19">
        <f t="shared" si="20"/>
        <v>256.49436193580283</v>
      </c>
      <c r="L33" s="19">
        <f t="shared" si="20"/>
        <v>239.38124045515934</v>
      </c>
      <c r="M33" s="19">
        <f t="shared" si="20"/>
        <v>247.33361295766954</v>
      </c>
      <c r="N33" s="19">
        <f t="shared" si="20"/>
        <v>222.08785157940946</v>
      </c>
      <c r="O33" s="19">
        <f t="shared" si="20"/>
        <v>216.92026865192747</v>
      </c>
      <c r="P33" s="19">
        <f t="shared" si="20"/>
        <v>214.20577859403102</v>
      </c>
      <c r="Q33" s="19">
        <f t="shared" si="20"/>
        <v>205.69943396021813</v>
      </c>
      <c r="R33" s="19">
        <f t="shared" si="20"/>
        <v>205.16850851237317</v>
      </c>
      <c r="S33" s="19">
        <f t="shared" si="20"/>
        <v>207.74666650299335</v>
      </c>
      <c r="T33" s="19">
        <f t="shared" si="20"/>
        <v>213.20773703301995</v>
      </c>
      <c r="U33" s="19">
        <f t="shared" si="20"/>
        <v>199.57532976623096</v>
      </c>
      <c r="V33" s="19">
        <f t="shared" si="20"/>
        <v>187.21438049654495</v>
      </c>
      <c r="W33" s="19">
        <f t="shared" si="20"/>
        <v>146.78954837909816</v>
      </c>
      <c r="X33" s="19">
        <f t="shared" si="20"/>
        <v>124.21986411303718</v>
      </c>
      <c r="Y33" s="19">
        <f t="shared" ref="Y33:Z33" si="21">SUM(Y34:Y50)</f>
        <v>134.1986667310203</v>
      </c>
      <c r="Z33" s="19">
        <f t="shared" si="21"/>
        <v>131.90440974496352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0.38907309391235512</v>
      </c>
      <c r="T36" s="8">
        <v>0.29332325527486464</v>
      </c>
      <c r="U36" s="8">
        <v>0.22286524884451508</v>
      </c>
      <c r="V36" s="8">
        <v>0.15219250879481483</v>
      </c>
      <c r="W36" s="8">
        <v>0.10504289913574606</v>
      </c>
      <c r="X36" s="8">
        <v>9.1986900192176077E-2</v>
      </c>
      <c r="Y36" s="8">
        <v>9.2826852086365208E-2</v>
      </c>
      <c r="Z36" s="8">
        <v>9.4499298115261574E-2</v>
      </c>
    </row>
    <row r="37" spans="1:26" ht="11.25" customHeight="1" x14ac:dyDescent="0.2">
      <c r="A37" s="28" t="s">
        <v>60</v>
      </c>
      <c r="B37" s="7" t="s">
        <v>61</v>
      </c>
      <c r="C37" s="8">
        <v>8.787307082600945</v>
      </c>
      <c r="D37" s="8">
        <v>8.3123905912152196</v>
      </c>
      <c r="E37" s="8">
        <v>8.222875805163417</v>
      </c>
      <c r="F37" s="8">
        <v>7.9711936164004724</v>
      </c>
      <c r="G37" s="8">
        <v>7.6591798655512591</v>
      </c>
      <c r="H37" s="8">
        <v>7.3387268968384376</v>
      </c>
      <c r="I37" s="8">
        <v>6.7327082955570443</v>
      </c>
      <c r="J37" s="8">
        <v>6.2187215825539282</v>
      </c>
      <c r="K37" s="8">
        <v>5.6536595126078293</v>
      </c>
      <c r="L37" s="8">
        <v>4.9014607471589553</v>
      </c>
      <c r="M37" s="8">
        <v>4.1645723234174783</v>
      </c>
      <c r="N37" s="8">
        <v>2.5579645807767974</v>
      </c>
      <c r="O37" s="8">
        <v>1.9535756819068444</v>
      </c>
      <c r="P37" s="8">
        <v>1.3867613304702571</v>
      </c>
      <c r="Q37" s="8">
        <v>0.88874320629406323</v>
      </c>
      <c r="R37" s="8">
        <v>0.7310318281008944</v>
      </c>
      <c r="S37" s="8">
        <v>0.54449047890648938</v>
      </c>
      <c r="T37" s="8">
        <v>0.49169817811319105</v>
      </c>
      <c r="U37" s="8">
        <v>0.41987795171635545</v>
      </c>
      <c r="V37" s="8">
        <v>0.37902992583552031</v>
      </c>
      <c r="W37" s="8">
        <v>0.26807532288379143</v>
      </c>
      <c r="X37" s="8">
        <v>0.18713669537251346</v>
      </c>
      <c r="Y37" s="8">
        <v>0.19445963489419776</v>
      </c>
      <c r="Z37" s="8">
        <v>0.21650601449787238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235.9661565402568</v>
      </c>
      <c r="D43" s="8">
        <v>259.35961440829107</v>
      </c>
      <c r="E43" s="8">
        <v>256.33272697034221</v>
      </c>
      <c r="F43" s="8">
        <v>272.761930955232</v>
      </c>
      <c r="G43" s="8">
        <v>275.77823953317591</v>
      </c>
      <c r="H43" s="8">
        <v>273.02414567281517</v>
      </c>
      <c r="I43" s="8">
        <v>270.36423962390847</v>
      </c>
      <c r="J43" s="8">
        <v>268.95664438556503</v>
      </c>
      <c r="K43" s="8">
        <v>250.84070242319498</v>
      </c>
      <c r="L43" s="8">
        <v>234.47977970800039</v>
      </c>
      <c r="M43" s="8">
        <v>243.16904063425207</v>
      </c>
      <c r="N43" s="8">
        <v>219.52988699863266</v>
      </c>
      <c r="O43" s="8">
        <v>214.96669297002063</v>
      </c>
      <c r="P43" s="8">
        <v>212.81901726356077</v>
      </c>
      <c r="Q43" s="8">
        <v>204.81069075392406</v>
      </c>
      <c r="R43" s="8">
        <v>204.43747668427227</v>
      </c>
      <c r="S43" s="8">
        <v>206.81310293017449</v>
      </c>
      <c r="T43" s="8">
        <v>212.42271559963189</v>
      </c>
      <c r="U43" s="8">
        <v>198.93258656567011</v>
      </c>
      <c r="V43" s="8">
        <v>186.68315806191461</v>
      </c>
      <c r="W43" s="8">
        <v>146.41643015707862</v>
      </c>
      <c r="X43" s="8">
        <v>123.94074051747249</v>
      </c>
      <c r="Y43" s="8">
        <v>133.91138024403972</v>
      </c>
      <c r="Z43" s="8">
        <v>131.59340443235038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3.5724866454648074</v>
      </c>
      <c r="D51" s="27">
        <v>5.4571449213045522</v>
      </c>
      <c r="E51" s="27">
        <v>3.6079792223946678</v>
      </c>
      <c r="F51" s="27">
        <v>3.6215706388001978</v>
      </c>
      <c r="G51" s="27">
        <v>3.6381330547421831</v>
      </c>
      <c r="H51" s="27">
        <v>3.6402019789898938</v>
      </c>
      <c r="I51" s="27">
        <v>3.6722810273677262</v>
      </c>
      <c r="J51" s="27">
        <v>3.6307266372975473</v>
      </c>
      <c r="K51" s="27">
        <v>1.7757632407972144</v>
      </c>
      <c r="L51" s="27">
        <v>0.11744355269192126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0.21315082380182115</v>
      </c>
      <c r="W51" s="27">
        <v>1.0103468435807017</v>
      </c>
      <c r="X51" s="27">
        <v>2.8021755251765215</v>
      </c>
      <c r="Y51" s="27">
        <v>4.5541350854802864</v>
      </c>
      <c r="Z51" s="27">
        <v>6.1899008630267165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1.3125717928438945</v>
      </c>
      <c r="I61" s="49">
        <f t="shared" si="24"/>
        <v>0.78410301353439948</v>
      </c>
      <c r="J61" s="49">
        <f t="shared" si="24"/>
        <v>0.6483821561611457</v>
      </c>
      <c r="K61" s="49">
        <f t="shared" si="24"/>
        <v>0.63108031567678513</v>
      </c>
      <c r="L61" s="49">
        <f t="shared" si="24"/>
        <v>0.70217200547289027</v>
      </c>
      <c r="M61" s="49">
        <f t="shared" si="24"/>
        <v>6.732912379730343</v>
      </c>
      <c r="N61" s="49">
        <f t="shared" si="24"/>
        <v>5.8547542004280793</v>
      </c>
      <c r="O61" s="49">
        <f t="shared" si="24"/>
        <v>4.4740960287457909</v>
      </c>
      <c r="P61" s="49">
        <f t="shared" si="24"/>
        <v>4.2206547227215037</v>
      </c>
      <c r="Q61" s="49">
        <f t="shared" si="24"/>
        <v>4.6122059994439688</v>
      </c>
      <c r="R61" s="49">
        <f t="shared" si="24"/>
        <v>3.926509279676814</v>
      </c>
      <c r="S61" s="49">
        <f t="shared" si="24"/>
        <v>0.27685786432093268</v>
      </c>
      <c r="T61" s="49">
        <f t="shared" si="24"/>
        <v>0.19914252472459992</v>
      </c>
      <c r="U61" s="49">
        <f t="shared" si="24"/>
        <v>6.8652227047885939</v>
      </c>
      <c r="V61" s="49">
        <f t="shared" si="24"/>
        <v>5.9813187189706882</v>
      </c>
      <c r="W61" s="49">
        <f t="shared" si="24"/>
        <v>5.8535540344292967</v>
      </c>
      <c r="X61" s="49">
        <f t="shared" si="24"/>
        <v>5.1424804858195374</v>
      </c>
      <c r="Y61" s="49">
        <f t="shared" ref="Y61:Z61" si="25">SUM(Y62:Y72)</f>
        <v>0.82791996226229747</v>
      </c>
      <c r="Z61" s="49">
        <f t="shared" si="25"/>
        <v>0.38606921477377759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2.2600989611025604E-2</v>
      </c>
      <c r="J67" s="52">
        <v>0</v>
      </c>
      <c r="K67" s="52">
        <v>0</v>
      </c>
      <c r="L67" s="52">
        <v>3.9510142406203576E-2</v>
      </c>
      <c r="M67" s="52">
        <v>0.12040237790420026</v>
      </c>
      <c r="N67" s="52">
        <v>7.3515543263207861E-2</v>
      </c>
      <c r="O67" s="52">
        <v>5.5044483003877799E-2</v>
      </c>
      <c r="P67" s="52">
        <v>4.3176501200389003E-2</v>
      </c>
      <c r="Q67" s="52">
        <v>2.8235535032961303E-2</v>
      </c>
      <c r="R67" s="52">
        <v>2.801300587743288E-2</v>
      </c>
      <c r="S67" s="52">
        <v>2.3198471403924139E-2</v>
      </c>
      <c r="T67" s="52">
        <v>2.0723565224985085E-2</v>
      </c>
      <c r="U67" s="52">
        <v>1.9734219876559697E-2</v>
      </c>
      <c r="V67" s="52">
        <v>1.6212400417922882E-2</v>
      </c>
      <c r="W67" s="52">
        <v>2.0841713491127085E-2</v>
      </c>
      <c r="X67" s="52">
        <v>1.3516615840650305E-2</v>
      </c>
      <c r="Y67" s="52">
        <v>1.4164156172708359E-2</v>
      </c>
      <c r="Z67" s="52">
        <v>1.3012052666867186E-2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1.3125717928438945</v>
      </c>
      <c r="I69" s="52">
        <v>0.76150202392337385</v>
      </c>
      <c r="J69" s="52">
        <v>0.6483821561611457</v>
      </c>
      <c r="K69" s="52">
        <v>0.63108031567678513</v>
      </c>
      <c r="L69" s="52">
        <v>0.66266186306668673</v>
      </c>
      <c r="M69" s="52">
        <v>6.6125100018261431</v>
      </c>
      <c r="N69" s="52">
        <v>5.7812386571648711</v>
      </c>
      <c r="O69" s="52">
        <v>4.4190515457419135</v>
      </c>
      <c r="P69" s="52">
        <v>4.177478221521115</v>
      </c>
      <c r="Q69" s="52">
        <v>4.5839704644110073</v>
      </c>
      <c r="R69" s="52">
        <v>3.8984962737993811</v>
      </c>
      <c r="S69" s="52">
        <v>0.25365939291700856</v>
      </c>
      <c r="T69" s="52">
        <v>0.17841895949961484</v>
      </c>
      <c r="U69" s="52">
        <v>6.8454884849120345</v>
      </c>
      <c r="V69" s="52">
        <v>5.9651063185527651</v>
      </c>
      <c r="W69" s="52">
        <v>5.8327123209381693</v>
      </c>
      <c r="X69" s="52">
        <v>5.1289638699788869</v>
      </c>
      <c r="Y69" s="52">
        <v>0.81375580608958908</v>
      </c>
      <c r="Z69" s="52">
        <v>0.37305716210691042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110.77356318915298</v>
      </c>
      <c r="D2" s="21">
        <f t="shared" ref="D2:X2" si="0">SUM(D3,D17,D22,D25,D26,D51,D52)</f>
        <v>132.90423276532314</v>
      </c>
      <c r="E2" s="21">
        <f t="shared" si="0"/>
        <v>162.73694452270956</v>
      </c>
      <c r="F2" s="21">
        <f t="shared" si="0"/>
        <v>146.74204844102815</v>
      </c>
      <c r="G2" s="21">
        <f t="shared" si="0"/>
        <v>190.50370714903715</v>
      </c>
      <c r="H2" s="21">
        <f t="shared" si="0"/>
        <v>177.98754813720228</v>
      </c>
      <c r="I2" s="21">
        <f t="shared" si="0"/>
        <v>197.44406698316658</v>
      </c>
      <c r="J2" s="21">
        <f t="shared" si="0"/>
        <v>222.21591561787352</v>
      </c>
      <c r="K2" s="21">
        <f t="shared" si="0"/>
        <v>221.51507149356635</v>
      </c>
      <c r="L2" s="21">
        <f t="shared" si="0"/>
        <v>202.19012158479907</v>
      </c>
      <c r="M2" s="21">
        <f t="shared" si="0"/>
        <v>182.6710609070409</v>
      </c>
      <c r="N2" s="21">
        <f t="shared" si="0"/>
        <v>175.58799537913205</v>
      </c>
      <c r="O2" s="21">
        <f t="shared" si="0"/>
        <v>190.04867008193312</v>
      </c>
      <c r="P2" s="21">
        <f t="shared" si="0"/>
        <v>217.59502252434314</v>
      </c>
      <c r="Q2" s="21">
        <f t="shared" si="0"/>
        <v>233.29096584703979</v>
      </c>
      <c r="R2" s="21">
        <f t="shared" si="0"/>
        <v>244.33901345259068</v>
      </c>
      <c r="S2" s="21">
        <f t="shared" si="0"/>
        <v>243.20166893777679</v>
      </c>
      <c r="T2" s="21">
        <f t="shared" si="0"/>
        <v>253.22044101899556</v>
      </c>
      <c r="U2" s="21">
        <f t="shared" si="0"/>
        <v>247.29880228270673</v>
      </c>
      <c r="V2" s="21">
        <f t="shared" si="0"/>
        <v>250.79806090313582</v>
      </c>
      <c r="W2" s="21">
        <f t="shared" si="0"/>
        <v>253.53991676232116</v>
      </c>
      <c r="X2" s="21">
        <f t="shared" si="0"/>
        <v>262.93697426151289</v>
      </c>
      <c r="Y2" s="21">
        <f t="shared" ref="Y2:Z2" si="1">SUM(Y3,Y17,Y22,Y25,Y26,Y51,Y52)</f>
        <v>276.96454059500076</v>
      </c>
      <c r="Z2" s="21">
        <f t="shared" si="1"/>
        <v>283.52026612991034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110.77356318915298</v>
      </c>
      <c r="D26" s="27">
        <f t="shared" si="16"/>
        <v>132.90423276532314</v>
      </c>
      <c r="E26" s="27">
        <f t="shared" si="16"/>
        <v>162.73694452270956</v>
      </c>
      <c r="F26" s="27">
        <f t="shared" si="16"/>
        <v>146.74204844102815</v>
      </c>
      <c r="G26" s="27">
        <f t="shared" si="16"/>
        <v>190.50370714903715</v>
      </c>
      <c r="H26" s="27">
        <f t="shared" si="16"/>
        <v>177.98754813720228</v>
      </c>
      <c r="I26" s="27">
        <f t="shared" si="16"/>
        <v>197.44406698316658</v>
      </c>
      <c r="J26" s="27">
        <f t="shared" si="16"/>
        <v>222.21591561787352</v>
      </c>
      <c r="K26" s="27">
        <f t="shared" si="16"/>
        <v>221.51507149356635</v>
      </c>
      <c r="L26" s="27">
        <f t="shared" si="16"/>
        <v>202.19012158479907</v>
      </c>
      <c r="M26" s="27">
        <f t="shared" si="16"/>
        <v>182.6710609070409</v>
      </c>
      <c r="N26" s="27">
        <f t="shared" si="16"/>
        <v>175.58799537913205</v>
      </c>
      <c r="O26" s="27">
        <f t="shared" si="16"/>
        <v>190.04867008193312</v>
      </c>
      <c r="P26" s="27">
        <f t="shared" si="16"/>
        <v>217.59502252434314</v>
      </c>
      <c r="Q26" s="27">
        <f t="shared" si="16"/>
        <v>233.29096584703979</v>
      </c>
      <c r="R26" s="27">
        <f t="shared" si="16"/>
        <v>244.33901345259068</v>
      </c>
      <c r="S26" s="27">
        <f t="shared" si="16"/>
        <v>243.20166893777679</v>
      </c>
      <c r="T26" s="27">
        <f t="shared" si="16"/>
        <v>253.22044101899556</v>
      </c>
      <c r="U26" s="27">
        <f t="shared" si="16"/>
        <v>247.29880228270673</v>
      </c>
      <c r="V26" s="27">
        <f t="shared" si="16"/>
        <v>250.79806090313582</v>
      </c>
      <c r="W26" s="27">
        <f t="shared" si="16"/>
        <v>253.53991676232116</v>
      </c>
      <c r="X26" s="27">
        <f t="shared" si="16"/>
        <v>262.93697426151289</v>
      </c>
      <c r="Y26" s="27">
        <f t="shared" ref="Y26:Z26" si="17">SUM(Y27,Y33)</f>
        <v>276.96454059500076</v>
      </c>
      <c r="Z26" s="27">
        <f t="shared" si="17"/>
        <v>283.52026612991034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110.77356318915298</v>
      </c>
      <c r="D33" s="19">
        <f t="shared" si="20"/>
        <v>132.90423276532314</v>
      </c>
      <c r="E33" s="19">
        <f t="shared" si="20"/>
        <v>162.73694452270956</v>
      </c>
      <c r="F33" s="19">
        <f t="shared" si="20"/>
        <v>146.74204844102815</v>
      </c>
      <c r="G33" s="19">
        <f t="shared" si="20"/>
        <v>190.50370714903715</v>
      </c>
      <c r="H33" s="19">
        <f t="shared" si="20"/>
        <v>177.98754813720228</v>
      </c>
      <c r="I33" s="19">
        <f t="shared" si="20"/>
        <v>197.44406698316658</v>
      </c>
      <c r="J33" s="19">
        <f t="shared" si="20"/>
        <v>222.21591561787352</v>
      </c>
      <c r="K33" s="19">
        <f t="shared" si="20"/>
        <v>221.51507149356635</v>
      </c>
      <c r="L33" s="19">
        <f t="shared" si="20"/>
        <v>202.19012158479907</v>
      </c>
      <c r="M33" s="19">
        <f t="shared" si="20"/>
        <v>182.6710609070409</v>
      </c>
      <c r="N33" s="19">
        <f t="shared" si="20"/>
        <v>175.58799537913205</v>
      </c>
      <c r="O33" s="19">
        <f t="shared" si="20"/>
        <v>190.04867008193312</v>
      </c>
      <c r="P33" s="19">
        <f t="shared" si="20"/>
        <v>217.59502252434314</v>
      </c>
      <c r="Q33" s="19">
        <f t="shared" si="20"/>
        <v>233.29096584703979</v>
      </c>
      <c r="R33" s="19">
        <f t="shared" si="20"/>
        <v>244.33901345259068</v>
      </c>
      <c r="S33" s="19">
        <f t="shared" si="20"/>
        <v>243.20166893777679</v>
      </c>
      <c r="T33" s="19">
        <f t="shared" si="20"/>
        <v>253.22044101899556</v>
      </c>
      <c r="U33" s="19">
        <f t="shared" si="20"/>
        <v>247.29880228270673</v>
      </c>
      <c r="V33" s="19">
        <f t="shared" si="20"/>
        <v>250.79806090313582</v>
      </c>
      <c r="W33" s="19">
        <f t="shared" si="20"/>
        <v>253.53991676232116</v>
      </c>
      <c r="X33" s="19">
        <f t="shared" si="20"/>
        <v>262.93697426151289</v>
      </c>
      <c r="Y33" s="19">
        <f t="shared" ref="Y33:Z33" si="21">SUM(Y34:Y50)</f>
        <v>276.96454059500076</v>
      </c>
      <c r="Z33" s="19">
        <f t="shared" si="21"/>
        <v>283.52026612991034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5.2417576180956847E-2</v>
      </c>
      <c r="P36" s="8">
        <v>4.8382226077098529E-2</v>
      </c>
      <c r="Q36" s="8">
        <v>6.592209964910116E-2</v>
      </c>
      <c r="R36" s="8">
        <v>7.0130217735104153E-2</v>
      </c>
      <c r="S36" s="8">
        <v>0.53804441774512257</v>
      </c>
      <c r="T36" s="8">
        <v>0.90934445550460985</v>
      </c>
      <c r="U36" s="8">
        <v>1.1161289436864648</v>
      </c>
      <c r="V36" s="8">
        <v>1.326349416462709</v>
      </c>
      <c r="W36" s="8">
        <v>1.471131633771815</v>
      </c>
      <c r="X36" s="8">
        <v>1.5341143373652613</v>
      </c>
      <c r="Y36" s="8">
        <v>1.5812795708875154</v>
      </c>
      <c r="Z36" s="8">
        <v>1.6551264665596099</v>
      </c>
    </row>
    <row r="37" spans="1:26" ht="11.25" customHeight="1" x14ac:dyDescent="0.2">
      <c r="A37" s="28" t="s">
        <v>60</v>
      </c>
      <c r="B37" s="7" t="s">
        <v>61</v>
      </c>
      <c r="C37" s="8">
        <v>40.115061278606426</v>
      </c>
      <c r="D37" s="8">
        <v>40.303428038532125</v>
      </c>
      <c r="E37" s="8">
        <v>37.82150717955416</v>
      </c>
      <c r="F37" s="8">
        <v>37.080993462866175</v>
      </c>
      <c r="G37" s="8">
        <v>35.820567996528418</v>
      </c>
      <c r="H37" s="8">
        <v>35.500370780323749</v>
      </c>
      <c r="I37" s="8">
        <v>35.443382369976831</v>
      </c>
      <c r="J37" s="8">
        <v>33.953988503558001</v>
      </c>
      <c r="K37" s="8">
        <v>28.019543321138467</v>
      </c>
      <c r="L37" s="8">
        <v>22.212566947961388</v>
      </c>
      <c r="M37" s="8">
        <v>9.6535924639502433</v>
      </c>
      <c r="N37" s="8">
        <v>8.7068626638526361</v>
      </c>
      <c r="O37" s="8">
        <v>8.6595899024705467</v>
      </c>
      <c r="P37" s="8">
        <v>7.4716511231592451</v>
      </c>
      <c r="Q37" s="8">
        <v>5.634257599856217</v>
      </c>
      <c r="R37" s="8">
        <v>5.2924297400458045</v>
      </c>
      <c r="S37" s="8">
        <v>4.4590316520265114</v>
      </c>
      <c r="T37" s="8">
        <v>4.1828754663172845</v>
      </c>
      <c r="U37" s="8">
        <v>3.9627513062719752</v>
      </c>
      <c r="V37" s="8">
        <v>3.6460947576707401</v>
      </c>
      <c r="W37" s="8">
        <v>3.454865466709002</v>
      </c>
      <c r="X37" s="8">
        <v>3.3761580227381356</v>
      </c>
      <c r="Y37" s="8">
        <v>3.3252536740677874</v>
      </c>
      <c r="Z37" s="8">
        <v>3.5321336480376546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70.658501910546548</v>
      </c>
      <c r="D43" s="8">
        <v>92.600804726791011</v>
      </c>
      <c r="E43" s="8">
        <v>124.91543734315542</v>
      </c>
      <c r="F43" s="8">
        <v>109.66105497816199</v>
      </c>
      <c r="G43" s="8">
        <v>154.68313915250874</v>
      </c>
      <c r="H43" s="8">
        <v>142.48717735687853</v>
      </c>
      <c r="I43" s="8">
        <v>162.00068461318975</v>
      </c>
      <c r="J43" s="8">
        <v>188.26192711431551</v>
      </c>
      <c r="K43" s="8">
        <v>193.4955281724279</v>
      </c>
      <c r="L43" s="8">
        <v>179.97755463683768</v>
      </c>
      <c r="M43" s="8">
        <v>173.01746844309065</v>
      </c>
      <c r="N43" s="8">
        <v>166.88113271527942</v>
      </c>
      <c r="O43" s="8">
        <v>181.33666260328161</v>
      </c>
      <c r="P43" s="8">
        <v>210.07498917510679</v>
      </c>
      <c r="Q43" s="8">
        <v>227.59078614753446</v>
      </c>
      <c r="R43" s="8">
        <v>238.97645349480976</v>
      </c>
      <c r="S43" s="8">
        <v>238.20459286800516</v>
      </c>
      <c r="T43" s="8">
        <v>248.12822109717365</v>
      </c>
      <c r="U43" s="8">
        <v>242.21992203274829</v>
      </c>
      <c r="V43" s="8">
        <v>245.82561672900238</v>
      </c>
      <c r="W43" s="8">
        <v>248.61391966184033</v>
      </c>
      <c r="X43" s="8">
        <v>258.02670190140947</v>
      </c>
      <c r="Y43" s="8">
        <v>272.05800735004544</v>
      </c>
      <c r="Z43" s="8">
        <v>278.33300601531306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0.68501139113428233</v>
      </c>
      <c r="I61" s="49">
        <f t="shared" si="24"/>
        <v>0.5752672826611358</v>
      </c>
      <c r="J61" s="49">
        <f t="shared" si="24"/>
        <v>0.45384888893261216</v>
      </c>
      <c r="K61" s="49">
        <f t="shared" si="24"/>
        <v>0.48680783390204113</v>
      </c>
      <c r="L61" s="49">
        <f t="shared" si="24"/>
        <v>0.68768654822476194</v>
      </c>
      <c r="M61" s="49">
        <f t="shared" si="24"/>
        <v>4.9839701822444935</v>
      </c>
      <c r="N61" s="49">
        <f t="shared" si="24"/>
        <v>4.644987130725208</v>
      </c>
      <c r="O61" s="49">
        <f t="shared" si="24"/>
        <v>3.9717169213845369</v>
      </c>
      <c r="P61" s="49">
        <f t="shared" si="24"/>
        <v>4.3562431736464262</v>
      </c>
      <c r="Q61" s="49">
        <f t="shared" si="24"/>
        <v>5.2728245679112957</v>
      </c>
      <c r="R61" s="49">
        <f t="shared" si="24"/>
        <v>4.759938144789519</v>
      </c>
      <c r="S61" s="49">
        <f t="shared" si="24"/>
        <v>0.48214229524198626</v>
      </c>
      <c r="T61" s="49">
        <f t="shared" si="24"/>
        <v>0.38470420425098306</v>
      </c>
      <c r="U61" s="49">
        <f t="shared" si="24"/>
        <v>8.5213020716325687</v>
      </c>
      <c r="V61" s="49">
        <f t="shared" si="24"/>
        <v>8.0108473232789255</v>
      </c>
      <c r="W61" s="49">
        <f t="shared" si="24"/>
        <v>10.172499625127156</v>
      </c>
      <c r="X61" s="49">
        <f t="shared" si="24"/>
        <v>10.921616275837764</v>
      </c>
      <c r="Y61" s="49">
        <f t="shared" ref="Y61:Z61" si="25">SUM(Y62:Y72)</f>
        <v>1.8954550868268401</v>
      </c>
      <c r="Z61" s="49">
        <f t="shared" si="25"/>
        <v>1.0013345304213543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0.11897968567152623</v>
      </c>
      <c r="J67" s="52">
        <v>0</v>
      </c>
      <c r="K67" s="52">
        <v>0</v>
      </c>
      <c r="L67" s="52">
        <v>0.17905308816968146</v>
      </c>
      <c r="M67" s="52">
        <v>0.27909600259358031</v>
      </c>
      <c r="N67" s="52">
        <v>0.25023401170663845</v>
      </c>
      <c r="O67" s="52">
        <v>0.24399497476434157</v>
      </c>
      <c r="P67" s="52">
        <v>0.23262817227430041</v>
      </c>
      <c r="Q67" s="52">
        <v>0.17900139963807604</v>
      </c>
      <c r="R67" s="52">
        <v>0.20280493914875317</v>
      </c>
      <c r="S67" s="52">
        <v>0.18998076601169525</v>
      </c>
      <c r="T67" s="52">
        <v>0.17629532996614258</v>
      </c>
      <c r="U67" s="52">
        <v>0.18624889750563473</v>
      </c>
      <c r="V67" s="52">
        <v>0.15595588670932306</v>
      </c>
      <c r="W67" s="52">
        <v>0.26860106119783295</v>
      </c>
      <c r="X67" s="52">
        <v>0.24385506498253379</v>
      </c>
      <c r="Y67" s="52">
        <v>0.24220662750392594</v>
      </c>
      <c r="Z67" s="52">
        <v>0.21228190432156027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0.68501139113428233</v>
      </c>
      <c r="I69" s="52">
        <v>0.45628759698960952</v>
      </c>
      <c r="J69" s="52">
        <v>0.45384888893261216</v>
      </c>
      <c r="K69" s="52">
        <v>0.48680783390204113</v>
      </c>
      <c r="L69" s="52">
        <v>0.50863346005508048</v>
      </c>
      <c r="M69" s="52">
        <v>4.704874179650913</v>
      </c>
      <c r="N69" s="52">
        <v>4.3947531190185698</v>
      </c>
      <c r="O69" s="52">
        <v>3.7277219466201954</v>
      </c>
      <c r="P69" s="52">
        <v>4.1236150013721256</v>
      </c>
      <c r="Q69" s="52">
        <v>5.0938231682732198</v>
      </c>
      <c r="R69" s="52">
        <v>4.5571332056407661</v>
      </c>
      <c r="S69" s="52">
        <v>0.29216152923029104</v>
      </c>
      <c r="T69" s="52">
        <v>0.20840887428484048</v>
      </c>
      <c r="U69" s="52">
        <v>8.3350531741269336</v>
      </c>
      <c r="V69" s="52">
        <v>7.854891436569603</v>
      </c>
      <c r="W69" s="52">
        <v>9.9038985639293227</v>
      </c>
      <c r="X69" s="52">
        <v>10.67776121085523</v>
      </c>
      <c r="Y69" s="52">
        <v>1.6532484593229142</v>
      </c>
      <c r="Z69" s="52">
        <v>0.78905262609979399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435.14024927184585</v>
      </c>
      <c r="D2" s="21">
        <f t="shared" ref="D2:X2" si="0">SUM(D3,D17,D22,D25,D26,D51,D52)</f>
        <v>672.2074369464541</v>
      </c>
      <c r="E2" s="21">
        <f t="shared" si="0"/>
        <v>701.67200846497735</v>
      </c>
      <c r="F2" s="21">
        <f t="shared" si="0"/>
        <v>759.76419981239201</v>
      </c>
      <c r="G2" s="21">
        <f t="shared" si="0"/>
        <v>777.1992548487284</v>
      </c>
      <c r="H2" s="21">
        <f t="shared" si="0"/>
        <v>878.82828386848507</v>
      </c>
      <c r="I2" s="21">
        <f t="shared" si="0"/>
        <v>981.63479669581056</v>
      </c>
      <c r="J2" s="21">
        <f t="shared" si="0"/>
        <v>1181.4010754682888</v>
      </c>
      <c r="K2" s="21">
        <f t="shared" si="0"/>
        <v>1062.7646897423153</v>
      </c>
      <c r="L2" s="21">
        <f t="shared" si="0"/>
        <v>855.67336489673687</v>
      </c>
      <c r="M2" s="21">
        <f t="shared" si="0"/>
        <v>991.00336166282932</v>
      </c>
      <c r="N2" s="21">
        <f t="shared" si="0"/>
        <v>714.42385070101545</v>
      </c>
      <c r="O2" s="21">
        <f t="shared" si="0"/>
        <v>640.64830846159566</v>
      </c>
      <c r="P2" s="21">
        <f t="shared" si="0"/>
        <v>652.0821433523223</v>
      </c>
      <c r="Q2" s="21">
        <f t="shared" si="0"/>
        <v>636.41423888808811</v>
      </c>
      <c r="R2" s="21">
        <f t="shared" si="0"/>
        <v>690.46666497015985</v>
      </c>
      <c r="S2" s="21">
        <f t="shared" si="0"/>
        <v>669.15156295563349</v>
      </c>
      <c r="T2" s="21">
        <f t="shared" si="0"/>
        <v>745.20772102114245</v>
      </c>
      <c r="U2" s="21">
        <f t="shared" si="0"/>
        <v>745.29028673178584</v>
      </c>
      <c r="V2" s="21">
        <f t="shared" si="0"/>
        <v>712.12542996098807</v>
      </c>
      <c r="W2" s="21">
        <f t="shared" si="0"/>
        <v>686.37760296843624</v>
      </c>
      <c r="X2" s="21">
        <f t="shared" si="0"/>
        <v>763.25598051846976</v>
      </c>
      <c r="Y2" s="21">
        <f t="shared" ref="Y2:Z2" si="1">SUM(Y3,Y17,Y22,Y25,Y26,Y51,Y52)</f>
        <v>778.30343647508164</v>
      </c>
      <c r="Z2" s="21">
        <f t="shared" si="1"/>
        <v>755.88348453763354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435.14024927184585</v>
      </c>
      <c r="D26" s="27">
        <f t="shared" si="16"/>
        <v>672.2074369464541</v>
      </c>
      <c r="E26" s="27">
        <f t="shared" si="16"/>
        <v>701.67200846497735</v>
      </c>
      <c r="F26" s="27">
        <f t="shared" si="16"/>
        <v>759.76419981239201</v>
      </c>
      <c r="G26" s="27">
        <f t="shared" si="16"/>
        <v>777.1992548487284</v>
      </c>
      <c r="H26" s="27">
        <f t="shared" si="16"/>
        <v>878.82828386848507</v>
      </c>
      <c r="I26" s="27">
        <f t="shared" si="16"/>
        <v>981.63479669581056</v>
      </c>
      <c r="J26" s="27">
        <f t="shared" si="16"/>
        <v>1181.4010754682888</v>
      </c>
      <c r="K26" s="27">
        <f t="shared" si="16"/>
        <v>1062.7646897423153</v>
      </c>
      <c r="L26" s="27">
        <f t="shared" si="16"/>
        <v>855.67336489673687</v>
      </c>
      <c r="M26" s="27">
        <f t="shared" si="16"/>
        <v>991.00336166282932</v>
      </c>
      <c r="N26" s="27">
        <f t="shared" si="16"/>
        <v>714.42385070101545</v>
      </c>
      <c r="O26" s="27">
        <f t="shared" si="16"/>
        <v>640.64830846159566</v>
      </c>
      <c r="P26" s="27">
        <f t="shared" si="16"/>
        <v>652.0821433523223</v>
      </c>
      <c r="Q26" s="27">
        <f t="shared" si="16"/>
        <v>636.41423888808811</v>
      </c>
      <c r="R26" s="27">
        <f t="shared" si="16"/>
        <v>690.46666497015985</v>
      </c>
      <c r="S26" s="27">
        <f t="shared" si="16"/>
        <v>669.15156295563349</v>
      </c>
      <c r="T26" s="27">
        <f t="shared" si="16"/>
        <v>745.20772102114245</v>
      </c>
      <c r="U26" s="27">
        <f t="shared" si="16"/>
        <v>745.29028673178584</v>
      </c>
      <c r="V26" s="27">
        <f t="shared" si="16"/>
        <v>712.12542996098807</v>
      </c>
      <c r="W26" s="27">
        <f t="shared" si="16"/>
        <v>686.37760296843624</v>
      </c>
      <c r="X26" s="27">
        <f t="shared" si="16"/>
        <v>763.25598051846976</v>
      </c>
      <c r="Y26" s="27">
        <f t="shared" ref="Y26:Z26" si="17">SUM(Y27,Y33)</f>
        <v>778.30343647508164</v>
      </c>
      <c r="Z26" s="27">
        <f t="shared" si="17"/>
        <v>755.88348453763354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435.14024927184585</v>
      </c>
      <c r="D33" s="19">
        <f t="shared" si="20"/>
        <v>672.2074369464541</v>
      </c>
      <c r="E33" s="19">
        <f t="shared" si="20"/>
        <v>701.67200846497735</v>
      </c>
      <c r="F33" s="19">
        <f t="shared" si="20"/>
        <v>759.76419981239201</v>
      </c>
      <c r="G33" s="19">
        <f t="shared" si="20"/>
        <v>777.1992548487284</v>
      </c>
      <c r="H33" s="19">
        <f t="shared" si="20"/>
        <v>878.82828386848507</v>
      </c>
      <c r="I33" s="19">
        <f t="shared" si="20"/>
        <v>981.63479669581056</v>
      </c>
      <c r="J33" s="19">
        <f t="shared" si="20"/>
        <v>1181.4010754682888</v>
      </c>
      <c r="K33" s="19">
        <f t="shared" si="20"/>
        <v>1062.7646897423153</v>
      </c>
      <c r="L33" s="19">
        <f t="shared" si="20"/>
        <v>855.67336489673687</v>
      </c>
      <c r="M33" s="19">
        <f t="shared" si="20"/>
        <v>991.00336166282932</v>
      </c>
      <c r="N33" s="19">
        <f t="shared" si="20"/>
        <v>714.42385070101545</v>
      </c>
      <c r="O33" s="19">
        <f t="shared" si="20"/>
        <v>640.64830846159566</v>
      </c>
      <c r="P33" s="19">
        <f t="shared" si="20"/>
        <v>652.0821433523223</v>
      </c>
      <c r="Q33" s="19">
        <f t="shared" si="20"/>
        <v>636.41423888808811</v>
      </c>
      <c r="R33" s="19">
        <f t="shared" si="20"/>
        <v>690.46666497015985</v>
      </c>
      <c r="S33" s="19">
        <f t="shared" si="20"/>
        <v>669.15156295563349</v>
      </c>
      <c r="T33" s="19">
        <f t="shared" si="20"/>
        <v>745.20772102114245</v>
      </c>
      <c r="U33" s="19">
        <f t="shared" si="20"/>
        <v>745.29028673178584</v>
      </c>
      <c r="V33" s="19">
        <f t="shared" si="20"/>
        <v>712.12542996098807</v>
      </c>
      <c r="W33" s="19">
        <f t="shared" si="20"/>
        <v>686.37760296843624</v>
      </c>
      <c r="X33" s="19">
        <f t="shared" si="20"/>
        <v>763.25598051846976</v>
      </c>
      <c r="Y33" s="19">
        <f t="shared" ref="Y33:Z33" si="21">SUM(Y34:Y50)</f>
        <v>778.30343647508164</v>
      </c>
      <c r="Z33" s="19">
        <f t="shared" si="21"/>
        <v>755.88348453763354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435.14024927184585</v>
      </c>
      <c r="D43" s="8">
        <v>672.2074369464541</v>
      </c>
      <c r="E43" s="8">
        <v>701.67200846497735</v>
      </c>
      <c r="F43" s="8">
        <v>759.76419981239201</v>
      </c>
      <c r="G43" s="8">
        <v>777.1992548487284</v>
      </c>
      <c r="H43" s="8">
        <v>878.82828386848507</v>
      </c>
      <c r="I43" s="8">
        <v>981.63479669581056</v>
      </c>
      <c r="J43" s="8">
        <v>1181.4010754682888</v>
      </c>
      <c r="K43" s="8">
        <v>1062.7646897423153</v>
      </c>
      <c r="L43" s="8">
        <v>855.67336489673687</v>
      </c>
      <c r="M43" s="8">
        <v>991.00336166282932</v>
      </c>
      <c r="N43" s="8">
        <v>714.42385070101545</v>
      </c>
      <c r="O43" s="8">
        <v>640.64830846159566</v>
      </c>
      <c r="P43" s="8">
        <v>652.0821433523223</v>
      </c>
      <c r="Q43" s="8">
        <v>636.41423888808811</v>
      </c>
      <c r="R43" s="8">
        <v>690.46666497015985</v>
      </c>
      <c r="S43" s="8">
        <v>669.15156295563349</v>
      </c>
      <c r="T43" s="8">
        <v>745.20772102114245</v>
      </c>
      <c r="U43" s="8">
        <v>745.29028673178584</v>
      </c>
      <c r="V43" s="8">
        <v>712.12542996098807</v>
      </c>
      <c r="W43" s="8">
        <v>686.37760296843624</v>
      </c>
      <c r="X43" s="8">
        <v>763.25598051846976</v>
      </c>
      <c r="Y43" s="8">
        <v>778.30343647508164</v>
      </c>
      <c r="Z43" s="8">
        <v>755.88348453763354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4.2249934097093895</v>
      </c>
      <c r="I61" s="49">
        <f t="shared" si="24"/>
        <v>2.7648511706921983</v>
      </c>
      <c r="J61" s="49">
        <f t="shared" si="24"/>
        <v>2.8480403536903172</v>
      </c>
      <c r="K61" s="49">
        <f t="shared" si="24"/>
        <v>2.673768130186446</v>
      </c>
      <c r="L61" s="49">
        <f t="shared" si="24"/>
        <v>2.4182132329923292</v>
      </c>
      <c r="M61" s="49">
        <f t="shared" si="24"/>
        <v>26.948412609379496</v>
      </c>
      <c r="N61" s="49">
        <f t="shared" si="24"/>
        <v>18.814088777347308</v>
      </c>
      <c r="O61" s="49">
        <f t="shared" si="24"/>
        <v>13.169751363198282</v>
      </c>
      <c r="P61" s="49">
        <f t="shared" si="24"/>
        <v>12.799885026832865</v>
      </c>
      <c r="Q61" s="49">
        <f t="shared" si="24"/>
        <v>14.243905254431709</v>
      </c>
      <c r="R61" s="49">
        <f t="shared" si="24"/>
        <v>13.166772375722344</v>
      </c>
      <c r="S61" s="49">
        <f t="shared" si="24"/>
        <v>0.82072449387358704</v>
      </c>
      <c r="T61" s="49">
        <f t="shared" si="24"/>
        <v>0.62591792888228148</v>
      </c>
      <c r="U61" s="49">
        <f t="shared" si="24"/>
        <v>25.646256170579843</v>
      </c>
      <c r="V61" s="49">
        <f t="shared" si="24"/>
        <v>22.754617748932393</v>
      </c>
      <c r="W61" s="49">
        <f t="shared" si="24"/>
        <v>27.34285419576905</v>
      </c>
      <c r="X61" s="49">
        <f t="shared" si="24"/>
        <v>31.585355479400782</v>
      </c>
      <c r="Y61" s="49">
        <f t="shared" ref="Y61:Z61" si="25">SUM(Y62:Y72)</f>
        <v>4.7296125181957223</v>
      </c>
      <c r="Z61" s="49">
        <f t="shared" si="25"/>
        <v>2.1428714367676127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4.2249934097093895</v>
      </c>
      <c r="I69" s="52">
        <v>2.7648511706921983</v>
      </c>
      <c r="J69" s="52">
        <v>2.8480403536903172</v>
      </c>
      <c r="K69" s="52">
        <v>2.673768130186446</v>
      </c>
      <c r="L69" s="52">
        <v>2.4182132329923292</v>
      </c>
      <c r="M69" s="52">
        <v>26.948412609379496</v>
      </c>
      <c r="N69" s="52">
        <v>18.814088777347308</v>
      </c>
      <c r="O69" s="52">
        <v>13.169751363198282</v>
      </c>
      <c r="P69" s="52">
        <v>12.799885026832865</v>
      </c>
      <c r="Q69" s="52">
        <v>14.243905254431709</v>
      </c>
      <c r="R69" s="52">
        <v>13.166772375722344</v>
      </c>
      <c r="S69" s="52">
        <v>0.82072449387358704</v>
      </c>
      <c r="T69" s="52">
        <v>0.62591792888228148</v>
      </c>
      <c r="U69" s="52">
        <v>25.646256170579843</v>
      </c>
      <c r="V69" s="52">
        <v>22.754617748932393</v>
      </c>
      <c r="W69" s="52">
        <v>27.34285419576905</v>
      </c>
      <c r="X69" s="52">
        <v>31.585355479400782</v>
      </c>
      <c r="Y69" s="52">
        <v>4.7296125181957223</v>
      </c>
      <c r="Z69" s="52">
        <v>2.1428714367676127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  <c r="Y38" s="8">
        <f>FC_TRA_DAVI_PA_E!Y38+FC_TRA_DAVI_FR_E!Y38</f>
        <v>0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  <c r="Y40" s="8">
        <f>FC_TRA_DAVI_PA_E!Y40+FC_TRA_DAVI_FR_E!Y40</f>
        <v>0</v>
      </c>
      <c r="Z40" s="8">
        <f>FC_TRA_DAVI_PA_E!Z40+FC_TRA_DAVI_FR_E!Z40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3.1485682799999988</v>
      </c>
      <c r="K2" s="21">
        <f t="shared" si="0"/>
        <v>6.2971365600000002</v>
      </c>
      <c r="L2" s="21">
        <f t="shared" si="0"/>
        <v>12.594006359999996</v>
      </c>
      <c r="M2" s="21">
        <f t="shared" si="0"/>
        <v>15.742574640000004</v>
      </c>
      <c r="N2" s="21">
        <f t="shared" si="0"/>
        <v>15.742574640000004</v>
      </c>
      <c r="O2" s="21">
        <f t="shared" si="0"/>
        <v>12.594006359999996</v>
      </c>
      <c r="P2" s="21">
        <f t="shared" si="0"/>
        <v>25.18801272</v>
      </c>
      <c r="Q2" s="21">
        <f t="shared" si="0"/>
        <v>12.594006359999996</v>
      </c>
      <c r="R2" s="21">
        <f t="shared" si="0"/>
        <v>9.4454380799999988</v>
      </c>
      <c r="S2" s="21">
        <f t="shared" si="0"/>
        <v>12.594006359999996</v>
      </c>
      <c r="T2" s="21">
        <f t="shared" si="0"/>
        <v>14.256477360000002</v>
      </c>
      <c r="U2" s="21">
        <f t="shared" si="0"/>
        <v>16.915902840000001</v>
      </c>
      <c r="V2" s="21">
        <f t="shared" si="0"/>
        <v>5.3499096000000002</v>
      </c>
      <c r="W2" s="21">
        <f t="shared" si="0"/>
        <v>7.3221181199999998</v>
      </c>
      <c r="X2" s="21">
        <f t="shared" si="0"/>
        <v>7.8884712000000015</v>
      </c>
      <c r="Y2" s="21">
        <f t="shared" ref="Y2:Z2" si="1">SUM(Y3,Y17,Y22,Y25,Y26,Y51,Y52)</f>
        <v>5.4546641999999999</v>
      </c>
      <c r="Z2" s="21">
        <f t="shared" si="1"/>
        <v>3.0961785600000002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0</v>
      </c>
      <c r="D26" s="27">
        <f t="shared" si="20"/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3.1485682799999988</v>
      </c>
      <c r="K26" s="27">
        <f t="shared" si="20"/>
        <v>6.2971365600000002</v>
      </c>
      <c r="L26" s="27">
        <f t="shared" si="20"/>
        <v>12.594006359999996</v>
      </c>
      <c r="M26" s="27">
        <f t="shared" si="20"/>
        <v>15.742574640000004</v>
      </c>
      <c r="N26" s="27">
        <f t="shared" si="20"/>
        <v>15.742574640000004</v>
      </c>
      <c r="O26" s="27">
        <f t="shared" si="20"/>
        <v>12.594006359999996</v>
      </c>
      <c r="P26" s="27">
        <f t="shared" si="20"/>
        <v>25.18801272</v>
      </c>
      <c r="Q26" s="27">
        <f t="shared" si="20"/>
        <v>12.594006359999996</v>
      </c>
      <c r="R26" s="27">
        <f t="shared" si="20"/>
        <v>9.4454380799999988</v>
      </c>
      <c r="S26" s="27">
        <f t="shared" si="20"/>
        <v>12.594006359999996</v>
      </c>
      <c r="T26" s="27">
        <f t="shared" si="20"/>
        <v>14.256477360000002</v>
      </c>
      <c r="U26" s="27">
        <f t="shared" si="20"/>
        <v>16.915902840000001</v>
      </c>
      <c r="V26" s="27">
        <f t="shared" si="20"/>
        <v>5.3499096000000002</v>
      </c>
      <c r="W26" s="27">
        <f t="shared" ref="W26:X26" si="21">SUM(W27,W33)</f>
        <v>7.3221181199999998</v>
      </c>
      <c r="X26" s="27">
        <f t="shared" si="21"/>
        <v>7.8884712000000015</v>
      </c>
      <c r="Y26" s="27">
        <f t="shared" ref="Y26:Z26" si="22">SUM(Y27,Y33)</f>
        <v>5.4546641999999999</v>
      </c>
      <c r="Z26" s="27">
        <f t="shared" si="22"/>
        <v>3.0961785600000002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0</v>
      </c>
      <c r="D33" s="19">
        <f t="shared" si="26"/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3.1485682799999988</v>
      </c>
      <c r="K33" s="19">
        <f t="shared" si="26"/>
        <v>6.2971365600000002</v>
      </c>
      <c r="L33" s="19">
        <f t="shared" si="26"/>
        <v>12.594006359999996</v>
      </c>
      <c r="M33" s="19">
        <f t="shared" si="26"/>
        <v>15.742574640000004</v>
      </c>
      <c r="N33" s="19">
        <f t="shared" si="26"/>
        <v>15.742574640000004</v>
      </c>
      <c r="O33" s="19">
        <f t="shared" si="26"/>
        <v>12.594006359999996</v>
      </c>
      <c r="P33" s="19">
        <f t="shared" si="26"/>
        <v>25.18801272</v>
      </c>
      <c r="Q33" s="19">
        <f t="shared" si="26"/>
        <v>12.594006359999996</v>
      </c>
      <c r="R33" s="19">
        <f t="shared" si="26"/>
        <v>9.4454380799999988</v>
      </c>
      <c r="S33" s="19">
        <f t="shared" si="26"/>
        <v>12.594006359999996</v>
      </c>
      <c r="T33" s="19">
        <f t="shared" si="26"/>
        <v>14.256477360000002</v>
      </c>
      <c r="U33" s="19">
        <f t="shared" si="26"/>
        <v>16.915902840000001</v>
      </c>
      <c r="V33" s="19">
        <f t="shared" si="26"/>
        <v>5.3499096000000002</v>
      </c>
      <c r="W33" s="19">
        <f t="shared" ref="W33:X33" si="27">SUM(W34:W50)</f>
        <v>7.3221181199999998</v>
      </c>
      <c r="X33" s="19">
        <f t="shared" si="27"/>
        <v>7.8884712000000015</v>
      </c>
      <c r="Y33" s="19">
        <f t="shared" ref="Y33:Z33" si="28">SUM(Y34:Y50)</f>
        <v>5.4546641999999999</v>
      </c>
      <c r="Z33" s="19">
        <f t="shared" si="28"/>
        <v>3.0961785600000002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0.38095595999999982</v>
      </c>
      <c r="U37" s="8">
        <f>FC_TRA_DNAVI_DCS_E!U37+FC_TRA_DNAVI_IWW_E!U37</f>
        <v>0.22552991999999999</v>
      </c>
      <c r="V37" s="8">
        <f>FC_TRA_DNAVI_DCS_E!V37+FC_TRA_DNAVI_IWW_E!V37</f>
        <v>0.26519724</v>
      </c>
      <c r="W37" s="8">
        <f>FC_TRA_DNAVI_DCS_E!W37+FC_TRA_DNAVI_IWW_E!W37</f>
        <v>0.32607036000000006</v>
      </c>
      <c r="X37" s="8">
        <f>FC_TRA_DNAVI_DCS_E!X37+FC_TRA_DNAVI_IWW_E!X37</f>
        <v>0.61846092000000008</v>
      </c>
      <c r="Y37" s="8">
        <f>FC_TRA_DNAVI_DCS_E!Y37+FC_TRA_DNAVI_IWW_E!Y37</f>
        <v>0.43584155999999991</v>
      </c>
      <c r="Z37" s="8">
        <f>FC_TRA_DNAVI_DCS_E!Z37+FC_TRA_DNAVI_IWW_E!Z37</f>
        <v>0.34428240000000004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0</v>
      </c>
      <c r="D43" s="8">
        <f>FC_TRA_DNAVI_DCS_E!D43+FC_TRA_DNAVI_IWW_E!D43</f>
        <v>0</v>
      </c>
      <c r="E43" s="8">
        <f>FC_TRA_DNAVI_DCS_E!E43+FC_TRA_DNAVI_IWW_E!E43</f>
        <v>0</v>
      </c>
      <c r="F43" s="8">
        <f>FC_TRA_DNAVI_DCS_E!F43+FC_TRA_DNAVI_IWW_E!F43</f>
        <v>0</v>
      </c>
      <c r="G43" s="8">
        <f>FC_TRA_DNAVI_DCS_E!G43+FC_TRA_DNAVI_IWW_E!G43</f>
        <v>0</v>
      </c>
      <c r="H43" s="8">
        <f>FC_TRA_DNAVI_DCS_E!H43+FC_TRA_DNAVI_IWW_E!H43</f>
        <v>0</v>
      </c>
      <c r="I43" s="8">
        <f>FC_TRA_DNAVI_DCS_E!I43+FC_TRA_DNAVI_IWW_E!I43</f>
        <v>0</v>
      </c>
      <c r="J43" s="8">
        <f>FC_TRA_DNAVI_DCS_E!J43+FC_TRA_DNAVI_IWW_E!J43</f>
        <v>3.1485682799999988</v>
      </c>
      <c r="K43" s="8">
        <f>FC_TRA_DNAVI_DCS_E!K43+FC_TRA_DNAVI_IWW_E!K43</f>
        <v>6.2971365600000002</v>
      </c>
      <c r="L43" s="8">
        <f>FC_TRA_DNAVI_DCS_E!L43+FC_TRA_DNAVI_IWW_E!L43</f>
        <v>12.594006359999996</v>
      </c>
      <c r="M43" s="8">
        <f>FC_TRA_DNAVI_DCS_E!M43+FC_TRA_DNAVI_IWW_E!M43</f>
        <v>15.742574640000004</v>
      </c>
      <c r="N43" s="8">
        <f>FC_TRA_DNAVI_DCS_E!N43+FC_TRA_DNAVI_IWW_E!N43</f>
        <v>15.742574640000004</v>
      </c>
      <c r="O43" s="8">
        <f>FC_TRA_DNAVI_DCS_E!O43+FC_TRA_DNAVI_IWW_E!O43</f>
        <v>12.594006359999996</v>
      </c>
      <c r="P43" s="8">
        <f>FC_TRA_DNAVI_DCS_E!P43+FC_TRA_DNAVI_IWW_E!P43</f>
        <v>25.18801272</v>
      </c>
      <c r="Q43" s="8">
        <f>FC_TRA_DNAVI_DCS_E!Q43+FC_TRA_DNAVI_IWW_E!Q43</f>
        <v>12.594006359999996</v>
      </c>
      <c r="R43" s="8">
        <f>FC_TRA_DNAVI_DCS_E!R43+FC_TRA_DNAVI_IWW_E!R43</f>
        <v>9.4454380799999988</v>
      </c>
      <c r="S43" s="8">
        <f>FC_TRA_DNAVI_DCS_E!S43+FC_TRA_DNAVI_IWW_E!S43</f>
        <v>12.594006359999996</v>
      </c>
      <c r="T43" s="8">
        <f>FC_TRA_DNAVI_DCS_E!T43+FC_TRA_DNAVI_IWW_E!T43</f>
        <v>13.875521400000002</v>
      </c>
      <c r="U43" s="8">
        <f>FC_TRA_DNAVI_DCS_E!U43+FC_TRA_DNAVI_IWW_E!U43</f>
        <v>16.690372920000001</v>
      </c>
      <c r="V43" s="8">
        <f>FC_TRA_DNAVI_DCS_E!V43+FC_TRA_DNAVI_IWW_E!V43</f>
        <v>5.0847123600000002</v>
      </c>
      <c r="W43" s="8">
        <f>FC_TRA_DNAVI_DCS_E!W43+FC_TRA_DNAVI_IWW_E!W43</f>
        <v>6.9960477599999997</v>
      </c>
      <c r="X43" s="8">
        <f>FC_TRA_DNAVI_DCS_E!X43+FC_TRA_DNAVI_IWW_E!X43</f>
        <v>7.270010280000001</v>
      </c>
      <c r="Y43" s="8">
        <f>FC_TRA_DNAVI_DCS_E!Y43+FC_TRA_DNAVI_IWW_E!Y43</f>
        <v>5.0188226399999998</v>
      </c>
      <c r="Z43" s="8">
        <f>FC_TRA_DNAVI_DCS_E!Z43+FC_TRA_DNAVI_IWW_E!Z43</f>
        <v>2.7518961600000003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3.1485682799999988</v>
      </c>
      <c r="K2" s="21">
        <f t="shared" si="0"/>
        <v>6.2971365600000002</v>
      </c>
      <c r="L2" s="21">
        <f t="shared" si="0"/>
        <v>12.594006359999996</v>
      </c>
      <c r="M2" s="21">
        <f t="shared" si="0"/>
        <v>15.742574640000004</v>
      </c>
      <c r="N2" s="21">
        <f t="shared" si="0"/>
        <v>15.742574640000004</v>
      </c>
      <c r="O2" s="21">
        <f t="shared" si="0"/>
        <v>12.594006359999996</v>
      </c>
      <c r="P2" s="21">
        <f t="shared" si="0"/>
        <v>25.18801272</v>
      </c>
      <c r="Q2" s="21">
        <f t="shared" si="0"/>
        <v>12.594006359999996</v>
      </c>
      <c r="R2" s="21">
        <f t="shared" si="0"/>
        <v>9.4454380799999988</v>
      </c>
      <c r="S2" s="21">
        <f t="shared" si="0"/>
        <v>12.594006359999996</v>
      </c>
      <c r="T2" s="21">
        <f t="shared" si="0"/>
        <v>14.256477360000002</v>
      </c>
      <c r="U2" s="21">
        <f t="shared" si="0"/>
        <v>16.915902840000001</v>
      </c>
      <c r="V2" s="21">
        <f t="shared" si="0"/>
        <v>5.3499096000000002</v>
      </c>
      <c r="W2" s="21">
        <f t="shared" si="0"/>
        <v>7.3221181199999998</v>
      </c>
      <c r="X2" s="21">
        <f t="shared" si="0"/>
        <v>7.8884712000000015</v>
      </c>
      <c r="Y2" s="21">
        <f t="shared" ref="Y2:Z2" si="1">SUM(Y3,Y17,Y22,Y25,Y26,Y51,Y52)</f>
        <v>5.4546641999999999</v>
      </c>
      <c r="Z2" s="21">
        <f t="shared" si="1"/>
        <v>3.0961785600000002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3.1485682799999988</v>
      </c>
      <c r="K26" s="27">
        <f t="shared" si="16"/>
        <v>6.2971365600000002</v>
      </c>
      <c r="L26" s="27">
        <f t="shared" si="16"/>
        <v>12.594006359999996</v>
      </c>
      <c r="M26" s="27">
        <f t="shared" si="16"/>
        <v>15.742574640000004</v>
      </c>
      <c r="N26" s="27">
        <f t="shared" si="16"/>
        <v>15.742574640000004</v>
      </c>
      <c r="O26" s="27">
        <f t="shared" si="16"/>
        <v>12.594006359999996</v>
      </c>
      <c r="P26" s="27">
        <f t="shared" si="16"/>
        <v>25.18801272</v>
      </c>
      <c r="Q26" s="27">
        <f t="shared" si="16"/>
        <v>12.594006359999996</v>
      </c>
      <c r="R26" s="27">
        <f t="shared" si="16"/>
        <v>9.4454380799999988</v>
      </c>
      <c r="S26" s="27">
        <f t="shared" si="16"/>
        <v>12.594006359999996</v>
      </c>
      <c r="T26" s="27">
        <f t="shared" si="16"/>
        <v>14.256477360000002</v>
      </c>
      <c r="U26" s="27">
        <f t="shared" si="16"/>
        <v>16.915902840000001</v>
      </c>
      <c r="V26" s="27">
        <f t="shared" si="16"/>
        <v>5.3499096000000002</v>
      </c>
      <c r="W26" s="27">
        <f t="shared" si="16"/>
        <v>7.3221181199999998</v>
      </c>
      <c r="X26" s="27">
        <f t="shared" si="16"/>
        <v>7.8884712000000015</v>
      </c>
      <c r="Y26" s="27">
        <f t="shared" ref="Y26:Z26" si="17">SUM(Y27,Y33)</f>
        <v>5.4546641999999999</v>
      </c>
      <c r="Z26" s="27">
        <f t="shared" si="17"/>
        <v>3.0961785600000002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3.1485682799999988</v>
      </c>
      <c r="K33" s="19">
        <f t="shared" si="20"/>
        <v>6.2971365600000002</v>
      </c>
      <c r="L33" s="19">
        <f t="shared" si="20"/>
        <v>12.594006359999996</v>
      </c>
      <c r="M33" s="19">
        <f t="shared" si="20"/>
        <v>15.742574640000004</v>
      </c>
      <c r="N33" s="19">
        <f t="shared" si="20"/>
        <v>15.742574640000004</v>
      </c>
      <c r="O33" s="19">
        <f t="shared" si="20"/>
        <v>12.594006359999996</v>
      </c>
      <c r="P33" s="19">
        <f t="shared" si="20"/>
        <v>25.18801272</v>
      </c>
      <c r="Q33" s="19">
        <f t="shared" si="20"/>
        <v>12.594006359999996</v>
      </c>
      <c r="R33" s="19">
        <f t="shared" si="20"/>
        <v>9.4454380799999988</v>
      </c>
      <c r="S33" s="19">
        <f t="shared" si="20"/>
        <v>12.594006359999996</v>
      </c>
      <c r="T33" s="19">
        <f t="shared" si="20"/>
        <v>14.256477360000002</v>
      </c>
      <c r="U33" s="19">
        <f t="shared" si="20"/>
        <v>16.915902840000001</v>
      </c>
      <c r="V33" s="19">
        <f t="shared" si="20"/>
        <v>5.3499096000000002</v>
      </c>
      <c r="W33" s="19">
        <f t="shared" si="20"/>
        <v>7.3221181199999998</v>
      </c>
      <c r="X33" s="19">
        <f t="shared" si="20"/>
        <v>7.8884712000000015</v>
      </c>
      <c r="Y33" s="19">
        <f t="shared" ref="Y33:Z33" si="21">SUM(Y34:Y50)</f>
        <v>5.4546641999999999</v>
      </c>
      <c r="Z33" s="19">
        <f t="shared" si="21"/>
        <v>3.0961785600000002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0.38095595999999982</v>
      </c>
      <c r="U37" s="8">
        <v>0.22552991999999999</v>
      </c>
      <c r="V37" s="8">
        <v>0.26519724</v>
      </c>
      <c r="W37" s="8">
        <v>0.32607036000000006</v>
      </c>
      <c r="X37" s="8">
        <v>0.61846092000000008</v>
      </c>
      <c r="Y37" s="8">
        <v>0.43584155999999991</v>
      </c>
      <c r="Z37" s="8">
        <v>0.34428240000000004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3.1485682799999988</v>
      </c>
      <c r="K43" s="8">
        <v>6.2971365600000002</v>
      </c>
      <c r="L43" s="8">
        <v>12.594006359999996</v>
      </c>
      <c r="M43" s="8">
        <v>15.742574640000004</v>
      </c>
      <c r="N43" s="8">
        <v>15.742574640000004</v>
      </c>
      <c r="O43" s="8">
        <v>12.594006359999996</v>
      </c>
      <c r="P43" s="8">
        <v>25.18801272</v>
      </c>
      <c r="Q43" s="8">
        <v>12.594006359999996</v>
      </c>
      <c r="R43" s="8">
        <v>9.4454380799999988</v>
      </c>
      <c r="S43" s="8">
        <v>12.594006359999996</v>
      </c>
      <c r="T43" s="8">
        <v>13.875521400000002</v>
      </c>
      <c r="U43" s="8">
        <v>16.690372920000001</v>
      </c>
      <c r="V43" s="8">
        <v>5.0847123600000002</v>
      </c>
      <c r="W43" s="8">
        <v>6.9960477599999997</v>
      </c>
      <c r="X43" s="8">
        <v>7.270010280000001</v>
      </c>
      <c r="Y43" s="8">
        <v>5.0188226399999998</v>
      </c>
      <c r="Z43" s="8">
        <v>2.7518961600000003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966.46694948321829</v>
      </c>
      <c r="D2" s="21">
        <f t="shared" ref="D2:X2" si="0">SUM(D3,D17,D22,D25,D26,D51,D52)</f>
        <v>1112.3084839266301</v>
      </c>
      <c r="E2" s="21">
        <f t="shared" si="0"/>
        <v>1100.8622994000002</v>
      </c>
      <c r="F2" s="21">
        <f t="shared" si="0"/>
        <v>1191.9867023302518</v>
      </c>
      <c r="G2" s="21">
        <f t="shared" si="0"/>
        <v>1260.4844520000001</v>
      </c>
      <c r="H2" s="21">
        <f t="shared" si="0"/>
        <v>1247.4275947199999</v>
      </c>
      <c r="I2" s="21">
        <f t="shared" si="0"/>
        <v>1316.3335045702518</v>
      </c>
      <c r="J2" s="21">
        <f t="shared" si="0"/>
        <v>1309.6575029691323</v>
      </c>
      <c r="K2" s="21">
        <f t="shared" si="0"/>
        <v>1239.7430463539617</v>
      </c>
      <c r="L2" s="21">
        <f t="shared" si="0"/>
        <v>1218.9994140353347</v>
      </c>
      <c r="M2" s="21">
        <f t="shared" si="0"/>
        <v>1387.7220186032746</v>
      </c>
      <c r="N2" s="21">
        <f t="shared" si="0"/>
        <v>1296.8134376728251</v>
      </c>
      <c r="O2" s="21">
        <f t="shared" si="0"/>
        <v>1224.8774012089798</v>
      </c>
      <c r="P2" s="21">
        <f t="shared" si="0"/>
        <v>1185.5829991852283</v>
      </c>
      <c r="Q2" s="21">
        <f t="shared" si="0"/>
        <v>1210.5805848260545</v>
      </c>
      <c r="R2" s="21">
        <f t="shared" si="0"/>
        <v>1179.1186735359333</v>
      </c>
      <c r="S2" s="21">
        <f t="shared" si="0"/>
        <v>1201.807806719004</v>
      </c>
      <c r="T2" s="21">
        <f t="shared" si="0"/>
        <v>1252.550242550506</v>
      </c>
      <c r="U2" s="21">
        <f t="shared" si="0"/>
        <v>1278.7757817904862</v>
      </c>
      <c r="V2" s="21">
        <f t="shared" si="0"/>
        <v>1262.1937484992341</v>
      </c>
      <c r="W2" s="21">
        <f t="shared" si="0"/>
        <v>1278.9978204179661</v>
      </c>
      <c r="X2" s="21">
        <f t="shared" si="0"/>
        <v>1352.4071230324321</v>
      </c>
      <c r="Y2" s="21">
        <f t="shared" ref="Y2:Z2" si="1">SUM(Y3,Y17,Y22,Y25,Y26,Y51,Y52)</f>
        <v>1331.5174187928251</v>
      </c>
      <c r="Z2" s="21">
        <f t="shared" si="1"/>
        <v>1280.8779301940417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185.22702000000001</v>
      </c>
      <c r="D3" s="24">
        <f t="shared" ref="D3:W3" si="3">SUM(D4,D8,D11)</f>
        <v>263.49213000000003</v>
      </c>
      <c r="E3" s="24">
        <f t="shared" si="3"/>
        <v>211.31583000000006</v>
      </c>
      <c r="F3" s="24">
        <f t="shared" si="3"/>
        <v>197.47211297025183</v>
      </c>
      <c r="G3" s="24">
        <f t="shared" si="3"/>
        <v>192.53520000000015</v>
      </c>
      <c r="H3" s="24">
        <f t="shared" si="3"/>
        <v>185.13000000000002</v>
      </c>
      <c r="I3" s="24">
        <f t="shared" si="3"/>
        <v>175.25651297025183</v>
      </c>
      <c r="J3" s="24">
        <f t="shared" si="3"/>
        <v>172.78788702974842</v>
      </c>
      <c r="K3" s="24">
        <f t="shared" si="3"/>
        <v>160.44611297025179</v>
      </c>
      <c r="L3" s="24">
        <f t="shared" si="3"/>
        <v>138.23017405949665</v>
      </c>
      <c r="M3" s="24">
        <f t="shared" si="3"/>
        <v>185.12966108924491</v>
      </c>
      <c r="N3" s="24">
        <f t="shared" si="3"/>
        <v>165.3826870297483</v>
      </c>
      <c r="O3" s="24">
        <f t="shared" si="3"/>
        <v>96.267600000000087</v>
      </c>
      <c r="P3" s="24">
        <f t="shared" si="3"/>
        <v>97.627345145228119</v>
      </c>
      <c r="Q3" s="24">
        <f t="shared" si="3"/>
        <v>86.37007568464719</v>
      </c>
      <c r="R3" s="24">
        <f t="shared" si="3"/>
        <v>73.919153775933538</v>
      </c>
      <c r="S3" s="24">
        <f t="shared" si="3"/>
        <v>71.444397839004068</v>
      </c>
      <c r="T3" s="24">
        <f t="shared" si="3"/>
        <v>54.311150569294568</v>
      </c>
      <c r="U3" s="24">
        <f t="shared" si="3"/>
        <v>38.587806473029005</v>
      </c>
      <c r="V3" s="24">
        <f t="shared" si="3"/>
        <v>27.516610456431511</v>
      </c>
      <c r="W3" s="24">
        <f t="shared" si="3"/>
        <v>9.681383900414934</v>
      </c>
      <c r="X3" s="24">
        <f t="shared" ref="X3:Z3" si="4">SUM(X4,X8,X11)</f>
        <v>11.112584315352684</v>
      </c>
      <c r="Y3" s="24">
        <f t="shared" si="4"/>
        <v>8.1910573443983328</v>
      </c>
      <c r="Z3" s="24">
        <f t="shared" si="4"/>
        <v>9.5781693649792405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185.22702000000001</v>
      </c>
      <c r="D4" s="19">
        <f t="shared" ref="D4:W4" si="6">SUM(D5:D7)</f>
        <v>263.49213000000003</v>
      </c>
      <c r="E4" s="19">
        <f t="shared" si="6"/>
        <v>211.31583000000006</v>
      </c>
      <c r="F4" s="19">
        <f t="shared" si="6"/>
        <v>197.47211297025183</v>
      </c>
      <c r="G4" s="19">
        <f t="shared" si="6"/>
        <v>192.53520000000015</v>
      </c>
      <c r="H4" s="19">
        <f t="shared" si="6"/>
        <v>185.13000000000002</v>
      </c>
      <c r="I4" s="19">
        <f t="shared" si="6"/>
        <v>175.25651297025183</v>
      </c>
      <c r="J4" s="19">
        <f t="shared" si="6"/>
        <v>172.78788702974842</v>
      </c>
      <c r="K4" s="19">
        <f t="shared" si="6"/>
        <v>160.44611297025179</v>
      </c>
      <c r="L4" s="19">
        <f t="shared" si="6"/>
        <v>138.23017405949665</v>
      </c>
      <c r="M4" s="19">
        <f t="shared" si="6"/>
        <v>185.12966108924491</v>
      </c>
      <c r="N4" s="19">
        <f t="shared" si="6"/>
        <v>165.3826870297483</v>
      </c>
      <c r="O4" s="19">
        <f t="shared" si="6"/>
        <v>96.267600000000087</v>
      </c>
      <c r="P4" s="19">
        <f t="shared" si="6"/>
        <v>97.627345145228119</v>
      </c>
      <c r="Q4" s="19">
        <f t="shared" si="6"/>
        <v>86.37007568464719</v>
      </c>
      <c r="R4" s="19">
        <f t="shared" si="6"/>
        <v>73.919153775933538</v>
      </c>
      <c r="S4" s="19">
        <f t="shared" si="6"/>
        <v>71.444397839004068</v>
      </c>
      <c r="T4" s="19">
        <f t="shared" si="6"/>
        <v>54.311150569294568</v>
      </c>
      <c r="U4" s="19">
        <f t="shared" si="6"/>
        <v>38.587806473029005</v>
      </c>
      <c r="V4" s="19">
        <f t="shared" si="6"/>
        <v>27.516610456431511</v>
      </c>
      <c r="W4" s="19">
        <f t="shared" si="6"/>
        <v>9.681383900414934</v>
      </c>
      <c r="X4" s="19">
        <f t="shared" ref="X4:Z4" si="7">SUM(X5:X7)</f>
        <v>11.112584315352684</v>
      </c>
      <c r="Y4" s="19">
        <f t="shared" si="7"/>
        <v>8.1910573443983328</v>
      </c>
      <c r="Z4" s="19">
        <f t="shared" si="7"/>
        <v>9.5781693649792405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2.6956512000000017</v>
      </c>
      <c r="T5" s="8">
        <f>FC_OTH_CP_E!T5+FC_OTH_HH_E!T5+FC_OTH_AFF_E!T5</f>
        <v>0.67921920000000047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0.3558825599999999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185.22702000000001</v>
      </c>
      <c r="D7" s="8">
        <f>FC_OTH_CP_E!D7+FC_OTH_HH_E!D7+FC_OTH_AFF_E!D7</f>
        <v>263.49213000000003</v>
      </c>
      <c r="E7" s="8">
        <f>FC_OTH_CP_E!E7+FC_OTH_HH_E!E7+FC_OTH_AFF_E!E7</f>
        <v>211.31583000000006</v>
      </c>
      <c r="F7" s="8">
        <f>FC_OTH_CP_E!F7+FC_OTH_HH_E!F7+FC_OTH_AFF_E!F7</f>
        <v>197.47211297025183</v>
      </c>
      <c r="G7" s="8">
        <f>FC_OTH_CP_E!G7+FC_OTH_HH_E!G7+FC_OTH_AFF_E!G7</f>
        <v>192.53520000000015</v>
      </c>
      <c r="H7" s="8">
        <f>FC_OTH_CP_E!H7+FC_OTH_HH_E!H7+FC_OTH_AFF_E!H7</f>
        <v>185.13000000000002</v>
      </c>
      <c r="I7" s="8">
        <f>FC_OTH_CP_E!I7+FC_OTH_HH_E!I7+FC_OTH_AFF_E!I7</f>
        <v>175.25651297025183</v>
      </c>
      <c r="J7" s="8">
        <f>FC_OTH_CP_E!J7+FC_OTH_HH_E!J7+FC_OTH_AFF_E!J7</f>
        <v>172.78788702974842</v>
      </c>
      <c r="K7" s="8">
        <f>FC_OTH_CP_E!K7+FC_OTH_HH_E!K7+FC_OTH_AFF_E!K7</f>
        <v>160.44611297025179</v>
      </c>
      <c r="L7" s="8">
        <f>FC_OTH_CP_E!L7+FC_OTH_HH_E!L7+FC_OTH_AFF_E!L7</f>
        <v>138.23017405949665</v>
      </c>
      <c r="M7" s="8">
        <f>FC_OTH_CP_E!M7+FC_OTH_HH_E!M7+FC_OTH_AFF_E!M7</f>
        <v>185.12966108924491</v>
      </c>
      <c r="N7" s="8">
        <f>FC_OTH_CP_E!N7+FC_OTH_HH_E!N7+FC_OTH_AFF_E!N7</f>
        <v>165.3826870297483</v>
      </c>
      <c r="O7" s="8">
        <f>FC_OTH_CP_E!O7+FC_OTH_HH_E!O7+FC_OTH_AFF_E!O7</f>
        <v>96.267600000000087</v>
      </c>
      <c r="P7" s="8">
        <f>FC_OTH_CP_E!P7+FC_OTH_HH_E!P7+FC_OTH_AFF_E!P7</f>
        <v>97.627345145228119</v>
      </c>
      <c r="Q7" s="8">
        <f>FC_OTH_CP_E!Q7+FC_OTH_HH_E!Q7+FC_OTH_AFF_E!Q7</f>
        <v>86.37007568464719</v>
      </c>
      <c r="R7" s="8">
        <f>FC_OTH_CP_E!R7+FC_OTH_HH_E!R7+FC_OTH_AFF_E!R7</f>
        <v>73.919153775933538</v>
      </c>
      <c r="S7" s="8">
        <f>FC_OTH_CP_E!S7+FC_OTH_HH_E!S7+FC_OTH_AFF_E!S7</f>
        <v>68.748746639004068</v>
      </c>
      <c r="T7" s="8">
        <f>FC_OTH_CP_E!T7+FC_OTH_HH_E!T7+FC_OTH_AFF_E!T7</f>
        <v>53.63193136929457</v>
      </c>
      <c r="U7" s="8">
        <f>FC_OTH_CP_E!U7+FC_OTH_HH_E!U7+FC_OTH_AFF_E!U7</f>
        <v>38.587806473029005</v>
      </c>
      <c r="V7" s="8">
        <f>FC_OTH_CP_E!V7+FC_OTH_HH_E!V7+FC_OTH_AFF_E!V7</f>
        <v>27.516610456431511</v>
      </c>
      <c r="W7" s="8">
        <f>FC_OTH_CP_E!W7+FC_OTH_HH_E!W7+FC_OTH_AFF_E!W7</f>
        <v>9.681383900414934</v>
      </c>
      <c r="X7" s="8">
        <f>FC_OTH_CP_E!X7+FC_OTH_HH_E!X7+FC_OTH_AFF_E!X7</f>
        <v>11.112584315352684</v>
      </c>
      <c r="Y7" s="8">
        <f>FC_OTH_CP_E!Y7+FC_OTH_HH_E!Y7+FC_OTH_AFF_E!Y7</f>
        <v>8.1910573443983328</v>
      </c>
      <c r="Z7" s="8">
        <f>FC_OTH_CP_E!Z7+FC_OTH_HH_E!Z7+FC_OTH_AFF_E!Z7</f>
        <v>9.222286804979241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4.3476948832182423</v>
      </c>
      <c r="D22" s="27">
        <f t="shared" ref="D22:W22" si="18">SUM(D23:D24)</f>
        <v>1.6414939266298925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1.065734779383628</v>
      </c>
      <c r="K22" s="27">
        <f t="shared" si="18"/>
        <v>1.0640941837100206</v>
      </c>
      <c r="L22" s="27">
        <f t="shared" si="18"/>
        <v>1.0621755758376648</v>
      </c>
      <c r="M22" s="27">
        <f t="shared" si="18"/>
        <v>2.1256597540298485</v>
      </c>
      <c r="N22" s="27">
        <f t="shared" si="18"/>
        <v>3.1923069230769214</v>
      </c>
      <c r="O22" s="27">
        <f t="shared" si="18"/>
        <v>3.1942024489795915</v>
      </c>
      <c r="P22" s="27">
        <f t="shared" si="18"/>
        <v>0</v>
      </c>
      <c r="Q22" s="27">
        <f t="shared" si="18"/>
        <v>1.0537843814072483</v>
      </c>
      <c r="R22" s="27">
        <f t="shared" si="18"/>
        <v>0</v>
      </c>
      <c r="S22" s="27">
        <f t="shared" si="18"/>
        <v>0</v>
      </c>
      <c r="T22" s="27">
        <f t="shared" si="18"/>
        <v>1.1727558612115894</v>
      </c>
      <c r="U22" s="27">
        <f t="shared" si="18"/>
        <v>3.2417532374566473</v>
      </c>
      <c r="V22" s="27">
        <f t="shared" si="18"/>
        <v>2.3594629628023167</v>
      </c>
      <c r="W22" s="27">
        <f t="shared" si="18"/>
        <v>2.0092166375510212</v>
      </c>
      <c r="X22" s="27">
        <f t="shared" ref="X22:Z22" si="19">SUM(X23:X24)</f>
        <v>2.1529188370794667</v>
      </c>
      <c r="Y22" s="27">
        <f t="shared" si="19"/>
        <v>1.5828885284270946</v>
      </c>
      <c r="Z22" s="27">
        <f t="shared" si="19"/>
        <v>4.9818447090633029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1.0649907101197869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1.065734779383628</v>
      </c>
      <c r="K23" s="8">
        <f>FC_OTH_CP_E!K23+FC_OTH_HH_E!K23+FC_OTH_AFF_E!K23</f>
        <v>1.0640941837100206</v>
      </c>
      <c r="L23" s="8">
        <f>FC_OTH_CP_E!L23+FC_OTH_HH_E!L23+FC_OTH_AFF_E!L23</f>
        <v>1.0621755758376648</v>
      </c>
      <c r="M23" s="8">
        <f>FC_OTH_CP_E!M23+FC_OTH_HH_E!M23+FC_OTH_AFF_E!M23</f>
        <v>2.1256597540298485</v>
      </c>
      <c r="N23" s="8">
        <f>FC_OTH_CP_E!N23+FC_OTH_HH_E!N23+FC_OTH_AFF_E!N23</f>
        <v>3.1923069230769214</v>
      </c>
      <c r="O23" s="8">
        <f>FC_OTH_CP_E!O23+FC_OTH_HH_E!O23+FC_OTH_AFF_E!O23</f>
        <v>3.1942024489795915</v>
      </c>
      <c r="P23" s="8">
        <f>FC_OTH_CP_E!P23+FC_OTH_HH_E!P23+FC_OTH_AFF_E!P23</f>
        <v>0</v>
      </c>
      <c r="Q23" s="8">
        <f>FC_OTH_CP_E!Q23+FC_OTH_HH_E!Q23+FC_OTH_AFF_E!Q23</f>
        <v>1.0537843814072483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6.5194975575065886E-2</v>
      </c>
      <c r="U23" s="8">
        <f>FC_OTH_CP_E!U23+FC_OTH_HH_E!U23+FC_OTH_AFF_E!U23</f>
        <v>1.6615720053144682</v>
      </c>
      <c r="V23" s="8">
        <f>FC_OTH_CP_E!V23+FC_OTH_HH_E!V23+FC_OTH_AFF_E!V23</f>
        <v>1.9428490064940618</v>
      </c>
      <c r="W23" s="8">
        <f>FC_OTH_CP_E!W23+FC_OTH_HH_E!W23+FC_OTH_AFF_E!W23</f>
        <v>0.50239671589399948</v>
      </c>
      <c r="X23" s="8">
        <f>FC_OTH_CP_E!X23+FC_OTH_HH_E!X23+FC_OTH_AFF_E!X23</f>
        <v>0.1195445332472771</v>
      </c>
      <c r="Y23" s="8">
        <f>FC_OTH_CP_E!Y23+FC_OTH_HH_E!Y23+FC_OTH_AFF_E!Y23</f>
        <v>0.91674531435132001</v>
      </c>
      <c r="Z23" s="8">
        <f>FC_OTH_CP_E!Z23+FC_OTH_HH_E!Z23+FC_OTH_AFF_E!Z23</f>
        <v>3.5838346584920213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3.282704173098455</v>
      </c>
      <c r="D24" s="8">
        <f>FC_OTH_CP_E!D24+FC_OTH_HH_E!D24+FC_OTH_AFF_E!D24</f>
        <v>1.6414939266298925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1.1075608856365236</v>
      </c>
      <c r="U24" s="8">
        <f>FC_OTH_CP_E!U24+FC_OTH_HH_E!U24+FC_OTH_AFF_E!U24</f>
        <v>1.5801812321421793</v>
      </c>
      <c r="V24" s="8">
        <f>FC_OTH_CP_E!V24+FC_OTH_HH_E!V24+FC_OTH_AFF_E!V24</f>
        <v>0.41661395630825498</v>
      </c>
      <c r="W24" s="8">
        <f>FC_OTH_CP_E!W24+FC_OTH_HH_E!W24+FC_OTH_AFF_E!W24</f>
        <v>1.5068199216570217</v>
      </c>
      <c r="X24" s="8">
        <f>FC_OTH_CP_E!X24+FC_OTH_HH_E!X24+FC_OTH_AFF_E!X24</f>
        <v>2.0333743038321899</v>
      </c>
      <c r="Y24" s="8">
        <f>FC_OTH_CP_E!Y24+FC_OTH_HH_E!Y24+FC_OTH_AFF_E!Y24</f>
        <v>0.6661432140757747</v>
      </c>
      <c r="Z24" s="8">
        <f>FC_OTH_CP_E!Z24+FC_OTH_HH_E!Z24+FC_OTH_AFF_E!Z24</f>
        <v>1.3980100505712811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495.56195460000009</v>
      </c>
      <c r="D26" s="27">
        <f t="shared" ref="D26:W26" si="21">SUM(D27,D33)</f>
        <v>533.22803999999996</v>
      </c>
      <c r="E26" s="27">
        <f t="shared" si="21"/>
        <v>504.96413939999997</v>
      </c>
      <c r="F26" s="27">
        <f t="shared" si="21"/>
        <v>571.86279936000005</v>
      </c>
      <c r="G26" s="27">
        <f t="shared" si="21"/>
        <v>584.30554199999995</v>
      </c>
      <c r="H26" s="27">
        <f t="shared" si="21"/>
        <v>565.52648471999998</v>
      </c>
      <c r="I26" s="27">
        <f t="shared" si="21"/>
        <v>619.86872159999996</v>
      </c>
      <c r="J26" s="27">
        <f t="shared" si="21"/>
        <v>574.15312116000007</v>
      </c>
      <c r="K26" s="27">
        <f t="shared" si="21"/>
        <v>517.79383919999987</v>
      </c>
      <c r="L26" s="27">
        <f t="shared" si="21"/>
        <v>562.84093440000004</v>
      </c>
      <c r="M26" s="27">
        <f t="shared" si="21"/>
        <v>600.89794775999997</v>
      </c>
      <c r="N26" s="27">
        <f t="shared" si="21"/>
        <v>603.74832371999992</v>
      </c>
      <c r="O26" s="27">
        <f t="shared" si="21"/>
        <v>606.6813387599999</v>
      </c>
      <c r="P26" s="27">
        <f t="shared" si="21"/>
        <v>616.02562404000003</v>
      </c>
      <c r="Q26" s="27">
        <f t="shared" si="21"/>
        <v>637.44292475999998</v>
      </c>
      <c r="R26" s="27">
        <f t="shared" si="21"/>
        <v>644.98316975999978</v>
      </c>
      <c r="S26" s="27">
        <f t="shared" si="21"/>
        <v>628.54774199999997</v>
      </c>
      <c r="T26" s="27">
        <f t="shared" si="21"/>
        <v>679.26270780000004</v>
      </c>
      <c r="U26" s="27">
        <f t="shared" si="21"/>
        <v>695.18892600000027</v>
      </c>
      <c r="V26" s="27">
        <f t="shared" si="21"/>
        <v>701.59304987999997</v>
      </c>
      <c r="W26" s="27">
        <f t="shared" si="21"/>
        <v>737.22725100000014</v>
      </c>
      <c r="X26" s="27">
        <f t="shared" ref="X26:Z26" si="22">SUM(X27,X33)</f>
        <v>773.66210219999994</v>
      </c>
      <c r="Y26" s="27">
        <f t="shared" si="22"/>
        <v>806.99327783999979</v>
      </c>
      <c r="Z26" s="27">
        <f t="shared" si="22"/>
        <v>811.04049791999955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495.56195460000009</v>
      </c>
      <c r="D33" s="19">
        <f t="shared" ref="D33:W33" si="27">SUM(D34:D50)</f>
        <v>533.22803999999996</v>
      </c>
      <c r="E33" s="19">
        <f t="shared" si="27"/>
        <v>504.96413939999997</v>
      </c>
      <c r="F33" s="19">
        <f t="shared" si="27"/>
        <v>571.86279936000005</v>
      </c>
      <c r="G33" s="19">
        <f t="shared" si="27"/>
        <v>584.30554199999995</v>
      </c>
      <c r="H33" s="19">
        <f t="shared" si="27"/>
        <v>565.52648471999998</v>
      </c>
      <c r="I33" s="19">
        <f t="shared" si="27"/>
        <v>619.86872159999996</v>
      </c>
      <c r="J33" s="19">
        <f t="shared" si="27"/>
        <v>574.15312116000007</v>
      </c>
      <c r="K33" s="19">
        <f t="shared" si="27"/>
        <v>517.79383919999987</v>
      </c>
      <c r="L33" s="19">
        <f t="shared" si="27"/>
        <v>562.84093440000004</v>
      </c>
      <c r="M33" s="19">
        <f t="shared" si="27"/>
        <v>600.89794775999997</v>
      </c>
      <c r="N33" s="19">
        <f t="shared" si="27"/>
        <v>603.74832371999992</v>
      </c>
      <c r="O33" s="19">
        <f t="shared" si="27"/>
        <v>606.6813387599999</v>
      </c>
      <c r="P33" s="19">
        <f t="shared" si="27"/>
        <v>616.02562404000003</v>
      </c>
      <c r="Q33" s="19">
        <f t="shared" si="27"/>
        <v>637.44292475999998</v>
      </c>
      <c r="R33" s="19">
        <f t="shared" si="27"/>
        <v>644.98316975999978</v>
      </c>
      <c r="S33" s="19">
        <f t="shared" si="27"/>
        <v>628.54774199999997</v>
      </c>
      <c r="T33" s="19">
        <f t="shared" si="27"/>
        <v>679.26270780000004</v>
      </c>
      <c r="U33" s="19">
        <f t="shared" si="27"/>
        <v>695.18892600000027</v>
      </c>
      <c r="V33" s="19">
        <f t="shared" si="27"/>
        <v>701.59304987999997</v>
      </c>
      <c r="W33" s="19">
        <f t="shared" si="27"/>
        <v>737.22725100000014</v>
      </c>
      <c r="X33" s="19">
        <f t="shared" ref="X33:Z33" si="28">SUM(X34:X50)</f>
        <v>773.66210219999994</v>
      </c>
      <c r="Y33" s="19">
        <f t="shared" si="28"/>
        <v>806.99327783999979</v>
      </c>
      <c r="Z33" s="19">
        <f t="shared" si="28"/>
        <v>811.04049791999955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74.712924000000015</v>
      </c>
      <c r="D36" s="8">
        <f>FC_OTH_CP_E!D36+FC_OTH_HH_E!D36+FC_OTH_AFF_E!D36</f>
        <v>77.586498000000006</v>
      </c>
      <c r="E36" s="8">
        <f>FC_OTH_CP_E!E36+FC_OTH_HH_E!E36+FC_OTH_AFF_E!E36</f>
        <v>74.712924000000015</v>
      </c>
      <c r="F36" s="8">
        <f>FC_OTH_CP_E!F36+FC_OTH_HH_E!F36+FC_OTH_AFF_E!F36</f>
        <v>83.333645999999987</v>
      </c>
      <c r="G36" s="8">
        <f>FC_OTH_CP_E!G36+FC_OTH_HH_E!G36+FC_OTH_AFF_E!G36</f>
        <v>83.333646000000016</v>
      </c>
      <c r="H36" s="8">
        <f>FC_OTH_CP_E!H36+FC_OTH_HH_E!H36+FC_OTH_AFF_E!H36</f>
        <v>86.207220000000021</v>
      </c>
      <c r="I36" s="8">
        <f>FC_OTH_CP_E!I36+FC_OTH_HH_E!I36+FC_OTH_AFF_E!I36</f>
        <v>86.207220000000035</v>
      </c>
      <c r="J36" s="8">
        <f>FC_OTH_CP_E!J36+FC_OTH_HH_E!J36+FC_OTH_AFF_E!J36</f>
        <v>74.712924000000015</v>
      </c>
      <c r="K36" s="8">
        <f>FC_OTH_CP_E!K36+FC_OTH_HH_E!K36+FC_OTH_AFF_E!K36</f>
        <v>71.83935000000001</v>
      </c>
      <c r="L36" s="8">
        <f>FC_OTH_CP_E!L36+FC_OTH_HH_E!L36+FC_OTH_AFF_E!L36</f>
        <v>66.092202000000015</v>
      </c>
      <c r="M36" s="8">
        <f>FC_OTH_CP_E!M36+FC_OTH_HH_E!M36+FC_OTH_AFF_E!M36</f>
        <v>63.21862800000001</v>
      </c>
      <c r="N36" s="8">
        <f>FC_OTH_CP_E!N36+FC_OTH_HH_E!N36+FC_OTH_AFF_E!N36</f>
        <v>63.218628000000002</v>
      </c>
      <c r="O36" s="8">
        <f>FC_OTH_CP_E!O36+FC_OTH_HH_E!O36+FC_OTH_AFF_E!O36</f>
        <v>66.092202000000015</v>
      </c>
      <c r="P36" s="8">
        <f>FC_OTH_CP_E!P36+FC_OTH_HH_E!P36+FC_OTH_AFF_E!P36</f>
        <v>66.092202000000015</v>
      </c>
      <c r="Q36" s="8">
        <f>FC_OTH_CP_E!Q36+FC_OTH_HH_E!Q36+FC_OTH_AFF_E!Q36</f>
        <v>74.712924000000015</v>
      </c>
      <c r="R36" s="8">
        <f>FC_OTH_CP_E!R36+FC_OTH_HH_E!R36+FC_OTH_AFF_E!R36</f>
        <v>63.218628000000017</v>
      </c>
      <c r="S36" s="8">
        <f>FC_OTH_CP_E!S36+FC_OTH_HH_E!S36+FC_OTH_AFF_E!S36</f>
        <v>68.96577600000002</v>
      </c>
      <c r="T36" s="8">
        <f>FC_OTH_CP_E!T36+FC_OTH_HH_E!T36+FC_OTH_AFF_E!T36</f>
        <v>78.807710159999999</v>
      </c>
      <c r="U36" s="8">
        <f>FC_OTH_CP_E!U36+FC_OTH_HH_E!U36+FC_OTH_AFF_E!U36</f>
        <v>64.95435756000002</v>
      </c>
      <c r="V36" s="8">
        <f>FC_OTH_CP_E!V36+FC_OTH_HH_E!V36+FC_OTH_AFF_E!V36</f>
        <v>58.991634720000015</v>
      </c>
      <c r="W36" s="8">
        <f>FC_OTH_CP_E!W36+FC_OTH_HH_E!W36+FC_OTH_AFF_E!W36</f>
        <v>61.325022240000003</v>
      </c>
      <c r="X36" s="8">
        <f>FC_OTH_CP_E!X36+FC_OTH_HH_E!X36+FC_OTH_AFF_E!X36</f>
        <v>62.778846240000014</v>
      </c>
      <c r="Y36" s="8">
        <f>FC_OTH_CP_E!Y36+FC_OTH_HH_E!Y36+FC_OTH_AFF_E!Y36</f>
        <v>77.184197640000008</v>
      </c>
      <c r="Z36" s="8">
        <f>FC_OTH_CP_E!Z36+FC_OTH_HH_E!Z36+FC_OTH_AFF_E!Z36</f>
        <v>100.3910904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18.295116840000002</v>
      </c>
      <c r="D37" s="8">
        <f>FC_OTH_CP_E!D37+FC_OTH_HH_E!D37+FC_OTH_AFF_E!D37</f>
        <v>15.24597228</v>
      </c>
      <c r="E37" s="8">
        <f>FC_OTH_CP_E!E37+FC_OTH_HH_E!E37+FC_OTH_AFF_E!E37</f>
        <v>12.19682772</v>
      </c>
      <c r="F37" s="8">
        <f>FC_OTH_CP_E!F37+FC_OTH_HH_E!F37+FC_OTH_AFF_E!F37</f>
        <v>15.235743600000001</v>
      </c>
      <c r="G37" s="8">
        <f>FC_OTH_CP_E!G37+FC_OTH_HH_E!G37+FC_OTH_AFF_E!G37</f>
        <v>15.235743600000003</v>
      </c>
      <c r="H37" s="8">
        <f>FC_OTH_CP_E!H37+FC_OTH_HH_E!H37+FC_OTH_AFF_E!H37</f>
        <v>21.32979156</v>
      </c>
      <c r="I37" s="8">
        <f>FC_OTH_CP_E!I37+FC_OTH_HH_E!I37+FC_OTH_AFF_E!I37</f>
        <v>24.376940279999996</v>
      </c>
      <c r="J37" s="8">
        <f>FC_OTH_CP_E!J37+FC_OTH_HH_E!J37+FC_OTH_AFF_E!J37</f>
        <v>24.376940279999999</v>
      </c>
      <c r="K37" s="8">
        <f>FC_OTH_CP_E!K37+FC_OTH_HH_E!K37+FC_OTH_AFF_E!K37</f>
        <v>21.329791559999997</v>
      </c>
      <c r="L37" s="8">
        <f>FC_OTH_CP_E!L37+FC_OTH_HH_E!L37+FC_OTH_AFF_E!L37</f>
        <v>21.329791560000011</v>
      </c>
      <c r="M37" s="8">
        <f>FC_OTH_CP_E!M37+FC_OTH_HH_E!M37+FC_OTH_AFF_E!M37</f>
        <v>21.329791560000011</v>
      </c>
      <c r="N37" s="8">
        <f>FC_OTH_CP_E!N37+FC_OTH_HH_E!N37+FC_OTH_AFF_E!N37</f>
        <v>30.471237719999991</v>
      </c>
      <c r="O37" s="8">
        <f>FC_OTH_CP_E!O37+FC_OTH_HH_E!O37+FC_OTH_AFF_E!O37</f>
        <v>27.424088999999999</v>
      </c>
      <c r="P37" s="8">
        <f>FC_OTH_CP_E!P37+FC_OTH_HH_E!P37+FC_OTH_AFF_E!P37</f>
        <v>30.471237720000005</v>
      </c>
      <c r="Q37" s="8">
        <f>FC_OTH_CP_E!Q37+FC_OTH_HH_E!Q37+FC_OTH_AFF_E!Q37</f>
        <v>24.376940280000003</v>
      </c>
      <c r="R37" s="8">
        <f>FC_OTH_CP_E!R37+FC_OTH_HH_E!R37+FC_OTH_AFF_E!R37</f>
        <v>21.329791560000004</v>
      </c>
      <c r="S37" s="8">
        <f>FC_OTH_CP_E!S37+FC_OTH_HH_E!S37+FC_OTH_AFF_E!S37</f>
        <v>24.376940279999996</v>
      </c>
      <c r="T37" s="8">
        <f>FC_OTH_CP_E!T37+FC_OTH_HH_E!T37+FC_OTH_AFF_E!T37</f>
        <v>19.705427279999999</v>
      </c>
      <c r="U37" s="8">
        <f>FC_OTH_CP_E!U37+FC_OTH_HH_E!U37+FC_OTH_AFF_E!U37</f>
        <v>19.680978240000012</v>
      </c>
      <c r="V37" s="8">
        <f>FC_OTH_CP_E!V37+FC_OTH_HH_E!V37+FC_OTH_AFF_E!V37</f>
        <v>19.336695840000008</v>
      </c>
      <c r="W37" s="8">
        <f>FC_OTH_CP_E!W37+FC_OTH_HH_E!W37+FC_OTH_AFF_E!W37</f>
        <v>19.099190880000005</v>
      </c>
      <c r="X37" s="8">
        <f>FC_OTH_CP_E!X37+FC_OTH_HH_E!X37+FC_OTH_AFF_E!X37</f>
        <v>17.310918239999996</v>
      </c>
      <c r="Y37" s="8">
        <f>FC_OTH_CP_E!Y37+FC_OTH_HH_E!Y37+FC_OTH_AFF_E!Y37</f>
        <v>17.597071799999988</v>
      </c>
      <c r="Z37" s="8">
        <f>FC_OTH_CP_E!Z37+FC_OTH_HH_E!Z37+FC_OTH_AFF_E!Z37</f>
        <v>17.670169439999984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0.42461999999999989</v>
      </c>
      <c r="U38" s="8">
        <f>FC_OTH_CP_E!U38+FC_OTH_HH_E!U38+FC_OTH_AFF_E!U38</f>
        <v>0.41252400000000006</v>
      </c>
      <c r="V38" s="8">
        <f>FC_OTH_CP_E!V38+FC_OTH_HH_E!V38+FC_OTH_AFF_E!V38</f>
        <v>0.30466799999999983</v>
      </c>
      <c r="W38" s="8">
        <f>FC_OTH_CP_E!W38+FC_OTH_HH_E!W38+FC_OTH_AFF_E!W38</f>
        <v>0.56019600000000003</v>
      </c>
      <c r="X38" s="8">
        <f>FC_OTH_CP_E!X38+FC_OTH_HH_E!X38+FC_OTH_AFF_E!X38</f>
        <v>0.96944399999999897</v>
      </c>
      <c r="Y38" s="8">
        <f>FC_OTH_CP_E!Y38+FC_OTH_HH_E!Y38+FC_OTH_AFF_E!Y38</f>
        <v>1.1387879999999997</v>
      </c>
      <c r="Z38" s="8">
        <f>FC_OTH_CP_E!Z38+FC_OTH_HH_E!Z38+FC_OTH_AFF_E!Z38</f>
        <v>0.8124479999999995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3.1068565199999987</v>
      </c>
      <c r="H40" s="8">
        <f>FC_OTH_CP_E!H40+FC_OTH_HH_E!H40+FC_OTH_AFF_E!H40</f>
        <v>0</v>
      </c>
      <c r="I40" s="8">
        <f>FC_OTH_CP_E!I40+FC_OTH_HH_E!I40+FC_OTH_AFF_E!I40</f>
        <v>6.21371304</v>
      </c>
      <c r="J40" s="8">
        <f>FC_OTH_CP_E!J40+FC_OTH_HH_E!J40+FC_OTH_AFF_E!J40</f>
        <v>3.1068565200000013</v>
      </c>
      <c r="K40" s="8">
        <f>FC_OTH_CP_E!K40+FC_OTH_HH_E!K40+FC_OTH_AFF_E!K40</f>
        <v>3.1068565200000009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3.1068565199999991</v>
      </c>
      <c r="P40" s="8">
        <f>FC_OTH_CP_E!P40+FC_OTH_HH_E!P40+FC_OTH_AFF_E!P40</f>
        <v>3.1068565200000005</v>
      </c>
      <c r="Q40" s="8">
        <f>FC_OTH_CP_E!Q40+FC_OTH_HH_E!Q40+FC_OTH_AFF_E!Q40</f>
        <v>3.1068565200000013</v>
      </c>
      <c r="R40" s="8">
        <f>FC_OTH_CP_E!R40+FC_OTH_HH_E!R40+FC_OTH_AFF_E!R40</f>
        <v>0</v>
      </c>
      <c r="S40" s="8">
        <f>FC_OTH_CP_E!S40+FC_OTH_HH_E!S40+FC_OTH_AFF_E!S40</f>
        <v>3.1068565199999982</v>
      </c>
      <c r="T40" s="8">
        <f>FC_OTH_CP_E!T40+FC_OTH_HH_E!T40+FC_OTH_AFF_E!T40</f>
        <v>4.7194297200000035</v>
      </c>
      <c r="U40" s="8">
        <f>FC_OTH_CP_E!U40+FC_OTH_HH_E!U40+FC_OTH_AFF_E!U40</f>
        <v>3.2621605199999997</v>
      </c>
      <c r="V40" s="8">
        <f>FC_OTH_CP_E!V40+FC_OTH_HH_E!V40+FC_OTH_AFF_E!V40</f>
        <v>4.4706844799999983</v>
      </c>
      <c r="W40" s="8">
        <f>FC_OTH_CP_E!W40+FC_OTH_HH_E!W40+FC_OTH_AFF_E!W40</f>
        <v>1.6094671200000001</v>
      </c>
      <c r="X40" s="8">
        <f>FC_OTH_CP_E!X40+FC_OTH_HH_E!X40+FC_OTH_AFF_E!X40</f>
        <v>3.3491307599999978</v>
      </c>
      <c r="Y40" s="8">
        <f>FC_OTH_CP_E!Y40+FC_OTH_HH_E!Y40+FC_OTH_AFF_E!Y40</f>
        <v>10.870762319999999</v>
      </c>
      <c r="Z40" s="8">
        <f>FC_OTH_CP_E!Z40+FC_OTH_HH_E!Z40+FC_OTH_AFF_E!Z40</f>
        <v>7.1610674399999938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0.27333504000000014</v>
      </c>
      <c r="U41" s="8">
        <f>FC_OTH_CP_E!U41+FC_OTH_HH_E!U41+FC_OTH_AFF_E!U41</f>
        <v>0.30750192000000004</v>
      </c>
      <c r="V41" s="8">
        <f>FC_OTH_CP_E!V41+FC_OTH_HH_E!V41+FC_OTH_AFF_E!V41</f>
        <v>1.5530399999999989E-2</v>
      </c>
      <c r="W41" s="8">
        <f>FC_OTH_CP_E!W41+FC_OTH_HH_E!W41+FC_OTH_AFF_E!W41</f>
        <v>2.7954720000000002E-2</v>
      </c>
      <c r="X41" s="8">
        <f>FC_OTH_CP_E!X41+FC_OTH_HH_E!X41+FC_OTH_AFF_E!X41</f>
        <v>1.8636479999999983E-2</v>
      </c>
      <c r="Y41" s="8">
        <f>FC_OTH_CP_E!Y41+FC_OTH_HH_E!Y41+FC_OTH_AFF_E!Y41</f>
        <v>6.2121599999999996E-3</v>
      </c>
      <c r="Z41" s="8">
        <f>FC_OTH_CP_E!Z41+FC_OTH_HH_E!Z41+FC_OTH_AFF_E!Z41</f>
        <v>4.6591199999999985E-2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340.03897200000006</v>
      </c>
      <c r="D43" s="8">
        <f>FC_OTH_CP_E!D43+FC_OTH_HH_E!D43+FC_OTH_AFF_E!D43</f>
        <v>377.82099108</v>
      </c>
      <c r="E43" s="8">
        <f>FC_OTH_CP_E!E43+FC_OTH_HH_E!E43+FC_OTH_AFF_E!E43</f>
        <v>362.07841643999996</v>
      </c>
      <c r="F43" s="8">
        <f>FC_OTH_CP_E!F43+FC_OTH_HH_E!F43+FC_OTH_AFF_E!F43</f>
        <v>418.75184520000005</v>
      </c>
      <c r="G43" s="8">
        <f>FC_OTH_CP_E!G43+FC_OTH_HH_E!G43+FC_OTH_AFF_E!G43</f>
        <v>434.49388631999994</v>
      </c>
      <c r="H43" s="8">
        <f>FC_OTH_CP_E!H43+FC_OTH_HH_E!H43+FC_OTH_AFF_E!H43</f>
        <v>412.45444187999999</v>
      </c>
      <c r="I43" s="8">
        <f>FC_OTH_CP_E!I43+FC_OTH_HH_E!I43+FC_OTH_AFF_E!I43</f>
        <v>465.97903559999997</v>
      </c>
      <c r="J43" s="8">
        <f>FC_OTH_CP_E!J43+FC_OTH_HH_E!J43+FC_OTH_AFF_E!J43</f>
        <v>465.97903560000009</v>
      </c>
      <c r="K43" s="8">
        <f>FC_OTH_CP_E!K43+FC_OTH_HH_E!K43+FC_OTH_AFF_E!K43</f>
        <v>412.45470863999992</v>
      </c>
      <c r="L43" s="8">
        <f>FC_OTH_CP_E!L43+FC_OTH_HH_E!L43+FC_OTH_AFF_E!L43</f>
        <v>472.27643892000003</v>
      </c>
      <c r="M43" s="8">
        <f>FC_OTH_CP_E!M43+FC_OTH_HH_E!M43+FC_OTH_AFF_E!M43</f>
        <v>513.20702628000004</v>
      </c>
      <c r="N43" s="8">
        <f>FC_OTH_CP_E!N43+FC_OTH_HH_E!N43+FC_OTH_AFF_E!N43</f>
        <v>510.05845799999997</v>
      </c>
      <c r="O43" s="8">
        <f>FC_OTH_CP_E!O43+FC_OTH_HH_E!O43+FC_OTH_AFF_E!O43</f>
        <v>510.05819123999993</v>
      </c>
      <c r="P43" s="8">
        <f>FC_OTH_CP_E!P43+FC_OTH_HH_E!P43+FC_OTH_AFF_E!P43</f>
        <v>516.35532780000005</v>
      </c>
      <c r="Q43" s="8">
        <f>FC_OTH_CP_E!Q43+FC_OTH_HH_E!Q43+FC_OTH_AFF_E!Q43</f>
        <v>535.24620396</v>
      </c>
      <c r="R43" s="8">
        <f>FC_OTH_CP_E!R43+FC_OTH_HH_E!R43+FC_OTH_AFF_E!R43</f>
        <v>560.43475019999983</v>
      </c>
      <c r="S43" s="8">
        <f>FC_OTH_CP_E!S43+FC_OTH_HH_E!S43+FC_OTH_AFF_E!S43</f>
        <v>532.09816919999992</v>
      </c>
      <c r="T43" s="8">
        <f>FC_OTH_CP_E!T43+FC_OTH_HH_E!T43+FC_OTH_AFF_E!T43</f>
        <v>574.73522028000002</v>
      </c>
      <c r="U43" s="8">
        <f>FC_OTH_CP_E!U43+FC_OTH_HH_E!U43+FC_OTH_AFF_E!U43</f>
        <v>599.02905348000013</v>
      </c>
      <c r="V43" s="8">
        <f>FC_OTH_CP_E!V43+FC_OTH_HH_E!V43+FC_OTH_AFF_E!V43</f>
        <v>615.84213599999998</v>
      </c>
      <c r="W43" s="8">
        <f>FC_OTH_CP_E!W43+FC_OTH_HH_E!W43+FC_OTH_AFF_E!W43</f>
        <v>653.22108072000015</v>
      </c>
      <c r="X43" s="8">
        <f>FC_OTH_CP_E!X43+FC_OTH_HH_E!X43+FC_OTH_AFF_E!X43</f>
        <v>687.82305383999994</v>
      </c>
      <c r="Y43" s="8">
        <f>FC_OTH_CP_E!Y43+FC_OTH_HH_E!Y43+FC_OTH_AFF_E!Y43</f>
        <v>698.17574267999976</v>
      </c>
      <c r="Z43" s="8">
        <f>FC_OTH_CP_E!Z43+FC_OTH_HH_E!Z43+FC_OTH_AFF_E!Z43</f>
        <v>684.62753579999958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56.563920000000017</v>
      </c>
      <c r="D44" s="8">
        <f>FC_OTH_CP_E!D44+FC_OTH_HH_E!D44+FC_OTH_AFF_E!D44</f>
        <v>56.56392000000001</v>
      </c>
      <c r="E44" s="8">
        <f>FC_OTH_CP_E!E44+FC_OTH_HH_E!E44+FC_OTH_AFF_E!E44</f>
        <v>40.851689040000004</v>
      </c>
      <c r="F44" s="8">
        <f>FC_OTH_CP_E!F44+FC_OTH_HH_E!F44+FC_OTH_AFF_E!F44</f>
        <v>37.70918712000001</v>
      </c>
      <c r="G44" s="8">
        <f>FC_OTH_CP_E!G44+FC_OTH_HH_E!G44+FC_OTH_AFF_E!G44</f>
        <v>34.566963839999993</v>
      </c>
      <c r="H44" s="8">
        <f>FC_OTH_CP_E!H44+FC_OTH_HH_E!H44+FC_OTH_AFF_E!H44</f>
        <v>40.851689039999997</v>
      </c>
      <c r="I44" s="8">
        <f>FC_OTH_CP_E!I44+FC_OTH_HH_E!I44+FC_OTH_AFF_E!I44</f>
        <v>31.424461920000006</v>
      </c>
      <c r="J44" s="8">
        <f>FC_OTH_CP_E!J44+FC_OTH_HH_E!J44+FC_OTH_AFF_E!J44</f>
        <v>3.1425019200000017</v>
      </c>
      <c r="K44" s="8">
        <f>FC_OTH_CP_E!K44+FC_OTH_HH_E!K44+FC_OTH_AFF_E!K44</f>
        <v>6.2850038399999999</v>
      </c>
      <c r="L44" s="8">
        <f>FC_OTH_CP_E!L44+FC_OTH_HH_E!L44+FC_OTH_AFF_E!L44</f>
        <v>3.1425019200000022</v>
      </c>
      <c r="M44" s="8">
        <f>FC_OTH_CP_E!M44+FC_OTH_HH_E!M44+FC_OTH_AFF_E!M44</f>
        <v>3.1425019200000008</v>
      </c>
      <c r="N44" s="8">
        <f>FC_OTH_CP_E!N44+FC_OTH_HH_E!N44+FC_OTH_AFF_E!N44</f>
        <v>0</v>
      </c>
      <c r="O44" s="8">
        <f>FC_OTH_CP_E!O44+FC_OTH_HH_E!O44+FC_OTH_AFF_E!O44</f>
        <v>0</v>
      </c>
      <c r="P44" s="8">
        <f>FC_OTH_CP_E!P44+FC_OTH_HH_E!P44+FC_OTH_AFF_E!P44</f>
        <v>0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0.35498736000000009</v>
      </c>
      <c r="U44" s="8">
        <f>FC_OTH_CP_E!U44+FC_OTH_HH_E!U44+FC_OTH_AFF_E!U44</f>
        <v>7.2307080000000017</v>
      </c>
      <c r="V44" s="8">
        <f>FC_OTH_CP_E!V44+FC_OTH_HH_E!V44+FC_OTH_AFF_E!V44</f>
        <v>1.6843787999999997</v>
      </c>
      <c r="W44" s="8">
        <f>FC_OTH_CP_E!W44+FC_OTH_HH_E!W44+FC_OTH_AFF_E!W44</f>
        <v>0.1100628</v>
      </c>
      <c r="X44" s="8">
        <f>FC_OTH_CP_E!X44+FC_OTH_HH_E!X44+FC_OTH_AFF_E!X44</f>
        <v>0.10058903999999994</v>
      </c>
      <c r="Y44" s="8">
        <f>FC_OTH_CP_E!Y44+FC_OTH_HH_E!Y44+FC_OTH_AFF_E!Y44</f>
        <v>9.4737599999999995E-3</v>
      </c>
      <c r="Z44" s="8">
        <f>FC_OTH_CP_E!Z44+FC_OTH_HH_E!Z44+FC_OTH_AFF_E!Z44</f>
        <v>3.0650400000000002E-3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3.1589999999999973E-3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5.9510217600000015</v>
      </c>
      <c r="D50" s="8">
        <f>FC_OTH_CP_E!D50+FC_OTH_HH_E!D50+FC_OTH_AFF_E!D50</f>
        <v>6.0106586400000017</v>
      </c>
      <c r="E50" s="8">
        <f>FC_OTH_CP_E!E50+FC_OTH_HH_E!E50+FC_OTH_AFF_E!E50</f>
        <v>15.124282200000003</v>
      </c>
      <c r="F50" s="8">
        <f>FC_OTH_CP_E!F50+FC_OTH_HH_E!F50+FC_OTH_AFF_E!F50</f>
        <v>16.832377440000002</v>
      </c>
      <c r="G50" s="8">
        <f>FC_OTH_CP_E!G50+FC_OTH_HH_E!G50+FC_OTH_AFF_E!G50</f>
        <v>13.568445719999993</v>
      </c>
      <c r="H50" s="8">
        <f>FC_OTH_CP_E!H50+FC_OTH_HH_E!H50+FC_OTH_AFF_E!H50</f>
        <v>4.6833422399999991</v>
      </c>
      <c r="I50" s="8">
        <f>FC_OTH_CP_E!I50+FC_OTH_HH_E!I50+FC_OTH_AFF_E!I50</f>
        <v>5.6673507600000006</v>
      </c>
      <c r="J50" s="8">
        <f>FC_OTH_CP_E!J50+FC_OTH_HH_E!J50+FC_OTH_AFF_E!J50</f>
        <v>2.8348628400000013</v>
      </c>
      <c r="K50" s="8">
        <f>FC_OTH_CP_E!K50+FC_OTH_HH_E!K50+FC_OTH_AFF_E!K50</f>
        <v>2.7781286400000003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0.24197796000000005</v>
      </c>
      <c r="U50" s="8">
        <f>FC_OTH_CP_E!U50+FC_OTH_HH_E!U50+FC_OTH_AFF_E!U50</f>
        <v>0.3116422800000001</v>
      </c>
      <c r="V50" s="8">
        <f>FC_OTH_CP_E!V50+FC_OTH_HH_E!V50+FC_OTH_AFF_E!V50</f>
        <v>0.94416263999999994</v>
      </c>
      <c r="W50" s="8">
        <f>FC_OTH_CP_E!W50+FC_OTH_HH_E!W50+FC_OTH_AFF_E!W50</f>
        <v>1.2742765199999995</v>
      </c>
      <c r="X50" s="8">
        <f>FC_OTH_CP_E!X50+FC_OTH_HH_E!X50+FC_OTH_AFF_E!X50</f>
        <v>1.3114835999999994</v>
      </c>
      <c r="Y50" s="8">
        <f>FC_OTH_CP_E!Y50+FC_OTH_HH_E!Y50+FC_OTH_AFF_E!Y50</f>
        <v>2.0110294799999999</v>
      </c>
      <c r="Z50" s="8">
        <f>FC_OTH_CP_E!Z50+FC_OTH_HH_E!Z50+FC_OTH_AFF_E!Z50</f>
        <v>0.32853059999999967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281.33027999999996</v>
      </c>
      <c r="D51" s="27">
        <f>FC_OTH_CP_E!D51+FC_OTH_HH_E!D51+FC_OTH_AFF_E!D51</f>
        <v>313.94682000000006</v>
      </c>
      <c r="E51" s="27">
        <f>FC_OTH_CP_E!E51+FC_OTH_HH_E!E51+FC_OTH_AFF_E!E51</f>
        <v>384.58233000000007</v>
      </c>
      <c r="F51" s="27">
        <f>FC_OTH_CP_E!F51+FC_OTH_HH_E!F51+FC_OTH_AFF_E!F51</f>
        <v>422.65179000000001</v>
      </c>
      <c r="G51" s="27">
        <f>FC_OTH_CP_E!G51+FC_OTH_HH_E!G51+FC_OTH_AFF_E!G51</f>
        <v>483.64371</v>
      </c>
      <c r="H51" s="27">
        <f>FC_OTH_CP_E!H51+FC_OTH_HH_E!H51+FC_OTH_AFF_E!H51</f>
        <v>496.77110999999991</v>
      </c>
      <c r="I51" s="27">
        <f>FC_OTH_CP_E!I51+FC_OTH_HH_E!I51+FC_OTH_AFF_E!I51</f>
        <v>521.20826999999997</v>
      </c>
      <c r="J51" s="27">
        <f>FC_OTH_CP_E!J51+FC_OTH_HH_E!J51+FC_OTH_AFF_E!J51</f>
        <v>561.65076000000022</v>
      </c>
      <c r="K51" s="27">
        <f>FC_OTH_CP_E!K51+FC_OTH_HH_E!K51+FC_OTH_AFF_E!K51</f>
        <v>560.43900000000008</v>
      </c>
      <c r="L51" s="27">
        <f>FC_OTH_CP_E!L51+FC_OTH_HH_E!L51+FC_OTH_AFF_E!L51</f>
        <v>516.86613000000023</v>
      </c>
      <c r="M51" s="27">
        <f>FC_OTH_CP_E!M51+FC_OTH_HH_E!M51+FC_OTH_AFF_E!M51</f>
        <v>599.56874999999991</v>
      </c>
      <c r="N51" s="27">
        <f>FC_OTH_CP_E!N51+FC_OTH_HH_E!N51+FC_OTH_AFF_E!N51</f>
        <v>524.49011999999993</v>
      </c>
      <c r="O51" s="27">
        <f>FC_OTH_CP_E!O51+FC_OTH_HH_E!O51+FC_OTH_AFF_E!O51</f>
        <v>518.73426000000006</v>
      </c>
      <c r="P51" s="27">
        <f>FC_OTH_CP_E!P51+FC_OTH_HH_E!P51+FC_OTH_AFF_E!P51</f>
        <v>471.93003000000027</v>
      </c>
      <c r="Q51" s="27">
        <f>FC_OTH_CP_E!Q51+FC_OTH_HH_E!Q51+FC_OTH_AFF_E!Q51</f>
        <v>485.71380000000005</v>
      </c>
      <c r="R51" s="27">
        <f>FC_OTH_CP_E!R51+FC_OTH_HH_E!R51+FC_OTH_AFF_E!R51</f>
        <v>460.21635000000015</v>
      </c>
      <c r="S51" s="27">
        <f>FC_OTH_CP_E!S51+FC_OTH_HH_E!S51+FC_OTH_AFF_E!S51</f>
        <v>501.81566687999992</v>
      </c>
      <c r="T51" s="27">
        <f>FC_OTH_CP_E!T51+FC_OTH_HH_E!T51+FC_OTH_AFF_E!T51</f>
        <v>517.80362831999992</v>
      </c>
      <c r="U51" s="27">
        <f>FC_OTH_CP_E!U51+FC_OTH_HH_E!U51+FC_OTH_AFF_E!U51</f>
        <v>541.75729608000029</v>
      </c>
      <c r="V51" s="27">
        <f>FC_OTH_CP_E!V51+FC_OTH_HH_E!V51+FC_OTH_AFF_E!V51</f>
        <v>530.7246252000001</v>
      </c>
      <c r="W51" s="27">
        <f>FC_OTH_CP_E!W51+FC_OTH_HH_E!W51+FC_OTH_AFF_E!W51</f>
        <v>530.07996888000002</v>
      </c>
      <c r="X51" s="27">
        <f>FC_OTH_CP_E!X51+FC_OTH_HH_E!X51+FC_OTH_AFF_E!X51</f>
        <v>565.47951767999996</v>
      </c>
      <c r="Y51" s="27">
        <f>FC_OTH_CP_E!Y51+FC_OTH_HH_E!Y51+FC_OTH_AFF_E!Y51</f>
        <v>514.75019507999991</v>
      </c>
      <c r="Z51" s="27">
        <f>FC_OTH_CP_E!Z51+FC_OTH_HH_E!Z51+FC_OTH_AFF_E!Z51</f>
        <v>455.27741819999966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3587.6957759999996</v>
      </c>
      <c r="D61" s="49">
        <f t="shared" si="32"/>
        <v>3891.7759103999988</v>
      </c>
      <c r="E61" s="49">
        <f t="shared" si="32"/>
        <v>3831.4075967999993</v>
      </c>
      <c r="F61" s="49">
        <f t="shared" si="32"/>
        <v>4042.0796875199985</v>
      </c>
      <c r="G61" s="49">
        <f t="shared" si="32"/>
        <v>4149.2507968800019</v>
      </c>
      <c r="H61" s="49">
        <f t="shared" si="32"/>
        <v>4153.7493093599978</v>
      </c>
      <c r="I61" s="49">
        <f t="shared" si="32"/>
        <v>4061.7801302400003</v>
      </c>
      <c r="J61" s="49">
        <f t="shared" si="32"/>
        <v>4081.1046645600009</v>
      </c>
      <c r="K61" s="49">
        <f t="shared" si="32"/>
        <v>3769.3049990399995</v>
      </c>
      <c r="L61" s="49">
        <f t="shared" si="32"/>
        <v>4203.7828459199973</v>
      </c>
      <c r="M61" s="49">
        <f t="shared" si="32"/>
        <v>3237.9097982400012</v>
      </c>
      <c r="N61" s="49">
        <f t="shared" si="32"/>
        <v>3288.1079800799985</v>
      </c>
      <c r="O61" s="49">
        <f t="shared" si="32"/>
        <v>3598.5268958400011</v>
      </c>
      <c r="P61" s="49">
        <f t="shared" si="32"/>
        <v>3221.3992319999993</v>
      </c>
      <c r="Q61" s="49">
        <f t="shared" si="32"/>
        <v>3114.2698257599995</v>
      </c>
      <c r="R61" s="49">
        <f t="shared" si="32"/>
        <v>2600.2332705600002</v>
      </c>
      <c r="S61" s="49">
        <f t="shared" si="32"/>
        <v>2559.3233788800026</v>
      </c>
      <c r="T61" s="49">
        <f t="shared" si="32"/>
        <v>2889.1934236799993</v>
      </c>
      <c r="U61" s="49">
        <f t="shared" si="32"/>
        <v>2938.8055399199998</v>
      </c>
      <c r="V61" s="49">
        <f t="shared" si="32"/>
        <v>2811.1159684800023</v>
      </c>
      <c r="W61" s="49">
        <f t="shared" si="32"/>
        <v>2478.2737284</v>
      </c>
      <c r="X61" s="49">
        <f t="shared" si="32"/>
        <v>2484.2710792799994</v>
      </c>
      <c r="Y61" s="49">
        <f t="shared" ref="Y61:Z61" si="33">SUM(Y62:Y72)</f>
        <v>2422.4952254399991</v>
      </c>
      <c r="Z61" s="49">
        <f t="shared" si="33"/>
        <v>2383.1875216799999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3587.6957759999996</v>
      </c>
      <c r="D62" s="52">
        <f>FC_OTH_CP_E!D62+FC_OTH_HH_E!D62+FC_OTH_AFF_E!D62</f>
        <v>3891.7759103999988</v>
      </c>
      <c r="E62" s="52">
        <f>FC_OTH_CP_E!E62+FC_OTH_HH_E!E62+FC_OTH_AFF_E!E62</f>
        <v>3831.4075967999993</v>
      </c>
      <c r="F62" s="52">
        <f>FC_OTH_CP_E!F62+FC_OTH_HH_E!F62+FC_OTH_AFF_E!F62</f>
        <v>4037.7117311999987</v>
      </c>
      <c r="G62" s="52">
        <f>FC_OTH_CP_E!G62+FC_OTH_HH_E!G62+FC_OTH_AFF_E!G62</f>
        <v>4138.8475968000012</v>
      </c>
      <c r="H62" s="52">
        <f>FC_OTH_CP_E!H62+FC_OTH_HH_E!H62+FC_OTH_AFF_E!H62</f>
        <v>4142.8795967999986</v>
      </c>
      <c r="I62" s="52">
        <f>FC_OTH_CP_E!I62+FC_OTH_HH_E!I62+FC_OTH_AFF_E!I62</f>
        <v>4053.6155520000002</v>
      </c>
      <c r="J62" s="52">
        <f>FC_OTH_CP_E!J62+FC_OTH_HH_E!J62+FC_OTH_AFF_E!J62</f>
        <v>4073.1038208000009</v>
      </c>
      <c r="K62" s="52">
        <f>FC_OTH_CP_E!K62+FC_OTH_HH_E!K62+FC_OTH_AFF_E!K62</f>
        <v>3758.2715519999997</v>
      </c>
      <c r="L62" s="52">
        <f>FC_OTH_CP_E!L62+FC_OTH_HH_E!L62+FC_OTH_AFF_E!L62</f>
        <v>4191.7119551999976</v>
      </c>
      <c r="M62" s="52">
        <f>FC_OTH_CP_E!M62+FC_OTH_HH_E!M62+FC_OTH_AFF_E!M62</f>
        <v>3224.3682240000012</v>
      </c>
      <c r="N62" s="52">
        <f>FC_OTH_CP_E!N62+FC_OTH_HH_E!N62+FC_OTH_AFF_E!N62</f>
        <v>3273.0884927999987</v>
      </c>
      <c r="O62" s="52">
        <f>FC_OTH_CP_E!O62+FC_OTH_HH_E!O62+FC_OTH_AFF_E!O62</f>
        <v>3572.015731200001</v>
      </c>
      <c r="P62" s="52">
        <f>FC_OTH_CP_E!P62+FC_OTH_HH_E!P62+FC_OTH_AFF_E!P62</f>
        <v>3185.7275519999994</v>
      </c>
      <c r="Q62" s="52">
        <f>FC_OTH_CP_E!Q62+FC_OTH_HH_E!Q62+FC_OTH_AFF_E!Q62</f>
        <v>3081.2318207999997</v>
      </c>
      <c r="R62" s="52">
        <f>FC_OTH_CP_E!R62+FC_OTH_HH_E!R62+FC_OTH_AFF_E!R62</f>
        <v>2570.0637312000003</v>
      </c>
      <c r="S62" s="52">
        <f>FC_OTH_CP_E!S62+FC_OTH_HH_E!S62+FC_OTH_AFF_E!S62</f>
        <v>2530.1912832000025</v>
      </c>
      <c r="T62" s="52">
        <f>FC_OTH_CP_E!T62+FC_OTH_HH_E!T62+FC_OTH_AFF_E!T62</f>
        <v>2861.0330111999992</v>
      </c>
      <c r="U62" s="52">
        <f>FC_OTH_CP_E!U62+FC_OTH_HH_E!U62+FC_OTH_AFF_E!U62</f>
        <v>2906.7280703999995</v>
      </c>
      <c r="V62" s="52">
        <f>FC_OTH_CP_E!V62+FC_OTH_HH_E!V62+FC_OTH_AFF_E!V62</f>
        <v>2777.0823360000022</v>
      </c>
      <c r="W62" s="52">
        <f>FC_OTH_CP_E!W62+FC_OTH_HH_E!W62+FC_OTH_AFF_E!W62</f>
        <v>2438.9991359999999</v>
      </c>
      <c r="X62" s="52">
        <f>FC_OTH_CP_E!X62+FC_OTH_HH_E!X62+FC_OTH_AFF_E!X62</f>
        <v>2450.5338815999994</v>
      </c>
      <c r="Y62" s="52">
        <f>FC_OTH_CP_E!Y62+FC_OTH_HH_E!Y62+FC_OTH_AFF_E!Y62</f>
        <v>2389.6833407999993</v>
      </c>
      <c r="Z62" s="52">
        <f>FC_OTH_CP_E!Z62+FC_OTH_HH_E!Z62+FC_OTH_AFF_E!Z62</f>
        <v>2353.0618944000003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3.3598656000000018</v>
      </c>
      <c r="H63" s="52">
        <f>FC_OTH_CP_E!H63+FC_OTH_HH_E!H63+FC_OTH_AFF_E!H63</f>
        <v>6.7201344000000001</v>
      </c>
      <c r="I63" s="52">
        <f>FC_OTH_CP_E!I63+FC_OTH_HH_E!I63+FC_OTH_AFF_E!I63</f>
        <v>3.3598656000000009</v>
      </c>
      <c r="J63" s="52">
        <f>FC_OTH_CP_E!J63+FC_OTH_HH_E!J63+FC_OTH_AFF_E!J63</f>
        <v>3.3598656000000005</v>
      </c>
      <c r="K63" s="52">
        <f>FC_OTH_CP_E!K63+FC_OTH_HH_E!K63+FC_OTH_AFF_E!K63</f>
        <v>6.7201343999999992</v>
      </c>
      <c r="L63" s="52">
        <f>FC_OTH_CP_E!L63+FC_OTH_HH_E!L63+FC_OTH_AFF_E!L63</f>
        <v>6.7201343999999974</v>
      </c>
      <c r="M63" s="52">
        <f>FC_OTH_CP_E!M63+FC_OTH_HH_E!M63+FC_OTH_AFF_E!M63</f>
        <v>6.7201344000000018</v>
      </c>
      <c r="N63" s="52">
        <f>FC_OTH_CP_E!N63+FC_OTH_HH_E!N63+FC_OTH_AFF_E!N63</f>
        <v>6.7201344000000001</v>
      </c>
      <c r="O63" s="52">
        <f>FC_OTH_CP_E!O63+FC_OTH_HH_E!O63+FC_OTH_AFF_E!O63</f>
        <v>6.7201344000000045</v>
      </c>
      <c r="P63" s="52">
        <f>FC_OTH_CP_E!P63+FC_OTH_HH_E!P63+FC_OTH_AFF_E!P63</f>
        <v>10.079999999999998</v>
      </c>
      <c r="Q63" s="52">
        <f>FC_OTH_CP_E!Q63+FC_OTH_HH_E!Q63+FC_OTH_AFF_E!Q63</f>
        <v>10.079999999999998</v>
      </c>
      <c r="R63" s="52">
        <f>FC_OTH_CP_E!R63+FC_OTH_HH_E!R63+FC_OTH_AFF_E!R63</f>
        <v>6.7201343999999992</v>
      </c>
      <c r="S63" s="52">
        <f>FC_OTH_CP_E!S63+FC_OTH_HH_E!S63+FC_OTH_AFF_E!S63</f>
        <v>6.7201344000000081</v>
      </c>
      <c r="T63" s="52">
        <f>FC_OTH_CP_E!T63+FC_OTH_HH_E!T63+FC_OTH_AFF_E!T63</f>
        <v>7.3350143999999968</v>
      </c>
      <c r="U63" s="52">
        <f>FC_OTH_CP_E!U63+FC_OTH_HH_E!U63+FC_OTH_AFF_E!U63</f>
        <v>7.6708799999999977</v>
      </c>
      <c r="V63" s="52">
        <f>FC_OTH_CP_E!V63+FC_OTH_HH_E!V63+FC_OTH_AFF_E!V63</f>
        <v>9.744134400000009</v>
      </c>
      <c r="W63" s="52">
        <f>FC_OTH_CP_E!W63+FC_OTH_HH_E!W63+FC_OTH_AFF_E!W63</f>
        <v>10.079999999999995</v>
      </c>
      <c r="X63" s="52">
        <f>FC_OTH_CP_E!X63+FC_OTH_HH_E!X63+FC_OTH_AFF_E!X63</f>
        <v>10.083225600000002</v>
      </c>
      <c r="Y63" s="52">
        <f>FC_OTH_CP_E!Y63+FC_OTH_HH_E!Y63+FC_OTH_AFF_E!Y63</f>
        <v>7.5632255999999991</v>
      </c>
      <c r="Z63" s="52">
        <f>FC_OTH_CP_E!Z63+FC_OTH_HH_E!Z63+FC_OTH_AFF_E!Z63</f>
        <v>7.5229056000000014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4.3679563199999993</v>
      </c>
      <c r="G64" s="52">
        <f>FC_OTH_CP_E!G64+FC_OTH_HH_E!G64+FC_OTH_AFF_E!G64</f>
        <v>7.0433344800000004</v>
      </c>
      <c r="H64" s="52">
        <f>FC_OTH_CP_E!H64+FC_OTH_HH_E!H64+FC_OTH_AFF_E!H64</f>
        <v>4.1495781600000008</v>
      </c>
      <c r="I64" s="52">
        <f>FC_OTH_CP_E!I64+FC_OTH_HH_E!I64+FC_OTH_AFF_E!I64</f>
        <v>4.80471264</v>
      </c>
      <c r="J64" s="52">
        <f>FC_OTH_CP_E!J64+FC_OTH_HH_E!J64+FC_OTH_AFF_E!J64</f>
        <v>4.6409781600000013</v>
      </c>
      <c r="K64" s="52">
        <f>FC_OTH_CP_E!K64+FC_OTH_HH_E!K64+FC_OTH_AFF_E!K64</f>
        <v>4.3133126400000004</v>
      </c>
      <c r="L64" s="52">
        <f>FC_OTH_CP_E!L64+FC_OTH_HH_E!L64+FC_OTH_AFF_E!L64</f>
        <v>5.3507563200000003</v>
      </c>
      <c r="M64" s="52">
        <f>FC_OTH_CP_E!M64+FC_OTH_HH_E!M64+FC_OTH_AFF_E!M64</f>
        <v>6.4974873599999992</v>
      </c>
      <c r="N64" s="52">
        <f>FC_OTH_CP_E!N64+FC_OTH_HH_E!N64+FC_OTH_AFF_E!N64</f>
        <v>8.2993528800000007</v>
      </c>
      <c r="O64" s="52">
        <f>FC_OTH_CP_E!O64+FC_OTH_HH_E!O64+FC_OTH_AFF_E!O64</f>
        <v>14.523425280000007</v>
      </c>
      <c r="P64" s="52">
        <f>FC_OTH_CP_E!P64+FC_OTH_HH_E!P64+FC_OTH_AFF_E!P64</f>
        <v>17.690400000000004</v>
      </c>
      <c r="Q64" s="52">
        <f>FC_OTH_CP_E!Q64+FC_OTH_HH_E!Q64+FC_OTH_AFF_E!Q64</f>
        <v>17.6904</v>
      </c>
      <c r="R64" s="52">
        <f>FC_OTH_CP_E!R64+FC_OTH_HH_E!R64+FC_OTH_AFF_E!R64</f>
        <v>18.18180000000001</v>
      </c>
      <c r="S64" s="52">
        <f>FC_OTH_CP_E!S64+FC_OTH_HH_E!S64+FC_OTH_AFF_E!S64</f>
        <v>17.14435632</v>
      </c>
      <c r="T64" s="52">
        <f>FC_OTH_CP_E!T64+FC_OTH_HH_E!T64+FC_OTH_AFF_E!T64</f>
        <v>16.821997920000001</v>
      </c>
      <c r="U64" s="52">
        <f>FC_OTH_CP_E!U64+FC_OTH_HH_E!U64+FC_OTH_AFF_E!U64</f>
        <v>18.78189768</v>
      </c>
      <c r="V64" s="52">
        <f>FC_OTH_CP_E!V64+FC_OTH_HH_E!V64+FC_OTH_AFF_E!V64</f>
        <v>18.293446080000006</v>
      </c>
      <c r="W64" s="52">
        <f>FC_OTH_CP_E!W64+FC_OTH_HH_E!W64+FC_OTH_AFF_E!W64</f>
        <v>17.453545200000001</v>
      </c>
      <c r="X64" s="52">
        <f>FC_OTH_CP_E!X64+FC_OTH_HH_E!X64+FC_OTH_AFF_E!X64</f>
        <v>15.76823976</v>
      </c>
      <c r="Y64" s="52">
        <f>FC_OTH_CP_E!Y64+FC_OTH_HH_E!Y64+FC_OTH_AFF_E!Y64</f>
        <v>16.588091519999995</v>
      </c>
      <c r="Z64" s="52">
        <f>FC_OTH_CP_E!Z64+FC_OTH_HH_E!Z64+FC_OTH_AFF_E!Z64</f>
        <v>15.726569039999994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0.32395248000000004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5.2676049599999999</v>
      </c>
      <c r="P69" s="52">
        <f>FC_OTH_CP_E!P69+FC_OTH_HH_E!P69+FC_OTH_AFF_E!P69</f>
        <v>7.9012800000000016</v>
      </c>
      <c r="Q69" s="52">
        <f>FC_OTH_CP_E!Q69+FC_OTH_HH_E!Q69+FC_OTH_AFF_E!Q69</f>
        <v>5.2676049599999999</v>
      </c>
      <c r="R69" s="52">
        <f>FC_OTH_CP_E!R69+FC_OTH_HH_E!R69+FC_OTH_AFF_E!R69</f>
        <v>5.2676049599999999</v>
      </c>
      <c r="S69" s="52">
        <f>FC_OTH_CP_E!S69+FC_OTH_HH_E!S69+FC_OTH_AFF_E!S69</f>
        <v>5.2676049599999999</v>
      </c>
      <c r="T69" s="52">
        <f>FC_OTH_CP_E!T69+FC_OTH_HH_E!T69+FC_OTH_AFF_E!T69</f>
        <v>4.0034001599999991</v>
      </c>
      <c r="U69" s="52">
        <f>FC_OTH_CP_E!U69+FC_OTH_HH_E!U69+FC_OTH_AFF_E!U69</f>
        <v>5.6246918400000006</v>
      </c>
      <c r="V69" s="52">
        <f>FC_OTH_CP_E!V69+FC_OTH_HH_E!V69+FC_OTH_AFF_E!V69</f>
        <v>5.9960519999999997</v>
      </c>
      <c r="W69" s="52">
        <f>FC_OTH_CP_E!W69+FC_OTH_HH_E!W69+FC_OTH_AFF_E!W69</f>
        <v>11.741047200000002</v>
      </c>
      <c r="X69" s="52">
        <f>FC_OTH_CP_E!X69+FC_OTH_HH_E!X69+FC_OTH_AFF_E!X69</f>
        <v>7.8857323200000007</v>
      </c>
      <c r="Y69" s="52">
        <f>FC_OTH_CP_E!Y69+FC_OTH_HH_E!Y69+FC_OTH_AFF_E!Y69</f>
        <v>8.660567519999999</v>
      </c>
      <c r="Z69" s="52">
        <f>FC_OTH_CP_E!Z69+FC_OTH_HH_E!Z69+FC_OTH_AFF_E!Z69</f>
        <v>6.8761526400000008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365.51382709309854</v>
      </c>
      <c r="D2" s="21">
        <f t="shared" ref="D2:X2" si="0">SUM(D3,D17,D22,D25,D26,D51,D52)</f>
        <v>393.14088000663003</v>
      </c>
      <c r="E2" s="21">
        <f t="shared" si="0"/>
        <v>433.05632820000005</v>
      </c>
      <c r="F2" s="21">
        <f t="shared" si="0"/>
        <v>460.65305232000014</v>
      </c>
      <c r="G2" s="21">
        <f t="shared" si="0"/>
        <v>494.33170494974831</v>
      </c>
      <c r="H2" s="21">
        <f t="shared" si="0"/>
        <v>450.55544106974838</v>
      </c>
      <c r="I2" s="21">
        <f t="shared" si="0"/>
        <v>510.53970785025177</v>
      </c>
      <c r="J2" s="21">
        <f t="shared" si="0"/>
        <v>504.54707588913226</v>
      </c>
      <c r="K2" s="21">
        <f t="shared" si="0"/>
        <v>472.59797051396185</v>
      </c>
      <c r="L2" s="21">
        <f t="shared" si="0"/>
        <v>438.33603013583786</v>
      </c>
      <c r="M2" s="21">
        <f t="shared" si="0"/>
        <v>471.19741158974824</v>
      </c>
      <c r="N2" s="21">
        <f t="shared" si="0"/>
        <v>419.55668100000003</v>
      </c>
      <c r="O2" s="21">
        <f t="shared" si="0"/>
        <v>408.19510604897971</v>
      </c>
      <c r="P2" s="21">
        <f t="shared" si="0"/>
        <v>384.65858338008303</v>
      </c>
      <c r="Q2" s="21">
        <f t="shared" si="0"/>
        <v>403.05766599900068</v>
      </c>
      <c r="R2" s="21">
        <f t="shared" si="0"/>
        <v>389.20680358904565</v>
      </c>
      <c r="S2" s="21">
        <f t="shared" si="0"/>
        <v>359.44174389161827</v>
      </c>
      <c r="T2" s="21">
        <f t="shared" si="0"/>
        <v>379.11738613689613</v>
      </c>
      <c r="U2" s="21">
        <f t="shared" si="0"/>
        <v>396.26716122509828</v>
      </c>
      <c r="V2" s="21">
        <f t="shared" si="0"/>
        <v>377.24228922169362</v>
      </c>
      <c r="W2" s="21">
        <f t="shared" si="0"/>
        <v>392.1637367134017</v>
      </c>
      <c r="X2" s="21">
        <f t="shared" si="0"/>
        <v>462.01788009981794</v>
      </c>
      <c r="Y2" s="21">
        <f t="shared" ref="Y2:Z2" si="1">SUM(Y3,Y17,Y22,Y25,Y26,Y51,Y52)</f>
        <v>443.93803010379759</v>
      </c>
      <c r="Z2" s="21">
        <f t="shared" si="1"/>
        <v>451.91848365985464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133.05039000000002</v>
      </c>
      <c r="D3" s="24">
        <f t="shared" si="2"/>
        <v>133.05039000000005</v>
      </c>
      <c r="E3" s="24">
        <f t="shared" si="2"/>
        <v>125.22411000000002</v>
      </c>
      <c r="F3" s="24">
        <f t="shared" si="2"/>
        <v>118.48320000000008</v>
      </c>
      <c r="G3" s="24">
        <f t="shared" si="2"/>
        <v>113.54628702974837</v>
      </c>
      <c r="H3" s="24">
        <f t="shared" si="2"/>
        <v>91.330687029748319</v>
      </c>
      <c r="I3" s="24">
        <f t="shared" si="2"/>
        <v>93.79931297025179</v>
      </c>
      <c r="J3" s="24">
        <f t="shared" si="2"/>
        <v>91.330687029748375</v>
      </c>
      <c r="K3" s="24">
        <f t="shared" si="2"/>
        <v>78.988912970251775</v>
      </c>
      <c r="L3" s="24">
        <f t="shared" si="2"/>
        <v>59.241599999999998</v>
      </c>
      <c r="M3" s="24">
        <f t="shared" si="2"/>
        <v>83.925487029748339</v>
      </c>
      <c r="N3" s="24">
        <f t="shared" si="2"/>
        <v>74.052000000000021</v>
      </c>
      <c r="O3" s="24">
        <f t="shared" si="2"/>
        <v>37.026000000000032</v>
      </c>
      <c r="P3" s="24">
        <f t="shared" si="2"/>
        <v>44.164792780082912</v>
      </c>
      <c r="Q3" s="24">
        <f t="shared" si="2"/>
        <v>32.6804093775933</v>
      </c>
      <c r="R3" s="24">
        <f t="shared" si="2"/>
        <v>25.40963302904564</v>
      </c>
      <c r="S3" s="24">
        <f t="shared" si="2"/>
        <v>23.320240411618254</v>
      </c>
      <c r="T3" s="24">
        <f t="shared" si="2"/>
        <v>14.608294635684638</v>
      </c>
      <c r="U3" s="24">
        <f t="shared" si="2"/>
        <v>11.912526224066378</v>
      </c>
      <c r="V3" s="24">
        <f t="shared" si="2"/>
        <v>8.6505022406638972</v>
      </c>
      <c r="W3" s="24">
        <f t="shared" si="2"/>
        <v>4.3569009958506202</v>
      </c>
      <c r="X3" s="24">
        <f t="shared" si="2"/>
        <v>6.0110417427385814</v>
      </c>
      <c r="Y3" s="24">
        <f t="shared" ref="Y3:Z3" si="3">SUM(Y4,Y8,Y11)</f>
        <v>3.1639441493775902</v>
      </c>
      <c r="Z3" s="24">
        <f t="shared" si="3"/>
        <v>5.009805464564308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133.05039000000002</v>
      </c>
      <c r="D4" s="19">
        <f t="shared" si="4"/>
        <v>133.05039000000005</v>
      </c>
      <c r="E4" s="19">
        <f t="shared" si="4"/>
        <v>125.22411000000002</v>
      </c>
      <c r="F4" s="19">
        <f t="shared" si="4"/>
        <v>118.48320000000008</v>
      </c>
      <c r="G4" s="19">
        <f t="shared" si="4"/>
        <v>113.54628702974837</v>
      </c>
      <c r="H4" s="19">
        <f t="shared" si="4"/>
        <v>91.330687029748319</v>
      </c>
      <c r="I4" s="19">
        <f t="shared" si="4"/>
        <v>93.79931297025179</v>
      </c>
      <c r="J4" s="19">
        <f t="shared" si="4"/>
        <v>91.330687029748375</v>
      </c>
      <c r="K4" s="19">
        <f t="shared" si="4"/>
        <v>78.988912970251775</v>
      </c>
      <c r="L4" s="19">
        <f t="shared" si="4"/>
        <v>59.241599999999998</v>
      </c>
      <c r="M4" s="19">
        <f t="shared" si="4"/>
        <v>83.925487029748339</v>
      </c>
      <c r="N4" s="19">
        <f t="shared" si="4"/>
        <v>74.052000000000021</v>
      </c>
      <c r="O4" s="19">
        <f t="shared" si="4"/>
        <v>37.026000000000032</v>
      </c>
      <c r="P4" s="19">
        <f t="shared" si="4"/>
        <v>44.164792780082912</v>
      </c>
      <c r="Q4" s="19">
        <f t="shared" si="4"/>
        <v>32.6804093775933</v>
      </c>
      <c r="R4" s="19">
        <f t="shared" si="4"/>
        <v>25.40963302904564</v>
      </c>
      <c r="S4" s="19">
        <f t="shared" si="4"/>
        <v>23.320240411618254</v>
      </c>
      <c r="T4" s="19">
        <f t="shared" si="4"/>
        <v>14.608294635684638</v>
      </c>
      <c r="U4" s="19">
        <f t="shared" si="4"/>
        <v>11.912526224066378</v>
      </c>
      <c r="V4" s="19">
        <f t="shared" si="4"/>
        <v>8.6505022406638972</v>
      </c>
      <c r="W4" s="19">
        <f t="shared" si="4"/>
        <v>4.3569009958506202</v>
      </c>
      <c r="X4" s="19">
        <f t="shared" si="4"/>
        <v>6.0110417427385814</v>
      </c>
      <c r="Y4" s="19">
        <f t="shared" ref="Y4:Z4" si="5">SUM(Y5:Y7)</f>
        <v>3.1639441493775902</v>
      </c>
      <c r="Z4" s="19">
        <f t="shared" si="5"/>
        <v>5.009805464564308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2.6956512000000017</v>
      </c>
      <c r="T5" s="8">
        <f>FC_OTH_CP_SH_E!T5+FC_OTH_CP_SC_E!T5+FC_OTH_CP_HW_E!T5+FC_OTH_CP_CA_E!T5</f>
        <v>0.67921920000000047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0.3558825599999999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133.05039000000002</v>
      </c>
      <c r="D7" s="8">
        <f>FC_OTH_CP_SH_E!D7+FC_OTH_CP_SC_E!D7+FC_OTH_CP_HW_E!D7+FC_OTH_CP_CA_E!D7</f>
        <v>133.05039000000005</v>
      </c>
      <c r="E7" s="8">
        <f>FC_OTH_CP_SH_E!E7+FC_OTH_CP_SC_E!E7+FC_OTH_CP_HW_E!E7+FC_OTH_CP_CA_E!E7</f>
        <v>125.22411000000002</v>
      </c>
      <c r="F7" s="8">
        <f>FC_OTH_CP_SH_E!F7+FC_OTH_CP_SC_E!F7+FC_OTH_CP_HW_E!F7+FC_OTH_CP_CA_E!F7</f>
        <v>118.48320000000008</v>
      </c>
      <c r="G7" s="8">
        <f>FC_OTH_CP_SH_E!G7+FC_OTH_CP_SC_E!G7+FC_OTH_CP_HW_E!G7+FC_OTH_CP_CA_E!G7</f>
        <v>113.54628702974837</v>
      </c>
      <c r="H7" s="8">
        <f>FC_OTH_CP_SH_E!H7+FC_OTH_CP_SC_E!H7+FC_OTH_CP_HW_E!H7+FC_OTH_CP_CA_E!H7</f>
        <v>91.330687029748319</v>
      </c>
      <c r="I7" s="8">
        <f>FC_OTH_CP_SH_E!I7+FC_OTH_CP_SC_E!I7+FC_OTH_CP_HW_E!I7+FC_OTH_CP_CA_E!I7</f>
        <v>93.79931297025179</v>
      </c>
      <c r="J7" s="8">
        <f>FC_OTH_CP_SH_E!J7+FC_OTH_CP_SC_E!J7+FC_OTH_CP_HW_E!J7+FC_OTH_CP_CA_E!J7</f>
        <v>91.330687029748375</v>
      </c>
      <c r="K7" s="8">
        <f>FC_OTH_CP_SH_E!K7+FC_OTH_CP_SC_E!K7+FC_OTH_CP_HW_E!K7+FC_OTH_CP_CA_E!K7</f>
        <v>78.988912970251775</v>
      </c>
      <c r="L7" s="8">
        <f>FC_OTH_CP_SH_E!L7+FC_OTH_CP_SC_E!L7+FC_OTH_CP_HW_E!L7+FC_OTH_CP_CA_E!L7</f>
        <v>59.241599999999998</v>
      </c>
      <c r="M7" s="8">
        <f>FC_OTH_CP_SH_E!M7+FC_OTH_CP_SC_E!M7+FC_OTH_CP_HW_E!M7+FC_OTH_CP_CA_E!M7</f>
        <v>83.925487029748339</v>
      </c>
      <c r="N7" s="8">
        <f>FC_OTH_CP_SH_E!N7+FC_OTH_CP_SC_E!N7+FC_OTH_CP_HW_E!N7+FC_OTH_CP_CA_E!N7</f>
        <v>74.052000000000021</v>
      </c>
      <c r="O7" s="8">
        <f>FC_OTH_CP_SH_E!O7+FC_OTH_CP_SC_E!O7+FC_OTH_CP_HW_E!O7+FC_OTH_CP_CA_E!O7</f>
        <v>37.026000000000032</v>
      </c>
      <c r="P7" s="8">
        <f>FC_OTH_CP_SH_E!P7+FC_OTH_CP_SC_E!P7+FC_OTH_CP_HW_E!P7+FC_OTH_CP_CA_E!P7</f>
        <v>44.164792780082912</v>
      </c>
      <c r="Q7" s="8">
        <f>FC_OTH_CP_SH_E!Q7+FC_OTH_CP_SC_E!Q7+FC_OTH_CP_HW_E!Q7+FC_OTH_CP_CA_E!Q7</f>
        <v>32.6804093775933</v>
      </c>
      <c r="R7" s="8">
        <f>FC_OTH_CP_SH_E!R7+FC_OTH_CP_SC_E!R7+FC_OTH_CP_HW_E!R7+FC_OTH_CP_CA_E!R7</f>
        <v>25.40963302904564</v>
      </c>
      <c r="S7" s="8">
        <f>FC_OTH_CP_SH_E!S7+FC_OTH_CP_SC_E!S7+FC_OTH_CP_HW_E!S7+FC_OTH_CP_CA_E!S7</f>
        <v>20.624589211618254</v>
      </c>
      <c r="T7" s="8">
        <f>FC_OTH_CP_SH_E!T7+FC_OTH_CP_SC_E!T7+FC_OTH_CP_HW_E!T7+FC_OTH_CP_CA_E!T7</f>
        <v>13.929075435684638</v>
      </c>
      <c r="U7" s="8">
        <f>FC_OTH_CP_SH_E!U7+FC_OTH_CP_SC_E!U7+FC_OTH_CP_HW_E!U7+FC_OTH_CP_CA_E!U7</f>
        <v>11.912526224066378</v>
      </c>
      <c r="V7" s="8">
        <f>FC_OTH_CP_SH_E!V7+FC_OTH_CP_SC_E!V7+FC_OTH_CP_HW_E!V7+FC_OTH_CP_CA_E!V7</f>
        <v>8.6505022406638972</v>
      </c>
      <c r="W7" s="8">
        <f>FC_OTH_CP_SH_E!W7+FC_OTH_CP_SC_E!W7+FC_OTH_CP_HW_E!W7+FC_OTH_CP_CA_E!W7</f>
        <v>4.3569009958506202</v>
      </c>
      <c r="X7" s="8">
        <f>FC_OTH_CP_SH_E!X7+FC_OTH_CP_SC_E!X7+FC_OTH_CP_HW_E!X7+FC_OTH_CP_CA_E!X7</f>
        <v>6.0110417427385814</v>
      </c>
      <c r="Y7" s="8">
        <f>FC_OTH_CP_SH_E!Y7+FC_OTH_CP_SC_E!Y7+FC_OTH_CP_HW_E!Y7+FC_OTH_CP_CA_E!Y7</f>
        <v>3.1639441493775902</v>
      </c>
      <c r="Z7" s="8">
        <f>FC_OTH_CP_SH_E!Z7+FC_OTH_CP_SC_E!Z7+FC_OTH_CP_HW_E!Z7+FC_OTH_CP_CA_E!Z7</f>
        <v>4.6539229045643085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3.282704173098455</v>
      </c>
      <c r="D22" s="27">
        <f t="shared" si="12"/>
        <v>1.6414939266298925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1.065734779383628</v>
      </c>
      <c r="K22" s="27">
        <f t="shared" si="12"/>
        <v>1.0640941837100206</v>
      </c>
      <c r="L22" s="27">
        <f t="shared" si="12"/>
        <v>1.0621755758376648</v>
      </c>
      <c r="M22" s="27">
        <f t="shared" si="12"/>
        <v>0</v>
      </c>
      <c r="N22" s="27">
        <f t="shared" si="12"/>
        <v>0</v>
      </c>
      <c r="O22" s="27">
        <f t="shared" si="12"/>
        <v>3.1942024489795915</v>
      </c>
      <c r="P22" s="27">
        <f t="shared" si="12"/>
        <v>0</v>
      </c>
      <c r="Q22" s="27">
        <f t="shared" si="12"/>
        <v>1.0537843814072483</v>
      </c>
      <c r="R22" s="27">
        <f t="shared" si="12"/>
        <v>0</v>
      </c>
      <c r="S22" s="27">
        <f t="shared" si="12"/>
        <v>0</v>
      </c>
      <c r="T22" s="27">
        <f t="shared" si="12"/>
        <v>1.1727558612115894</v>
      </c>
      <c r="U22" s="27">
        <f t="shared" si="12"/>
        <v>3.1738650810318352</v>
      </c>
      <c r="V22" s="27">
        <f t="shared" si="12"/>
        <v>2.356150661029548</v>
      </c>
      <c r="W22" s="27">
        <f t="shared" si="12"/>
        <v>2.0092166375510212</v>
      </c>
      <c r="X22" s="27">
        <f t="shared" si="12"/>
        <v>2.1529188370794667</v>
      </c>
      <c r="Y22" s="27">
        <f t="shared" ref="Y22:Z22" si="13">SUM(Y23:Y24)</f>
        <v>1.552079874420206</v>
      </c>
      <c r="Z22" s="27">
        <f t="shared" si="13"/>
        <v>4.9737038352907854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1.065734779383628</v>
      </c>
      <c r="K23" s="8">
        <f>FC_OTH_CP_SH_E!K23+FC_OTH_CP_SC_E!K23+FC_OTH_CP_HW_E!K23+FC_OTH_CP_CA_E!K23</f>
        <v>1.0640941837100206</v>
      </c>
      <c r="L23" s="8">
        <f>FC_OTH_CP_SH_E!L23+FC_OTH_CP_SC_E!L23+FC_OTH_CP_HW_E!L23+FC_OTH_CP_CA_E!L23</f>
        <v>1.0621755758376648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3.1942024489795915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1.0537843814072483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6.5194975575065886E-2</v>
      </c>
      <c r="U23" s="8">
        <f>FC_OTH_CP_SH_E!U23+FC_OTH_CP_SC_E!U23+FC_OTH_CP_HW_E!U23+FC_OTH_CP_CA_E!U23</f>
        <v>1.6615720053144682</v>
      </c>
      <c r="V23" s="8">
        <f>FC_OTH_CP_SH_E!V23+FC_OTH_CP_SC_E!V23+FC_OTH_CP_HW_E!V23+FC_OTH_CP_CA_E!V23</f>
        <v>1.9428490064940618</v>
      </c>
      <c r="W23" s="8">
        <f>FC_OTH_CP_SH_E!W23+FC_OTH_CP_SC_E!W23+FC_OTH_CP_HW_E!W23+FC_OTH_CP_CA_E!W23</f>
        <v>0.50239671589399948</v>
      </c>
      <c r="X23" s="8">
        <f>FC_OTH_CP_SH_E!X23+FC_OTH_CP_SC_E!X23+FC_OTH_CP_HW_E!X23+FC_OTH_CP_CA_E!X23</f>
        <v>0.1195445332472771</v>
      </c>
      <c r="Y23" s="8">
        <f>FC_OTH_CP_SH_E!Y23+FC_OTH_CP_SC_E!Y23+FC_OTH_CP_HW_E!Y23+FC_OTH_CP_CA_E!Y23</f>
        <v>0.91674531435132001</v>
      </c>
      <c r="Z23" s="8">
        <f>FC_OTH_CP_SH_E!Z23+FC_OTH_CP_SC_E!Z23+FC_OTH_CP_HW_E!Z23+FC_OTH_CP_CA_E!Z23</f>
        <v>3.5838346584920213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3.282704173098455</v>
      </c>
      <c r="D24" s="8">
        <f>FC_OTH_CP_SH_E!D24+FC_OTH_CP_SC_E!D24+FC_OTH_CP_HW_E!D24+FC_OTH_CP_CA_E!D24</f>
        <v>1.6414939266298925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1.1075608856365236</v>
      </c>
      <c r="U24" s="8">
        <f>FC_OTH_CP_SH_E!U24+FC_OTH_CP_SC_E!U24+FC_OTH_CP_HW_E!U24+FC_OTH_CP_CA_E!U24</f>
        <v>1.5122930757173669</v>
      </c>
      <c r="V24" s="8">
        <f>FC_OTH_CP_SH_E!V24+FC_OTH_CP_SC_E!V24+FC_OTH_CP_HW_E!V24+FC_OTH_CP_CA_E!V24</f>
        <v>0.41330165453548617</v>
      </c>
      <c r="W24" s="8">
        <f>FC_OTH_CP_SH_E!W24+FC_OTH_CP_SC_E!W24+FC_OTH_CP_HW_E!W24+FC_OTH_CP_CA_E!W24</f>
        <v>1.5068199216570217</v>
      </c>
      <c r="X24" s="8">
        <f>FC_OTH_CP_SH_E!X24+FC_OTH_CP_SC_E!X24+FC_OTH_CP_HW_E!X24+FC_OTH_CP_CA_E!X24</f>
        <v>2.0333743038321899</v>
      </c>
      <c r="Y24" s="8">
        <f>FC_OTH_CP_SH_E!Y24+FC_OTH_CP_SC_E!Y24+FC_OTH_CP_HW_E!Y24+FC_OTH_CP_CA_E!Y24</f>
        <v>0.63533456006888611</v>
      </c>
      <c r="Z24" s="8">
        <f>FC_OTH_CP_SH_E!Z24+FC_OTH_CP_SC_E!Z24+FC_OTH_CP_HW_E!Z24+FC_OTH_CP_CA_E!Z24</f>
        <v>1.3898691767987643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125.32280292000004</v>
      </c>
      <c r="D26" s="27">
        <f t="shared" si="14"/>
        <v>146.86609608000003</v>
      </c>
      <c r="E26" s="27">
        <f t="shared" si="14"/>
        <v>143.7902082</v>
      </c>
      <c r="F26" s="27">
        <f t="shared" si="14"/>
        <v>166.71710232000009</v>
      </c>
      <c r="G26" s="27">
        <f t="shared" si="14"/>
        <v>169.98966791999993</v>
      </c>
      <c r="H26" s="27">
        <f t="shared" si="14"/>
        <v>139.08835404000001</v>
      </c>
      <c r="I26" s="27">
        <f t="shared" si="14"/>
        <v>177.77122488000001</v>
      </c>
      <c r="J26" s="27">
        <f t="shared" si="14"/>
        <v>143.54385408000005</v>
      </c>
      <c r="K26" s="27">
        <f t="shared" si="14"/>
        <v>121.71660336000001</v>
      </c>
      <c r="L26" s="27">
        <f t="shared" si="14"/>
        <v>115.83768456000006</v>
      </c>
      <c r="M26" s="27">
        <f t="shared" si="14"/>
        <v>115.83768456000003</v>
      </c>
      <c r="N26" s="27">
        <f t="shared" si="14"/>
        <v>100.27475099999999</v>
      </c>
      <c r="O26" s="27">
        <f t="shared" si="14"/>
        <v>137.84148359999995</v>
      </c>
      <c r="P26" s="27">
        <f t="shared" si="14"/>
        <v>144.03720060000001</v>
      </c>
      <c r="Q26" s="27">
        <f t="shared" si="14"/>
        <v>156.45763224000007</v>
      </c>
      <c r="R26" s="27">
        <f t="shared" si="14"/>
        <v>162.79648055999985</v>
      </c>
      <c r="S26" s="27">
        <f t="shared" si="14"/>
        <v>114.97732307999995</v>
      </c>
      <c r="T26" s="27">
        <f t="shared" si="14"/>
        <v>125.98405740000004</v>
      </c>
      <c r="U26" s="27">
        <f t="shared" si="14"/>
        <v>134.48925539999999</v>
      </c>
      <c r="V26" s="27">
        <f t="shared" si="14"/>
        <v>107.74501271999996</v>
      </c>
      <c r="W26" s="27">
        <f t="shared" si="14"/>
        <v>124.52317884</v>
      </c>
      <c r="X26" s="27">
        <f t="shared" si="14"/>
        <v>177.40501271999983</v>
      </c>
      <c r="Y26" s="27">
        <f t="shared" ref="Y26:Z26" si="15">SUM(Y27,Y33)</f>
        <v>176.68309427999998</v>
      </c>
      <c r="Z26" s="27">
        <f t="shared" si="15"/>
        <v>194.21507951999985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125.32280292000004</v>
      </c>
      <c r="D33" s="19">
        <f t="shared" si="18"/>
        <v>146.86609608000003</v>
      </c>
      <c r="E33" s="19">
        <f t="shared" si="18"/>
        <v>143.7902082</v>
      </c>
      <c r="F33" s="19">
        <f t="shared" si="18"/>
        <v>166.71710232000009</v>
      </c>
      <c r="G33" s="19">
        <f t="shared" si="18"/>
        <v>169.98966791999993</v>
      </c>
      <c r="H33" s="19">
        <f t="shared" si="18"/>
        <v>139.08835404000001</v>
      </c>
      <c r="I33" s="19">
        <f t="shared" si="18"/>
        <v>177.77122488000001</v>
      </c>
      <c r="J33" s="19">
        <f t="shared" si="18"/>
        <v>143.54385408000005</v>
      </c>
      <c r="K33" s="19">
        <f t="shared" si="18"/>
        <v>121.71660336000001</v>
      </c>
      <c r="L33" s="19">
        <f t="shared" si="18"/>
        <v>115.83768456000006</v>
      </c>
      <c r="M33" s="19">
        <f t="shared" si="18"/>
        <v>115.83768456000003</v>
      </c>
      <c r="N33" s="19">
        <f t="shared" si="18"/>
        <v>100.27475099999999</v>
      </c>
      <c r="O33" s="19">
        <f t="shared" si="18"/>
        <v>137.84148359999995</v>
      </c>
      <c r="P33" s="19">
        <f t="shared" si="18"/>
        <v>144.03720060000001</v>
      </c>
      <c r="Q33" s="19">
        <f t="shared" si="18"/>
        <v>156.45763224000007</v>
      </c>
      <c r="R33" s="19">
        <f t="shared" si="18"/>
        <v>162.79648055999985</v>
      </c>
      <c r="S33" s="19">
        <f t="shared" si="18"/>
        <v>114.97732307999995</v>
      </c>
      <c r="T33" s="19">
        <f t="shared" si="18"/>
        <v>125.98405740000004</v>
      </c>
      <c r="U33" s="19">
        <f t="shared" si="18"/>
        <v>134.48925539999999</v>
      </c>
      <c r="V33" s="19">
        <f t="shared" si="18"/>
        <v>107.74501271999996</v>
      </c>
      <c r="W33" s="19">
        <f t="shared" si="18"/>
        <v>124.52317884</v>
      </c>
      <c r="X33" s="19">
        <f t="shared" si="18"/>
        <v>177.40501271999983</v>
      </c>
      <c r="Y33" s="19">
        <f t="shared" ref="Y33:Z33" si="19">SUM(Y34:Y50)</f>
        <v>176.68309427999998</v>
      </c>
      <c r="Z33" s="19">
        <f t="shared" si="19"/>
        <v>194.21507951999985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5.747148000000001</v>
      </c>
      <c r="E36" s="8">
        <f>FC_OTH_CP_SH_E!E36+FC_OTH_CP_SC_E!E36+FC_OTH_CP_HW_E!E36+FC_OTH_CP_CA_E!E36</f>
        <v>2.8735739999999987</v>
      </c>
      <c r="F36" s="8">
        <f>FC_OTH_CP_SH_E!F36+FC_OTH_CP_SC_E!F36+FC_OTH_CP_HW_E!F36+FC_OTH_CP_CA_E!F36</f>
        <v>11.494295999999999</v>
      </c>
      <c r="G36" s="8">
        <f>FC_OTH_CP_SH_E!G36+FC_OTH_CP_SC_E!G36+FC_OTH_CP_HW_E!G36+FC_OTH_CP_CA_E!G36</f>
        <v>8.6207220000000007</v>
      </c>
      <c r="H36" s="8">
        <f>FC_OTH_CP_SH_E!H36+FC_OTH_CP_SC_E!H36+FC_OTH_CP_HW_E!H36+FC_OTH_CP_CA_E!H36</f>
        <v>8.6207220000000042</v>
      </c>
      <c r="I36" s="8">
        <f>FC_OTH_CP_SH_E!I36+FC_OTH_CP_SC_E!I36+FC_OTH_CP_HW_E!I36+FC_OTH_CP_CA_E!I36</f>
        <v>8.6207220000000024</v>
      </c>
      <c r="J36" s="8">
        <f>FC_OTH_CP_SH_E!J36+FC_OTH_CP_SC_E!J36+FC_OTH_CP_HW_E!J36+FC_OTH_CP_CA_E!J36</f>
        <v>8.6207220000000024</v>
      </c>
      <c r="K36" s="8">
        <f>FC_OTH_CP_SH_E!K36+FC_OTH_CP_SC_E!K36+FC_OTH_CP_HW_E!K36+FC_OTH_CP_CA_E!K36</f>
        <v>5.7471480000000028</v>
      </c>
      <c r="L36" s="8">
        <f>FC_OTH_CP_SH_E!L36+FC_OTH_CP_SC_E!L36+FC_OTH_CP_HW_E!L36+FC_OTH_CP_CA_E!L36</f>
        <v>5.7471479999999993</v>
      </c>
      <c r="M36" s="8">
        <f>FC_OTH_CP_SH_E!M36+FC_OTH_CP_SC_E!M36+FC_OTH_CP_HW_E!M36+FC_OTH_CP_CA_E!M36</f>
        <v>5.7471480000000037</v>
      </c>
      <c r="N36" s="8">
        <f>FC_OTH_CP_SH_E!N36+FC_OTH_CP_SC_E!N36+FC_OTH_CP_HW_E!N36+FC_OTH_CP_CA_E!N36</f>
        <v>2.8735739999999979</v>
      </c>
      <c r="O36" s="8">
        <f>FC_OTH_CP_SH_E!O36+FC_OTH_CP_SC_E!O36+FC_OTH_CP_HW_E!O36+FC_OTH_CP_CA_E!O36</f>
        <v>5.7471480000000001</v>
      </c>
      <c r="P36" s="8">
        <f>FC_OTH_CP_SH_E!P36+FC_OTH_CP_SC_E!P36+FC_OTH_CP_HW_E!P36+FC_OTH_CP_CA_E!P36</f>
        <v>5.7471480000000028</v>
      </c>
      <c r="Q36" s="8">
        <f>FC_OTH_CP_SH_E!Q36+FC_OTH_CP_SC_E!Q36+FC_OTH_CP_HW_E!Q36+FC_OTH_CP_CA_E!Q36</f>
        <v>8.6207220000000042</v>
      </c>
      <c r="R36" s="8">
        <f>FC_OTH_CP_SH_E!R36+FC_OTH_CP_SC_E!R36+FC_OTH_CP_HW_E!R36+FC_OTH_CP_CA_E!R36</f>
        <v>8.6207220000000042</v>
      </c>
      <c r="S36" s="8">
        <f>FC_OTH_CP_SH_E!S36+FC_OTH_CP_SC_E!S36+FC_OTH_CP_HW_E!S36+FC_OTH_CP_CA_E!S36</f>
        <v>14.367870000000003</v>
      </c>
      <c r="T36" s="8">
        <f>FC_OTH_CP_SH_E!T36+FC_OTH_CP_SC_E!T36+FC_OTH_CP_HW_E!T36+FC_OTH_CP_CA_E!T36</f>
        <v>20.876458320000012</v>
      </c>
      <c r="U36" s="8">
        <f>FC_OTH_CP_SH_E!U36+FC_OTH_CP_SC_E!U36+FC_OTH_CP_HW_E!U36+FC_OTH_CP_CA_E!U36</f>
        <v>17.58627288000001</v>
      </c>
      <c r="V36" s="8">
        <f>FC_OTH_CP_SH_E!V36+FC_OTH_CP_SC_E!V36+FC_OTH_CP_HW_E!V36+FC_OTH_CP_CA_E!V36</f>
        <v>13.620740760000002</v>
      </c>
      <c r="W36" s="8">
        <f>FC_OTH_CP_SH_E!W36+FC_OTH_CP_SC_E!W36+FC_OTH_CP_HW_E!W36+FC_OTH_CP_CA_E!W36</f>
        <v>13.540326120000008</v>
      </c>
      <c r="X36" s="8">
        <f>FC_OTH_CP_SH_E!X36+FC_OTH_CP_SC_E!X36+FC_OTH_CP_HW_E!X36+FC_OTH_CP_CA_E!X36</f>
        <v>14.347652759999994</v>
      </c>
      <c r="Y36" s="8">
        <f>FC_OTH_CP_SH_E!Y36+FC_OTH_CP_SC_E!Y36+FC_OTH_CP_HW_E!Y36+FC_OTH_CP_CA_E!Y36</f>
        <v>25.135254000000007</v>
      </c>
      <c r="Z36" s="8">
        <f>FC_OTH_CP_SH_E!Z36+FC_OTH_CP_SC_E!Z36+FC_OTH_CP_HW_E!Z36+FC_OTH_CP_CA_E!Z36</f>
        <v>17.755734239999981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6.0982891199999987</v>
      </c>
      <c r="D37" s="8">
        <f>FC_OTH_CP_SH_E!D37+FC_OTH_CP_SC_E!D37+FC_OTH_CP_HW_E!D37+FC_OTH_CP_CA_E!D37</f>
        <v>6.0982891199999987</v>
      </c>
      <c r="E37" s="8">
        <f>FC_OTH_CP_SH_E!E37+FC_OTH_CP_SC_E!E37+FC_OTH_CP_HW_E!E37+FC_OTH_CP_CA_E!E37</f>
        <v>3.0491445599999998</v>
      </c>
      <c r="F37" s="8">
        <f>FC_OTH_CP_SH_E!F37+FC_OTH_CP_SC_E!F37+FC_OTH_CP_HW_E!F37+FC_OTH_CP_CA_E!F37</f>
        <v>3.0471487200000018</v>
      </c>
      <c r="G37" s="8">
        <f>FC_OTH_CP_SH_E!G37+FC_OTH_CP_SC_E!G37+FC_OTH_CP_HW_E!G37+FC_OTH_CP_CA_E!G37</f>
        <v>3.0471487199999991</v>
      </c>
      <c r="H37" s="8">
        <f>FC_OTH_CP_SH_E!H37+FC_OTH_CP_SC_E!H37+FC_OTH_CP_HW_E!H37+FC_OTH_CP_CA_E!H37</f>
        <v>3.0471487200000005</v>
      </c>
      <c r="I37" s="8">
        <f>FC_OTH_CP_SH_E!I37+FC_OTH_CP_SC_E!I37+FC_OTH_CP_HW_E!I37+FC_OTH_CP_CA_E!I37</f>
        <v>3.0471487200000005</v>
      </c>
      <c r="J37" s="8">
        <f>FC_OTH_CP_SH_E!J37+FC_OTH_CP_SC_E!J37+FC_OTH_CP_HW_E!J37+FC_OTH_CP_CA_E!J37</f>
        <v>3.0471487200000023</v>
      </c>
      <c r="K37" s="8">
        <f>FC_OTH_CP_SH_E!K37+FC_OTH_CP_SC_E!K37+FC_OTH_CP_HW_E!K37+FC_OTH_CP_CA_E!K37</f>
        <v>3.0471487200000009</v>
      </c>
      <c r="L37" s="8">
        <f>FC_OTH_CP_SH_E!L37+FC_OTH_CP_SC_E!L37+FC_OTH_CP_HW_E!L37+FC_OTH_CP_CA_E!L37</f>
        <v>3.0471487200000023</v>
      </c>
      <c r="M37" s="8">
        <f>FC_OTH_CP_SH_E!M37+FC_OTH_CP_SC_E!M37+FC_OTH_CP_HW_E!M37+FC_OTH_CP_CA_E!M37</f>
        <v>3.0471487200000014</v>
      </c>
      <c r="N37" s="8">
        <f>FC_OTH_CP_SH_E!N37+FC_OTH_CP_SC_E!N37+FC_OTH_CP_HW_E!N37+FC_OTH_CP_CA_E!N37</f>
        <v>6.0942974399999983</v>
      </c>
      <c r="O37" s="8">
        <f>FC_OTH_CP_SH_E!O37+FC_OTH_CP_SC_E!O37+FC_OTH_CP_HW_E!O37+FC_OTH_CP_CA_E!O37</f>
        <v>3.04714872</v>
      </c>
      <c r="P37" s="8">
        <f>FC_OTH_CP_SH_E!P37+FC_OTH_CP_SC_E!P37+FC_OTH_CP_HW_E!P37+FC_OTH_CP_CA_E!P37</f>
        <v>6.0942974399999992</v>
      </c>
      <c r="Q37" s="8">
        <f>FC_OTH_CP_SH_E!Q37+FC_OTH_CP_SC_E!Q37+FC_OTH_CP_HW_E!Q37+FC_OTH_CP_CA_E!Q37</f>
        <v>3.0471487200000014</v>
      </c>
      <c r="R37" s="8">
        <f>FC_OTH_CP_SH_E!R37+FC_OTH_CP_SC_E!R37+FC_OTH_CP_HW_E!R37+FC_OTH_CP_CA_E!R37</f>
        <v>3.0471487199999978</v>
      </c>
      <c r="S37" s="8">
        <f>FC_OTH_CP_SH_E!S37+FC_OTH_CP_SC_E!S37+FC_OTH_CP_HW_E!S37+FC_OTH_CP_CA_E!S37</f>
        <v>3.0471487199999991</v>
      </c>
      <c r="T37" s="8">
        <f>FC_OTH_CP_SH_E!T37+FC_OTH_CP_SC_E!T37+FC_OTH_CP_HW_E!T37+FC_OTH_CP_CA_E!T37</f>
        <v>2.9555895600000008</v>
      </c>
      <c r="U37" s="8">
        <f>FC_OTH_CP_SH_E!U37+FC_OTH_CP_SC_E!U37+FC_OTH_CP_HW_E!U37+FC_OTH_CP_CA_E!U37</f>
        <v>2.5808705999999999</v>
      </c>
      <c r="V37" s="8">
        <f>FC_OTH_CP_SH_E!V37+FC_OTH_CP_SC_E!V37+FC_OTH_CP_HW_E!V37+FC_OTH_CP_CA_E!V37</f>
        <v>2.0567131199999986</v>
      </c>
      <c r="W37" s="8">
        <f>FC_OTH_CP_SH_E!W37+FC_OTH_CP_SC_E!W37+FC_OTH_CP_HW_E!W37+FC_OTH_CP_CA_E!W37</f>
        <v>1.9167548400000001</v>
      </c>
      <c r="X37" s="8">
        <f>FC_OTH_CP_SH_E!X37+FC_OTH_CP_SC_E!X37+FC_OTH_CP_HW_E!X37+FC_OTH_CP_CA_E!X37</f>
        <v>1.8466509599999985</v>
      </c>
      <c r="Y37" s="8">
        <f>FC_OTH_CP_SH_E!Y37+FC_OTH_CP_SC_E!Y37+FC_OTH_CP_HW_E!Y37+FC_OTH_CP_CA_E!Y37</f>
        <v>2.166484319999999</v>
      </c>
      <c r="Z37" s="8">
        <f>FC_OTH_CP_SH_E!Z37+FC_OTH_CP_SC_E!Z37+FC_OTH_CP_HW_E!Z37+FC_OTH_CP_CA_E!Z37</f>
        <v>2.0292703199999984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0.42461999999999989</v>
      </c>
      <c r="U38" s="8">
        <f>FC_OTH_CP_SH_E!U38+FC_OTH_CP_SC_E!U38+FC_OTH_CP_HW_E!U38+FC_OTH_CP_CA_E!U38</f>
        <v>0.41252400000000006</v>
      </c>
      <c r="V38" s="8">
        <f>FC_OTH_CP_SH_E!V38+FC_OTH_CP_SC_E!V38+FC_OTH_CP_HW_E!V38+FC_OTH_CP_CA_E!V38</f>
        <v>0.30466799999999983</v>
      </c>
      <c r="W38" s="8">
        <f>FC_OTH_CP_SH_E!W38+FC_OTH_CP_SC_E!W38+FC_OTH_CP_HW_E!W38+FC_OTH_CP_CA_E!W38</f>
        <v>0.56019600000000003</v>
      </c>
      <c r="X38" s="8">
        <f>FC_OTH_CP_SH_E!X38+FC_OTH_CP_SC_E!X38+FC_OTH_CP_HW_E!X38+FC_OTH_CP_CA_E!X38</f>
        <v>0.96944399999999897</v>
      </c>
      <c r="Y38" s="8">
        <f>FC_OTH_CP_SH_E!Y38+FC_OTH_CP_SC_E!Y38+FC_OTH_CP_HW_E!Y38+FC_OTH_CP_CA_E!Y38</f>
        <v>1.1387879999999997</v>
      </c>
      <c r="Z38" s="8">
        <f>FC_OTH_CP_SH_E!Z38+FC_OTH_CP_SC_E!Z38+FC_OTH_CP_HW_E!Z38+FC_OTH_CP_CA_E!Z38</f>
        <v>0.8124479999999995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3.1068565199999987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6.21371304</v>
      </c>
      <c r="J40" s="8">
        <f>FC_OTH_CP_SH_E!J40+FC_OTH_CP_SC_E!J40+FC_OTH_CP_HW_E!J40+FC_OTH_CP_CA_E!J40</f>
        <v>3.1068565200000013</v>
      </c>
      <c r="K40" s="8">
        <f>FC_OTH_CP_SH_E!K40+FC_OTH_CP_SC_E!K40+FC_OTH_CP_HW_E!K40+FC_OTH_CP_CA_E!K40</f>
        <v>3.1068565200000009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3.1068565199999991</v>
      </c>
      <c r="P40" s="8">
        <f>FC_OTH_CP_SH_E!P40+FC_OTH_CP_SC_E!P40+FC_OTH_CP_HW_E!P40+FC_OTH_CP_CA_E!P40</f>
        <v>3.1068565200000005</v>
      </c>
      <c r="Q40" s="8">
        <f>FC_OTH_CP_SH_E!Q40+FC_OTH_CP_SC_E!Q40+FC_OTH_CP_HW_E!Q40+FC_OTH_CP_CA_E!Q40</f>
        <v>3.1068565200000013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3.1068565199999982</v>
      </c>
      <c r="T40" s="8">
        <f>FC_OTH_CP_SH_E!T40+FC_OTH_CP_SC_E!T40+FC_OTH_CP_HW_E!T40+FC_OTH_CP_CA_E!T40</f>
        <v>4.7194297200000035</v>
      </c>
      <c r="U40" s="8">
        <f>FC_OTH_CP_SH_E!U40+FC_OTH_CP_SC_E!U40+FC_OTH_CP_HW_E!U40+FC_OTH_CP_CA_E!U40</f>
        <v>3.2621605199999997</v>
      </c>
      <c r="V40" s="8">
        <f>FC_OTH_CP_SH_E!V40+FC_OTH_CP_SC_E!V40+FC_OTH_CP_HW_E!V40+FC_OTH_CP_CA_E!V40</f>
        <v>4.4706844799999983</v>
      </c>
      <c r="W40" s="8">
        <f>FC_OTH_CP_SH_E!W40+FC_OTH_CP_SC_E!W40+FC_OTH_CP_HW_E!W40+FC_OTH_CP_CA_E!W40</f>
        <v>1.6094671200000001</v>
      </c>
      <c r="X40" s="8">
        <f>FC_OTH_CP_SH_E!X40+FC_OTH_CP_SC_E!X40+FC_OTH_CP_HW_E!X40+FC_OTH_CP_CA_E!X40</f>
        <v>3.3491307599999978</v>
      </c>
      <c r="Y40" s="8">
        <f>FC_OTH_CP_SH_E!Y40+FC_OTH_CP_SC_E!Y40+FC_OTH_CP_HW_E!Y40+FC_OTH_CP_CA_E!Y40</f>
        <v>10.870762319999999</v>
      </c>
      <c r="Z40" s="8">
        <f>FC_OTH_CP_SH_E!Z40+FC_OTH_CP_SC_E!Z40+FC_OTH_CP_HW_E!Z40+FC_OTH_CP_CA_E!Z40</f>
        <v>7.1610674399999938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0.27333504000000014</v>
      </c>
      <c r="U41" s="8">
        <f>FC_OTH_CP_SH_E!U41+FC_OTH_CP_SC_E!U41+FC_OTH_CP_HW_E!U41+FC_OTH_CP_CA_E!U41</f>
        <v>0.30750192000000004</v>
      </c>
      <c r="V41" s="8">
        <f>FC_OTH_CP_SH_E!V41+FC_OTH_CP_SC_E!V41+FC_OTH_CP_HW_E!V41+FC_OTH_CP_CA_E!V41</f>
        <v>1.5530399999999989E-2</v>
      </c>
      <c r="W41" s="8">
        <f>FC_OTH_CP_SH_E!W41+FC_OTH_CP_SC_E!W41+FC_OTH_CP_HW_E!W41+FC_OTH_CP_CA_E!W41</f>
        <v>2.7954720000000002E-2</v>
      </c>
      <c r="X41" s="8">
        <f>FC_OTH_CP_SH_E!X41+FC_OTH_CP_SC_E!X41+FC_OTH_CP_HW_E!X41+FC_OTH_CP_CA_E!X41</f>
        <v>1.8636479999999983E-2</v>
      </c>
      <c r="Y41" s="8">
        <f>FC_OTH_CP_SH_E!Y41+FC_OTH_CP_SC_E!Y41+FC_OTH_CP_HW_E!Y41+FC_OTH_CP_CA_E!Y41</f>
        <v>6.2121599999999996E-3</v>
      </c>
      <c r="Z41" s="8">
        <f>FC_OTH_CP_SH_E!Z41+FC_OTH_CP_SC_E!Z41+FC_OTH_CP_HW_E!Z41+FC_OTH_CP_CA_E!Z41</f>
        <v>4.6591199999999985E-2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75.564304920000012</v>
      </c>
      <c r="D43" s="8">
        <f>FC_OTH_CP_SH_E!D43+FC_OTH_CP_SC_E!D43+FC_OTH_CP_HW_E!D43+FC_OTH_CP_CA_E!D43</f>
        <v>88.158311280000021</v>
      </c>
      <c r="E43" s="8">
        <f>FC_OTH_CP_SH_E!E43+FC_OTH_CP_SC_E!E43+FC_OTH_CP_HW_E!E43+FC_OTH_CP_CA_E!E43</f>
        <v>97.603749359999995</v>
      </c>
      <c r="F43" s="8">
        <f>FC_OTH_CP_SH_E!F43+FC_OTH_CP_SC_E!F43+FC_OTH_CP_HW_E!F43+FC_OTH_CP_CA_E!F43</f>
        <v>113.34632400000005</v>
      </c>
      <c r="G43" s="8">
        <f>FC_OTH_CP_SH_E!G43+FC_OTH_CP_SC_E!G43+FC_OTH_CP_HW_E!G43+FC_OTH_CP_CA_E!G43</f>
        <v>122.79176207999994</v>
      </c>
      <c r="H43" s="8">
        <f>FC_OTH_CP_SH_E!H43+FC_OTH_CP_SC_E!H43+FC_OTH_CP_HW_E!H43+FC_OTH_CP_CA_E!H43</f>
        <v>94.455181079999988</v>
      </c>
      <c r="I43" s="8">
        <f>FC_OTH_CP_SH_E!I43+FC_OTH_CP_SC_E!I43+FC_OTH_CP_HW_E!I43+FC_OTH_CP_CA_E!I43</f>
        <v>125.94033036</v>
      </c>
      <c r="J43" s="8">
        <f>FC_OTH_CP_SH_E!J43+FC_OTH_CP_SC_E!J43+FC_OTH_CP_HW_E!J43+FC_OTH_CP_CA_E!J43</f>
        <v>122.79176208000004</v>
      </c>
      <c r="K43" s="8">
        <f>FC_OTH_CP_SH_E!K43+FC_OTH_CP_SC_E!K43+FC_OTH_CP_HW_E!K43+FC_OTH_CP_CA_E!K43</f>
        <v>100.75231764</v>
      </c>
      <c r="L43" s="8">
        <f>FC_OTH_CP_SH_E!L43+FC_OTH_CP_SC_E!L43+FC_OTH_CP_HW_E!L43+FC_OTH_CP_CA_E!L43</f>
        <v>103.90088592000005</v>
      </c>
      <c r="M43" s="8">
        <f>FC_OTH_CP_SH_E!M43+FC_OTH_CP_SC_E!M43+FC_OTH_CP_HW_E!M43+FC_OTH_CP_CA_E!M43</f>
        <v>103.90088592000002</v>
      </c>
      <c r="N43" s="8">
        <f>FC_OTH_CP_SH_E!N43+FC_OTH_CP_SC_E!N43+FC_OTH_CP_HW_E!N43+FC_OTH_CP_CA_E!N43</f>
        <v>91.306879559999999</v>
      </c>
      <c r="O43" s="8">
        <f>FC_OTH_CP_SH_E!O43+FC_OTH_CP_SC_E!O43+FC_OTH_CP_HW_E!O43+FC_OTH_CP_CA_E!O43</f>
        <v>125.94033035999996</v>
      </c>
      <c r="P43" s="8">
        <f>FC_OTH_CP_SH_E!P43+FC_OTH_CP_SC_E!P43+FC_OTH_CP_HW_E!P43+FC_OTH_CP_CA_E!P43</f>
        <v>129.08889864</v>
      </c>
      <c r="Q43" s="8">
        <f>FC_OTH_CP_SH_E!Q43+FC_OTH_CP_SC_E!Q43+FC_OTH_CP_HW_E!Q43+FC_OTH_CP_CA_E!Q43</f>
        <v>141.68290500000006</v>
      </c>
      <c r="R43" s="8">
        <f>FC_OTH_CP_SH_E!R43+FC_OTH_CP_SC_E!R43+FC_OTH_CP_HW_E!R43+FC_OTH_CP_CA_E!R43</f>
        <v>151.12860983999985</v>
      </c>
      <c r="S43" s="8">
        <f>FC_OTH_CP_SH_E!S43+FC_OTH_CP_SC_E!S43+FC_OTH_CP_HW_E!S43+FC_OTH_CP_CA_E!S43</f>
        <v>94.455447839999948</v>
      </c>
      <c r="T43" s="8">
        <f>FC_OTH_CP_SH_E!T43+FC_OTH_CP_SC_E!T43+FC_OTH_CP_HW_E!T43+FC_OTH_CP_CA_E!T43</f>
        <v>96.139770480000038</v>
      </c>
      <c r="U43" s="8">
        <f>FC_OTH_CP_SH_E!U43+FC_OTH_CP_SC_E!U43+FC_OTH_CP_HW_E!U43+FC_OTH_CP_CA_E!U43</f>
        <v>109.88297891999999</v>
      </c>
      <c r="V43" s="8">
        <f>FC_OTH_CP_SH_E!V43+FC_OTH_CP_SC_E!V43+FC_OTH_CP_HW_E!V43+FC_OTH_CP_CA_E!V43</f>
        <v>86.952289319999963</v>
      </c>
      <c r="W43" s="8">
        <f>FC_OTH_CP_SH_E!W43+FC_OTH_CP_SC_E!W43+FC_OTH_CP_HW_E!W43+FC_OTH_CP_CA_E!W43</f>
        <v>106.19608896</v>
      </c>
      <c r="X43" s="8">
        <f>FC_OTH_CP_SH_E!X43+FC_OTH_CP_SC_E!X43+FC_OTH_CP_HW_E!X43+FC_OTH_CP_CA_E!X43</f>
        <v>156.19438223999987</v>
      </c>
      <c r="Y43" s="8">
        <f>FC_OTH_CP_SH_E!Y43+FC_OTH_CP_SC_E!Y43+FC_OTH_CP_HW_E!Y43+FC_OTH_CP_CA_E!Y43</f>
        <v>135.34815527999999</v>
      </c>
      <c r="Z43" s="8">
        <f>FC_OTH_CP_SH_E!Z43+FC_OTH_CP_SC_E!Z43+FC_OTH_CP_HW_E!Z43+FC_OTH_CP_CA_E!Z43</f>
        <v>166.09331231999988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37.709187120000017</v>
      </c>
      <c r="D44" s="8">
        <f>FC_OTH_CP_SH_E!D44+FC_OTH_CP_SC_E!D44+FC_OTH_CP_HW_E!D44+FC_OTH_CP_CA_E!D44</f>
        <v>40.851689040000011</v>
      </c>
      <c r="E44" s="8">
        <f>FC_OTH_CP_SH_E!E44+FC_OTH_CP_SC_E!E44+FC_OTH_CP_HW_E!E44+FC_OTH_CP_CA_E!E44</f>
        <v>25.139458080000001</v>
      </c>
      <c r="F44" s="8">
        <f>FC_OTH_CP_SH_E!F44+FC_OTH_CP_SC_E!F44+FC_OTH_CP_HW_E!F44+FC_OTH_CP_CA_E!F44</f>
        <v>21.996956160000011</v>
      </c>
      <c r="G44" s="8">
        <f>FC_OTH_CP_SH_E!G44+FC_OTH_CP_SC_E!G44+FC_OTH_CP_HW_E!G44+FC_OTH_CP_CA_E!G44</f>
        <v>18.854732879999993</v>
      </c>
      <c r="H44" s="8">
        <f>FC_OTH_CP_SH_E!H44+FC_OTH_CP_SC_E!H44+FC_OTH_CP_HW_E!H44+FC_OTH_CP_CA_E!H44</f>
        <v>28.281960000000002</v>
      </c>
      <c r="I44" s="8">
        <f>FC_OTH_CP_SH_E!I44+FC_OTH_CP_SC_E!I44+FC_OTH_CP_HW_E!I44+FC_OTH_CP_CA_E!I44</f>
        <v>28.281960000000005</v>
      </c>
      <c r="J44" s="8">
        <f>FC_OTH_CP_SH_E!J44+FC_OTH_CP_SC_E!J44+FC_OTH_CP_HW_E!J44+FC_OTH_CP_CA_E!J44</f>
        <v>3.1425019200000017</v>
      </c>
      <c r="K44" s="8">
        <f>FC_OTH_CP_SH_E!K44+FC_OTH_CP_SC_E!K44+FC_OTH_CP_HW_E!K44+FC_OTH_CP_CA_E!K44</f>
        <v>6.2850038399999999</v>
      </c>
      <c r="L44" s="8">
        <f>FC_OTH_CP_SH_E!L44+FC_OTH_CP_SC_E!L44+FC_OTH_CP_HW_E!L44+FC_OTH_CP_CA_E!L44</f>
        <v>3.1425019200000022</v>
      </c>
      <c r="M44" s="8">
        <f>FC_OTH_CP_SH_E!M44+FC_OTH_CP_SC_E!M44+FC_OTH_CP_HW_E!M44+FC_OTH_CP_CA_E!M44</f>
        <v>3.1425019200000008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0.35498736000000009</v>
      </c>
      <c r="U44" s="8">
        <f>FC_OTH_CP_SH_E!U44+FC_OTH_CP_SC_E!U44+FC_OTH_CP_HW_E!U44+FC_OTH_CP_CA_E!U44</f>
        <v>0.14767920000000004</v>
      </c>
      <c r="V44" s="8">
        <f>FC_OTH_CP_SH_E!V44+FC_OTH_CP_SC_E!V44+FC_OTH_CP_HW_E!V44+FC_OTH_CP_CA_E!V44</f>
        <v>0.11619287999999994</v>
      </c>
      <c r="W44" s="8">
        <f>FC_OTH_CP_SH_E!W44+FC_OTH_CP_SC_E!W44+FC_OTH_CP_HW_E!W44+FC_OTH_CP_CA_E!W44</f>
        <v>0.1100628</v>
      </c>
      <c r="X44" s="8">
        <f>FC_OTH_CP_SH_E!X44+FC_OTH_CP_SC_E!X44+FC_OTH_CP_HW_E!X44+FC_OTH_CP_CA_E!X44</f>
        <v>9.752399999999993E-2</v>
      </c>
      <c r="Y44" s="8">
        <f>FC_OTH_CP_SH_E!Y44+FC_OTH_CP_SC_E!Y44+FC_OTH_CP_HW_E!Y44+FC_OTH_CP_CA_E!Y44</f>
        <v>6.4087199999999997E-3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3.1589999999999973E-3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5.9510217600000015</v>
      </c>
      <c r="D50" s="8">
        <f>FC_OTH_CP_SH_E!D50+FC_OTH_CP_SC_E!D50+FC_OTH_CP_HW_E!D50+FC_OTH_CP_CA_E!D50</f>
        <v>6.0106586400000017</v>
      </c>
      <c r="E50" s="8">
        <f>FC_OTH_CP_SH_E!E50+FC_OTH_CP_SC_E!E50+FC_OTH_CP_HW_E!E50+FC_OTH_CP_CA_E!E50</f>
        <v>15.124282200000003</v>
      </c>
      <c r="F50" s="8">
        <f>FC_OTH_CP_SH_E!F50+FC_OTH_CP_SC_E!F50+FC_OTH_CP_HW_E!F50+FC_OTH_CP_CA_E!F50</f>
        <v>16.832377440000002</v>
      </c>
      <c r="G50" s="8">
        <f>FC_OTH_CP_SH_E!G50+FC_OTH_CP_SC_E!G50+FC_OTH_CP_HW_E!G50+FC_OTH_CP_CA_E!G50</f>
        <v>13.568445719999993</v>
      </c>
      <c r="H50" s="8">
        <f>FC_OTH_CP_SH_E!H50+FC_OTH_CP_SC_E!H50+FC_OTH_CP_HW_E!H50+FC_OTH_CP_CA_E!H50</f>
        <v>4.6833422399999991</v>
      </c>
      <c r="I50" s="8">
        <f>FC_OTH_CP_SH_E!I50+FC_OTH_CP_SC_E!I50+FC_OTH_CP_HW_E!I50+FC_OTH_CP_CA_E!I50</f>
        <v>5.6673507600000006</v>
      </c>
      <c r="J50" s="8">
        <f>FC_OTH_CP_SH_E!J50+FC_OTH_CP_SC_E!J50+FC_OTH_CP_HW_E!J50+FC_OTH_CP_CA_E!J50</f>
        <v>2.8348628400000013</v>
      </c>
      <c r="K50" s="8">
        <f>FC_OTH_CP_SH_E!K50+FC_OTH_CP_SC_E!K50+FC_OTH_CP_HW_E!K50+FC_OTH_CP_CA_E!K50</f>
        <v>2.7781286400000003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0.23986692000000004</v>
      </c>
      <c r="U50" s="8">
        <f>FC_OTH_CP_SH_E!U50+FC_OTH_CP_SC_E!U50+FC_OTH_CP_HW_E!U50+FC_OTH_CP_CA_E!U50</f>
        <v>0.3092673600000001</v>
      </c>
      <c r="V50" s="8">
        <f>FC_OTH_CP_SH_E!V50+FC_OTH_CP_SC_E!V50+FC_OTH_CP_HW_E!V50+FC_OTH_CP_CA_E!V50</f>
        <v>0.20503475999999987</v>
      </c>
      <c r="W50" s="8">
        <f>FC_OTH_CP_SH_E!W50+FC_OTH_CP_SC_E!W50+FC_OTH_CP_HW_E!W50+FC_OTH_CP_CA_E!W50</f>
        <v>0.56232827999999979</v>
      </c>
      <c r="X50" s="8">
        <f>FC_OTH_CP_SH_E!X50+FC_OTH_CP_SC_E!X50+FC_OTH_CP_HW_E!X50+FC_OTH_CP_CA_E!X50</f>
        <v>0.58159151999999958</v>
      </c>
      <c r="Y50" s="8">
        <f>FC_OTH_CP_SH_E!Y50+FC_OTH_CP_SC_E!Y50+FC_OTH_CP_HW_E!Y50+FC_OTH_CP_CA_E!Y50</f>
        <v>2.0110294799999999</v>
      </c>
      <c r="Z50" s="8">
        <f>FC_OTH_CP_SH_E!Z50+FC_OTH_CP_SC_E!Z50+FC_OTH_CP_HW_E!Z50+FC_OTH_CP_CA_E!Z50</f>
        <v>0.31665599999999966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103.85793</v>
      </c>
      <c r="D51" s="27">
        <f>FC_OTH_CP_SH_E!D51+FC_OTH_CP_SC_E!D51+FC_OTH_CP_HW_E!D51+FC_OTH_CP_CA_E!D51</f>
        <v>111.58290000000004</v>
      </c>
      <c r="E51" s="27">
        <f>FC_OTH_CP_SH_E!E51+FC_OTH_CP_SC_E!E51+FC_OTH_CP_HW_E!E51+FC_OTH_CP_CA_E!E51</f>
        <v>164.04201000000003</v>
      </c>
      <c r="F51" s="27">
        <f>FC_OTH_CP_SH_E!F51+FC_OTH_CP_SC_E!F51+FC_OTH_CP_HW_E!F51+FC_OTH_CP_CA_E!F51</f>
        <v>175.45274999999998</v>
      </c>
      <c r="G51" s="27">
        <f>FC_OTH_CP_SH_E!G51+FC_OTH_CP_SC_E!G51+FC_OTH_CP_HW_E!G51+FC_OTH_CP_CA_E!G51</f>
        <v>210.79575</v>
      </c>
      <c r="H51" s="27">
        <f>FC_OTH_CP_SH_E!H51+FC_OTH_CP_SC_E!H51+FC_OTH_CP_HW_E!H51+FC_OTH_CP_CA_E!H51</f>
        <v>220.13640000000004</v>
      </c>
      <c r="I51" s="27">
        <f>FC_OTH_CP_SH_E!I51+FC_OTH_CP_SC_E!I51+FC_OTH_CP_HW_E!I51+FC_OTH_CP_CA_E!I51</f>
        <v>238.96916999999996</v>
      </c>
      <c r="J51" s="27">
        <f>FC_OTH_CP_SH_E!J51+FC_OTH_CP_SC_E!J51+FC_OTH_CP_HW_E!J51+FC_OTH_CP_CA_E!J51</f>
        <v>268.60680000000019</v>
      </c>
      <c r="K51" s="27">
        <f>FC_OTH_CP_SH_E!K51+FC_OTH_CP_SC_E!K51+FC_OTH_CP_HW_E!K51+FC_OTH_CP_CA_E!K51</f>
        <v>270.82836000000003</v>
      </c>
      <c r="L51" s="27">
        <f>FC_OTH_CP_SH_E!L51+FC_OTH_CP_SC_E!L51+FC_OTH_CP_HW_E!L51+FC_OTH_CP_CA_E!L51</f>
        <v>262.19457000000011</v>
      </c>
      <c r="M51" s="27">
        <f>FC_OTH_CP_SH_E!M51+FC_OTH_CP_SC_E!M51+FC_OTH_CP_HW_E!M51+FC_OTH_CP_CA_E!M51</f>
        <v>271.43423999999987</v>
      </c>
      <c r="N51" s="27">
        <f>FC_OTH_CP_SH_E!N51+FC_OTH_CP_SC_E!N51+FC_OTH_CP_HW_E!N51+FC_OTH_CP_CA_E!N51</f>
        <v>245.22993</v>
      </c>
      <c r="O51" s="27">
        <f>FC_OTH_CP_SH_E!O51+FC_OTH_CP_SC_E!O51+FC_OTH_CP_HW_E!O51+FC_OTH_CP_CA_E!O51</f>
        <v>230.13342000000011</v>
      </c>
      <c r="P51" s="27">
        <f>FC_OTH_CP_SH_E!P51+FC_OTH_CP_SC_E!P51+FC_OTH_CP_HW_E!P51+FC_OTH_CP_CA_E!P51</f>
        <v>196.45659000000012</v>
      </c>
      <c r="Q51" s="27">
        <f>FC_OTH_CP_SH_E!Q51+FC_OTH_CP_SC_E!Q51+FC_OTH_CP_HW_E!Q51+FC_OTH_CP_CA_E!Q51</f>
        <v>212.86584000000005</v>
      </c>
      <c r="R51" s="27">
        <f>FC_OTH_CP_SH_E!R51+FC_OTH_CP_SC_E!R51+FC_OTH_CP_HW_E!R51+FC_OTH_CP_CA_E!R51</f>
        <v>201.00069000000019</v>
      </c>
      <c r="S51" s="27">
        <f>FC_OTH_CP_SH_E!S51+FC_OTH_CP_SC_E!S51+FC_OTH_CP_HW_E!S51+FC_OTH_CP_CA_E!S51</f>
        <v>221.14418040000007</v>
      </c>
      <c r="T51" s="27">
        <f>FC_OTH_CP_SH_E!T51+FC_OTH_CP_SC_E!T51+FC_OTH_CP_HW_E!T51+FC_OTH_CP_CA_E!T51</f>
        <v>237.35227823999986</v>
      </c>
      <c r="U51" s="27">
        <f>FC_OTH_CP_SH_E!U51+FC_OTH_CP_SC_E!U51+FC_OTH_CP_HW_E!U51+FC_OTH_CP_CA_E!U51</f>
        <v>246.69151452000008</v>
      </c>
      <c r="V51" s="27">
        <f>FC_OTH_CP_SH_E!V51+FC_OTH_CP_SC_E!V51+FC_OTH_CP_HW_E!V51+FC_OTH_CP_CA_E!V51</f>
        <v>258.49062360000022</v>
      </c>
      <c r="W51" s="27">
        <f>FC_OTH_CP_SH_E!W51+FC_OTH_CP_SC_E!W51+FC_OTH_CP_HW_E!W51+FC_OTH_CP_CA_E!W51</f>
        <v>261.27444024000005</v>
      </c>
      <c r="X51" s="27">
        <f>FC_OTH_CP_SH_E!X51+FC_OTH_CP_SC_E!X51+FC_OTH_CP_HW_E!X51+FC_OTH_CP_CA_E!X51</f>
        <v>276.44890680000003</v>
      </c>
      <c r="Y51" s="27">
        <f>FC_OTH_CP_SH_E!Y51+FC_OTH_CP_SC_E!Y51+FC_OTH_CP_HW_E!Y51+FC_OTH_CP_CA_E!Y51</f>
        <v>262.53891179999982</v>
      </c>
      <c r="Z51" s="27">
        <f>FC_OTH_CP_SH_E!Z51+FC_OTH_CP_SC_E!Z51+FC_OTH_CP_HW_E!Z51+FC_OTH_CP_CA_E!Z51</f>
        <v>247.71989483999971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367.69582079999998</v>
      </c>
      <c r="D61" s="49">
        <f t="shared" si="22"/>
        <v>419.5521791999999</v>
      </c>
      <c r="E61" s="49">
        <f t="shared" si="22"/>
        <v>414.06382080000003</v>
      </c>
      <c r="F61" s="49">
        <f t="shared" si="22"/>
        <v>426.49577711999984</v>
      </c>
      <c r="G61" s="49">
        <f t="shared" si="22"/>
        <v>496.25920007999974</v>
      </c>
      <c r="H61" s="49">
        <f t="shared" si="22"/>
        <v>487.42953335999977</v>
      </c>
      <c r="I61" s="49">
        <f t="shared" si="22"/>
        <v>514.18057824000039</v>
      </c>
      <c r="J61" s="49">
        <f t="shared" si="22"/>
        <v>599.58515735999993</v>
      </c>
      <c r="K61" s="49">
        <f t="shared" si="22"/>
        <v>356.44117824000006</v>
      </c>
      <c r="L61" s="49">
        <f t="shared" si="22"/>
        <v>354.45462191999985</v>
      </c>
      <c r="M61" s="49">
        <f t="shared" si="22"/>
        <v>371.67793344000006</v>
      </c>
      <c r="N61" s="49">
        <f t="shared" si="22"/>
        <v>318.92864472000002</v>
      </c>
      <c r="O61" s="49">
        <f t="shared" si="22"/>
        <v>436.10966784000004</v>
      </c>
      <c r="P61" s="49">
        <f t="shared" si="22"/>
        <v>441.3164011199998</v>
      </c>
      <c r="Q61" s="49">
        <f t="shared" si="22"/>
        <v>398.80266551999995</v>
      </c>
      <c r="R61" s="49">
        <f t="shared" si="22"/>
        <v>383.02153344000021</v>
      </c>
      <c r="S61" s="49">
        <f t="shared" si="22"/>
        <v>369.0986644800002</v>
      </c>
      <c r="T61" s="49">
        <f t="shared" si="22"/>
        <v>392.06198303999975</v>
      </c>
      <c r="U61" s="49">
        <f t="shared" si="22"/>
        <v>321.98266584000015</v>
      </c>
      <c r="V61" s="49">
        <f t="shared" si="22"/>
        <v>265.8933763199999</v>
      </c>
      <c r="W61" s="49">
        <f t="shared" si="22"/>
        <v>216.00986399999988</v>
      </c>
      <c r="X61" s="49">
        <f t="shared" si="22"/>
        <v>227.63747160000011</v>
      </c>
      <c r="Y61" s="49">
        <f t="shared" ref="Y61:Z61" si="23">SUM(Y62:Y72)</f>
        <v>255.00743856000005</v>
      </c>
      <c r="Z61" s="49">
        <f t="shared" si="23"/>
        <v>187.86929111999993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367.69582079999998</v>
      </c>
      <c r="D62" s="52">
        <f>FC_OTH_CP_SH_E!D62+FC_OTH_CP_SC_E!D62+FC_OTH_CP_HW_E!D62+FC_OTH_CP_CA_E!D62</f>
        <v>419.5521791999999</v>
      </c>
      <c r="E62" s="52">
        <f>FC_OTH_CP_SH_E!E62+FC_OTH_CP_SC_E!E62+FC_OTH_CP_HW_E!E62+FC_OTH_CP_CA_E!E62</f>
        <v>414.06382080000003</v>
      </c>
      <c r="F62" s="52">
        <f>FC_OTH_CP_SH_E!F62+FC_OTH_CP_SC_E!F62+FC_OTH_CP_HW_E!F62+FC_OTH_CP_CA_E!F62</f>
        <v>422.12782079999982</v>
      </c>
      <c r="G62" s="52">
        <f>FC_OTH_CP_SH_E!G62+FC_OTH_CP_SC_E!G62+FC_OTH_CP_HW_E!G62+FC_OTH_CP_CA_E!G62</f>
        <v>489.21586559999974</v>
      </c>
      <c r="H62" s="52">
        <f>FC_OTH_CP_SH_E!H62+FC_OTH_CP_SC_E!H62+FC_OTH_CP_HW_E!H62+FC_OTH_CP_CA_E!H62</f>
        <v>483.27995519999979</v>
      </c>
      <c r="I62" s="52">
        <f>FC_OTH_CP_SH_E!I62+FC_OTH_CP_SC_E!I62+FC_OTH_CP_HW_E!I62+FC_OTH_CP_CA_E!I62</f>
        <v>509.37586560000034</v>
      </c>
      <c r="J62" s="52">
        <f>FC_OTH_CP_SH_E!J62+FC_OTH_CP_SC_E!J62+FC_OTH_CP_HW_E!J62+FC_OTH_CP_CA_E!J62</f>
        <v>594.94417919999989</v>
      </c>
      <c r="K62" s="52">
        <f>FC_OTH_CP_SH_E!K62+FC_OTH_CP_SC_E!K62+FC_OTH_CP_HW_E!K62+FC_OTH_CP_CA_E!K62</f>
        <v>352.12786560000006</v>
      </c>
      <c r="L62" s="52">
        <f>FC_OTH_CP_SH_E!L62+FC_OTH_CP_SC_E!L62+FC_OTH_CP_HW_E!L62+FC_OTH_CP_CA_E!L62</f>
        <v>349.10386559999984</v>
      </c>
      <c r="M62" s="52">
        <f>FC_OTH_CP_SH_E!M62+FC_OTH_CP_SC_E!M62+FC_OTH_CP_HW_E!M62+FC_OTH_CP_CA_E!M62</f>
        <v>364.89600000000007</v>
      </c>
      <c r="N62" s="52">
        <f>FC_OTH_CP_SH_E!N62+FC_OTH_CP_SC_E!N62+FC_OTH_CP_HW_E!N62+FC_OTH_CP_CA_E!N62</f>
        <v>312.7041792</v>
      </c>
      <c r="O62" s="52">
        <f>FC_OTH_CP_SH_E!O62+FC_OTH_CP_SC_E!O62+FC_OTH_CP_HW_E!O62+FC_OTH_CP_CA_E!O62</f>
        <v>428.84795520000006</v>
      </c>
      <c r="P62" s="52">
        <f>FC_OTH_CP_SH_E!P62+FC_OTH_CP_SC_E!P62+FC_OTH_CP_HW_E!P62+FC_OTH_CP_CA_E!P62</f>
        <v>434.00004479999978</v>
      </c>
      <c r="Q62" s="52">
        <f>FC_OTH_CP_SH_E!Q62+FC_OTH_CP_SC_E!Q62+FC_OTH_CP_HW_E!Q62+FC_OTH_CP_CA_E!Q62</f>
        <v>391.10399999999993</v>
      </c>
      <c r="R62" s="52">
        <f>FC_OTH_CP_SH_E!R62+FC_OTH_CP_SC_E!R62+FC_OTH_CP_HW_E!R62+FC_OTH_CP_CA_E!R62</f>
        <v>375.75982080000023</v>
      </c>
      <c r="S62" s="52">
        <f>FC_OTH_CP_SH_E!S62+FC_OTH_CP_SC_E!S62+FC_OTH_CP_HW_E!S62+FC_OTH_CP_CA_E!S62</f>
        <v>362.65582080000019</v>
      </c>
      <c r="T62" s="52">
        <f>FC_OTH_CP_SH_E!T62+FC_OTH_CP_SC_E!T62+FC_OTH_CP_HW_E!T62+FC_OTH_CP_CA_E!T62</f>
        <v>385.50395519999972</v>
      </c>
      <c r="U62" s="52">
        <f>FC_OTH_CP_SH_E!U62+FC_OTH_CP_SC_E!U62+FC_OTH_CP_HW_E!U62+FC_OTH_CP_CA_E!U62</f>
        <v>314.60486400000013</v>
      </c>
      <c r="V62" s="52">
        <f>FC_OTH_CP_SH_E!V62+FC_OTH_CP_SC_E!V62+FC_OTH_CP_HW_E!V62+FC_OTH_CP_CA_E!V62</f>
        <v>258.92173439999988</v>
      </c>
      <c r="W62" s="52">
        <f>FC_OTH_CP_SH_E!W62+FC_OTH_CP_SC_E!W62+FC_OTH_CP_HW_E!W62+FC_OTH_CP_CA_E!W62</f>
        <v>209.11847039999986</v>
      </c>
      <c r="X62" s="52">
        <f>FC_OTH_CP_SH_E!X62+FC_OTH_CP_SC_E!X62+FC_OTH_CP_HW_E!X62+FC_OTH_CP_CA_E!X62</f>
        <v>220.47580800000011</v>
      </c>
      <c r="Y62" s="52">
        <f>FC_OTH_CP_SH_E!Y62+FC_OTH_CP_SC_E!Y62+FC_OTH_CP_HW_E!Y62+FC_OTH_CP_CA_E!Y62</f>
        <v>248.11879680000007</v>
      </c>
      <c r="Z62" s="52">
        <f>FC_OTH_CP_SH_E!Z62+FC_OTH_CP_SC_E!Z62+FC_OTH_CP_HW_E!Z62+FC_OTH_CP_CA_E!Z62</f>
        <v>181.42467839999995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4.3679563199999993</v>
      </c>
      <c r="G64" s="52">
        <f>FC_OTH_CP_SH_E!G64+FC_OTH_CP_SC_E!G64+FC_OTH_CP_HW_E!G64+FC_OTH_CP_CA_E!G64</f>
        <v>7.0433344800000004</v>
      </c>
      <c r="H64" s="52">
        <f>FC_OTH_CP_SH_E!H64+FC_OTH_CP_SC_E!H64+FC_OTH_CP_HW_E!H64+FC_OTH_CP_CA_E!H64</f>
        <v>4.1495781600000008</v>
      </c>
      <c r="I64" s="52">
        <f>FC_OTH_CP_SH_E!I64+FC_OTH_CP_SC_E!I64+FC_OTH_CP_HW_E!I64+FC_OTH_CP_CA_E!I64</f>
        <v>4.80471264</v>
      </c>
      <c r="J64" s="52">
        <f>FC_OTH_CP_SH_E!J64+FC_OTH_CP_SC_E!J64+FC_OTH_CP_HW_E!J64+FC_OTH_CP_CA_E!J64</f>
        <v>4.6409781600000013</v>
      </c>
      <c r="K64" s="52">
        <f>FC_OTH_CP_SH_E!K64+FC_OTH_CP_SC_E!K64+FC_OTH_CP_HW_E!K64+FC_OTH_CP_CA_E!K64</f>
        <v>4.3133126400000004</v>
      </c>
      <c r="L64" s="52">
        <f>FC_OTH_CP_SH_E!L64+FC_OTH_CP_SC_E!L64+FC_OTH_CP_HW_E!L64+FC_OTH_CP_CA_E!L64</f>
        <v>5.3507563200000003</v>
      </c>
      <c r="M64" s="52">
        <f>FC_OTH_CP_SH_E!M64+FC_OTH_CP_SC_E!M64+FC_OTH_CP_HW_E!M64+FC_OTH_CP_CA_E!M64</f>
        <v>6.4974873599999992</v>
      </c>
      <c r="N64" s="52">
        <f>FC_OTH_CP_SH_E!N64+FC_OTH_CP_SC_E!N64+FC_OTH_CP_HW_E!N64+FC_OTH_CP_CA_E!N64</f>
        <v>6.2244655200000008</v>
      </c>
      <c r="O64" s="52">
        <f>FC_OTH_CP_SH_E!O64+FC_OTH_CP_SC_E!O64+FC_OTH_CP_HW_E!O64+FC_OTH_CP_CA_E!O64</f>
        <v>7.2617126400000052</v>
      </c>
      <c r="P64" s="52">
        <f>FC_OTH_CP_SH_E!P64+FC_OTH_CP_SC_E!P64+FC_OTH_CP_HW_E!P64+FC_OTH_CP_CA_E!P64</f>
        <v>7.3163563200000032</v>
      </c>
      <c r="Q64" s="52">
        <f>FC_OTH_CP_SH_E!Q64+FC_OTH_CP_SC_E!Q64+FC_OTH_CP_HW_E!Q64+FC_OTH_CP_CA_E!Q64</f>
        <v>7.6986655200000014</v>
      </c>
      <c r="R64" s="52">
        <f>FC_OTH_CP_SH_E!R64+FC_OTH_CP_SC_E!R64+FC_OTH_CP_HW_E!R64+FC_OTH_CP_CA_E!R64</f>
        <v>7.2617126400000078</v>
      </c>
      <c r="S64" s="52">
        <f>FC_OTH_CP_SH_E!S64+FC_OTH_CP_SC_E!S64+FC_OTH_CP_HW_E!S64+FC_OTH_CP_CA_E!S64</f>
        <v>6.4428436800000011</v>
      </c>
      <c r="T64" s="52">
        <f>FC_OTH_CP_SH_E!T64+FC_OTH_CP_SC_E!T64+FC_OTH_CP_HW_E!T64+FC_OTH_CP_CA_E!T64</f>
        <v>6.5580278399999985</v>
      </c>
      <c r="U64" s="52">
        <f>FC_OTH_CP_SH_E!U64+FC_OTH_CP_SC_E!U64+FC_OTH_CP_HW_E!U64+FC_OTH_CP_CA_E!U64</f>
        <v>7.3472162399999981</v>
      </c>
      <c r="V64" s="52">
        <f>FC_OTH_CP_SH_E!V64+FC_OTH_CP_SC_E!V64+FC_OTH_CP_HW_E!V64+FC_OTH_CP_CA_E!V64</f>
        <v>6.9688382400000073</v>
      </c>
      <c r="W64" s="52">
        <f>FC_OTH_CP_SH_E!W64+FC_OTH_CP_SC_E!W64+FC_OTH_CP_HW_E!W64+FC_OTH_CP_CA_E!W64</f>
        <v>6.8913936000000025</v>
      </c>
      <c r="X64" s="52">
        <f>FC_OTH_CP_SH_E!X64+FC_OTH_CP_SC_E!X64+FC_OTH_CP_HW_E!X64+FC_OTH_CP_CA_E!X64</f>
        <v>7.1616636000000016</v>
      </c>
      <c r="Y64" s="52">
        <f>FC_OTH_CP_SH_E!Y64+FC_OTH_CP_SC_E!Y64+FC_OTH_CP_HW_E!Y64+FC_OTH_CP_CA_E!Y64</f>
        <v>6.8886417599999969</v>
      </c>
      <c r="Z64" s="52">
        <f>FC_OTH_CP_SH_E!Z64+FC_OTH_CP_SC_E!Z64+FC_OTH_CP_HW_E!Z64+FC_OTH_CP_CA_E!Z64</f>
        <v>6.4446127199999941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0.28444608000000005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3.0585599999999991E-2</v>
      </c>
      <c r="V69" s="52">
        <f>FC_OTH_CP_SH_E!V69+FC_OTH_CP_SC_E!V69+FC_OTH_CP_HW_E!V69+FC_OTH_CP_CA_E!V69</f>
        <v>2.8036799999999976E-3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329.98943279292143</v>
      </c>
      <c r="D2" s="21">
        <f t="shared" ref="D2:X2" si="0">SUM(D3,D17,D22,D25,D26,D51,D52)</f>
        <v>341.41214480343706</v>
      </c>
      <c r="E2" s="21">
        <f t="shared" si="0"/>
        <v>376.54231503405146</v>
      </c>
      <c r="F2" s="21">
        <f t="shared" si="0"/>
        <v>395.66300906553238</v>
      </c>
      <c r="G2" s="21">
        <f t="shared" si="0"/>
        <v>428.74055023887718</v>
      </c>
      <c r="H2" s="21">
        <f t="shared" si="0"/>
        <v>382.16262511832701</v>
      </c>
      <c r="I2" s="21">
        <f t="shared" si="0"/>
        <v>440.40068307436235</v>
      </c>
      <c r="J2" s="21">
        <f t="shared" si="0"/>
        <v>431.66546947948024</v>
      </c>
      <c r="K2" s="21">
        <f t="shared" si="0"/>
        <v>396.31969099014947</v>
      </c>
      <c r="L2" s="21">
        <f t="shared" si="0"/>
        <v>359.03078470168839</v>
      </c>
      <c r="M2" s="21">
        <f t="shared" si="0"/>
        <v>393.21666085303582</v>
      </c>
      <c r="N2" s="21">
        <f t="shared" si="0"/>
        <v>345.51229295491066</v>
      </c>
      <c r="O2" s="21">
        <f t="shared" si="0"/>
        <v>337.98741576892326</v>
      </c>
      <c r="P2" s="21">
        <f t="shared" si="0"/>
        <v>317.47434975440945</v>
      </c>
      <c r="Q2" s="21">
        <f t="shared" si="0"/>
        <v>332.29782872689611</v>
      </c>
      <c r="R2" s="21">
        <f t="shared" si="0"/>
        <v>318.87751650388122</v>
      </c>
      <c r="S2" s="21">
        <f t="shared" si="0"/>
        <v>278.87150337424833</v>
      </c>
      <c r="T2" s="21">
        <f t="shared" si="0"/>
        <v>288.95865800625279</v>
      </c>
      <c r="U2" s="21">
        <f t="shared" si="0"/>
        <v>307.83069658480105</v>
      </c>
      <c r="V2" s="21">
        <f t="shared" si="0"/>
        <v>290.98966969487623</v>
      </c>
      <c r="W2" s="21">
        <f t="shared" si="0"/>
        <v>305.45045241690877</v>
      </c>
      <c r="X2" s="21">
        <f t="shared" si="0"/>
        <v>373.79924041295897</v>
      </c>
      <c r="Y2" s="21">
        <f t="shared" ref="Y2:Z2" si="1">SUM(Y3,Y17,Y22,Y25,Y26,Y51,Y52)</f>
        <v>349.08104435456602</v>
      </c>
      <c r="Z2" s="21">
        <f t="shared" si="1"/>
        <v>363.08908647147911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133.05039000000002</v>
      </c>
      <c r="D3" s="24">
        <f t="shared" ref="D3:W3" si="3">SUM(D4,D8,D11)</f>
        <v>133.05039000000005</v>
      </c>
      <c r="E3" s="24">
        <f t="shared" si="3"/>
        <v>125.22411000000002</v>
      </c>
      <c r="F3" s="24">
        <f t="shared" si="3"/>
        <v>118.48320000000008</v>
      </c>
      <c r="G3" s="24">
        <f t="shared" si="3"/>
        <v>113.54628702974837</v>
      </c>
      <c r="H3" s="24">
        <f t="shared" si="3"/>
        <v>91.330687029748319</v>
      </c>
      <c r="I3" s="24">
        <f t="shared" si="3"/>
        <v>93.79931297025179</v>
      </c>
      <c r="J3" s="24">
        <f t="shared" si="3"/>
        <v>91.330687029748375</v>
      </c>
      <c r="K3" s="24">
        <f t="shared" si="3"/>
        <v>78.988912970251775</v>
      </c>
      <c r="L3" s="24">
        <f t="shared" si="3"/>
        <v>59.241599999999998</v>
      </c>
      <c r="M3" s="24">
        <f t="shared" si="3"/>
        <v>83.925487029748339</v>
      </c>
      <c r="N3" s="24">
        <f t="shared" si="3"/>
        <v>74.052000000000021</v>
      </c>
      <c r="O3" s="24">
        <f t="shared" si="3"/>
        <v>37.026000000000032</v>
      </c>
      <c r="P3" s="24">
        <f t="shared" si="3"/>
        <v>44.164792780082912</v>
      </c>
      <c r="Q3" s="24">
        <f t="shared" si="3"/>
        <v>32.6804093775933</v>
      </c>
      <c r="R3" s="24">
        <f t="shared" si="3"/>
        <v>25.40963302904564</v>
      </c>
      <c r="S3" s="24">
        <f t="shared" si="3"/>
        <v>23.320240411618254</v>
      </c>
      <c r="T3" s="24">
        <f t="shared" si="3"/>
        <v>14.608294635684638</v>
      </c>
      <c r="U3" s="24">
        <f t="shared" si="3"/>
        <v>11.912526224066378</v>
      </c>
      <c r="V3" s="24">
        <f t="shared" si="3"/>
        <v>8.6505022406638972</v>
      </c>
      <c r="W3" s="24">
        <f t="shared" si="3"/>
        <v>4.3569009958506202</v>
      </c>
      <c r="X3" s="24">
        <f t="shared" ref="X3:Z3" si="4">SUM(X4,X8,X11)</f>
        <v>6.0110417427385814</v>
      </c>
      <c r="Y3" s="24">
        <f t="shared" si="4"/>
        <v>3.1639441493775902</v>
      </c>
      <c r="Z3" s="24">
        <f t="shared" si="4"/>
        <v>5.009805464564308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133.05039000000002</v>
      </c>
      <c r="D4" s="19">
        <f t="shared" ref="D4:W4" si="6">SUM(D5:D7)</f>
        <v>133.05039000000005</v>
      </c>
      <c r="E4" s="19">
        <f t="shared" si="6"/>
        <v>125.22411000000002</v>
      </c>
      <c r="F4" s="19">
        <f t="shared" si="6"/>
        <v>118.48320000000008</v>
      </c>
      <c r="G4" s="19">
        <f t="shared" si="6"/>
        <v>113.54628702974837</v>
      </c>
      <c r="H4" s="19">
        <f t="shared" si="6"/>
        <v>91.330687029748319</v>
      </c>
      <c r="I4" s="19">
        <f t="shared" si="6"/>
        <v>93.79931297025179</v>
      </c>
      <c r="J4" s="19">
        <f t="shared" si="6"/>
        <v>91.330687029748375</v>
      </c>
      <c r="K4" s="19">
        <f t="shared" si="6"/>
        <v>78.988912970251775</v>
      </c>
      <c r="L4" s="19">
        <f t="shared" si="6"/>
        <v>59.241599999999998</v>
      </c>
      <c r="M4" s="19">
        <f t="shared" si="6"/>
        <v>83.925487029748339</v>
      </c>
      <c r="N4" s="19">
        <f t="shared" si="6"/>
        <v>74.052000000000021</v>
      </c>
      <c r="O4" s="19">
        <f t="shared" si="6"/>
        <v>37.026000000000032</v>
      </c>
      <c r="P4" s="19">
        <f t="shared" si="6"/>
        <v>44.164792780082912</v>
      </c>
      <c r="Q4" s="19">
        <f t="shared" si="6"/>
        <v>32.6804093775933</v>
      </c>
      <c r="R4" s="19">
        <f t="shared" si="6"/>
        <v>25.40963302904564</v>
      </c>
      <c r="S4" s="19">
        <f t="shared" si="6"/>
        <v>23.320240411618254</v>
      </c>
      <c r="T4" s="19">
        <f t="shared" si="6"/>
        <v>14.608294635684638</v>
      </c>
      <c r="U4" s="19">
        <f t="shared" si="6"/>
        <v>11.912526224066378</v>
      </c>
      <c r="V4" s="19">
        <f t="shared" si="6"/>
        <v>8.6505022406638972</v>
      </c>
      <c r="W4" s="19">
        <f t="shared" si="6"/>
        <v>4.3569009958506202</v>
      </c>
      <c r="X4" s="19">
        <f t="shared" ref="X4:Z4" si="7">SUM(X5:X7)</f>
        <v>6.0110417427385814</v>
      </c>
      <c r="Y4" s="19">
        <f t="shared" si="7"/>
        <v>3.1639441493775902</v>
      </c>
      <c r="Z4" s="19">
        <f t="shared" si="7"/>
        <v>5.009805464564308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2.6956512000000017</v>
      </c>
      <c r="T5" s="8">
        <v>0.67921920000000047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0.3558825599999999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133.05039000000002</v>
      </c>
      <c r="D7" s="8">
        <v>133.05039000000005</v>
      </c>
      <c r="E7" s="8">
        <v>125.22411000000002</v>
      </c>
      <c r="F7" s="8">
        <v>118.48320000000008</v>
      </c>
      <c r="G7" s="8">
        <v>113.54628702974837</v>
      </c>
      <c r="H7" s="8">
        <v>91.330687029748319</v>
      </c>
      <c r="I7" s="8">
        <v>93.79931297025179</v>
      </c>
      <c r="J7" s="8">
        <v>91.330687029748375</v>
      </c>
      <c r="K7" s="8">
        <v>78.988912970251775</v>
      </c>
      <c r="L7" s="8">
        <v>59.241599999999998</v>
      </c>
      <c r="M7" s="8">
        <v>83.925487029748339</v>
      </c>
      <c r="N7" s="8">
        <v>74.052000000000021</v>
      </c>
      <c r="O7" s="8">
        <v>37.026000000000032</v>
      </c>
      <c r="P7" s="8">
        <v>44.164792780082912</v>
      </c>
      <c r="Q7" s="8">
        <v>32.6804093775933</v>
      </c>
      <c r="R7" s="8">
        <v>25.40963302904564</v>
      </c>
      <c r="S7" s="8">
        <v>20.624589211618254</v>
      </c>
      <c r="T7" s="8">
        <v>13.929075435684638</v>
      </c>
      <c r="U7" s="8">
        <v>11.912526224066378</v>
      </c>
      <c r="V7" s="8">
        <v>8.6505022406638972</v>
      </c>
      <c r="W7" s="8">
        <v>4.3569009958506202</v>
      </c>
      <c r="X7" s="8">
        <v>6.0110417427385814</v>
      </c>
      <c r="Y7" s="8">
        <v>3.1639441493775902</v>
      </c>
      <c r="Z7" s="8">
        <v>4.6539229045643085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3.282704173098455</v>
      </c>
      <c r="D22" s="27">
        <f t="shared" si="14"/>
        <v>1.6414939266298925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1.065734779383628</v>
      </c>
      <c r="K22" s="27">
        <f t="shared" si="14"/>
        <v>1.0640941837100206</v>
      </c>
      <c r="L22" s="27">
        <f t="shared" si="14"/>
        <v>1.0621755758376648</v>
      </c>
      <c r="M22" s="27">
        <f t="shared" si="14"/>
        <v>0</v>
      </c>
      <c r="N22" s="27">
        <f t="shared" si="14"/>
        <v>0</v>
      </c>
      <c r="O22" s="27">
        <f t="shared" si="14"/>
        <v>3.1942024489795915</v>
      </c>
      <c r="P22" s="27">
        <f t="shared" si="14"/>
        <v>0</v>
      </c>
      <c r="Q22" s="27">
        <f t="shared" si="14"/>
        <v>1.0537843814072483</v>
      </c>
      <c r="R22" s="27">
        <f t="shared" si="14"/>
        <v>0</v>
      </c>
      <c r="S22" s="27">
        <f t="shared" si="14"/>
        <v>0</v>
      </c>
      <c r="T22" s="27">
        <f t="shared" si="14"/>
        <v>1.1727558612115894</v>
      </c>
      <c r="U22" s="27">
        <f t="shared" si="14"/>
        <v>3.1738650810318352</v>
      </c>
      <c r="V22" s="27">
        <f t="shared" si="14"/>
        <v>2.356150661029548</v>
      </c>
      <c r="W22" s="27">
        <f t="shared" si="14"/>
        <v>2.0092166375510212</v>
      </c>
      <c r="X22" s="27">
        <f t="shared" si="14"/>
        <v>2.1529188370794667</v>
      </c>
      <c r="Y22" s="27">
        <f t="shared" ref="Y22:Z22" si="15">SUM(Y23:Y24)</f>
        <v>1.552079874420206</v>
      </c>
      <c r="Z22" s="27">
        <f t="shared" si="15"/>
        <v>4.9737038352907854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1.065734779383628</v>
      </c>
      <c r="K23" s="8">
        <v>1.0640941837100206</v>
      </c>
      <c r="L23" s="8">
        <v>1.0621755758376648</v>
      </c>
      <c r="M23" s="8">
        <v>0</v>
      </c>
      <c r="N23" s="8">
        <v>0</v>
      </c>
      <c r="O23" s="8">
        <v>3.1942024489795915</v>
      </c>
      <c r="P23" s="8">
        <v>0</v>
      </c>
      <c r="Q23" s="8">
        <v>1.0537843814072483</v>
      </c>
      <c r="R23" s="8">
        <v>0</v>
      </c>
      <c r="S23" s="8">
        <v>0</v>
      </c>
      <c r="T23" s="8">
        <v>6.5194975575065886E-2</v>
      </c>
      <c r="U23" s="8">
        <v>1.6615720053144682</v>
      </c>
      <c r="V23" s="8">
        <v>1.9428490064940618</v>
      </c>
      <c r="W23" s="8">
        <v>0.50239671589399948</v>
      </c>
      <c r="X23" s="8">
        <v>0.1195445332472771</v>
      </c>
      <c r="Y23" s="8">
        <v>0.91674531435132001</v>
      </c>
      <c r="Z23" s="8">
        <v>3.5838346584920213</v>
      </c>
    </row>
    <row r="24" spans="1:26" ht="11.25" customHeight="1" x14ac:dyDescent="0.2">
      <c r="A24" s="29" t="s">
        <v>38</v>
      </c>
      <c r="B24" s="7" t="s">
        <v>39</v>
      </c>
      <c r="C24" s="8">
        <v>3.282704173098455</v>
      </c>
      <c r="D24" s="8">
        <v>1.6414939266298925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1.1075608856365236</v>
      </c>
      <c r="U24" s="8">
        <v>1.5122930757173669</v>
      </c>
      <c r="V24" s="8">
        <v>0.41330165453548617</v>
      </c>
      <c r="W24" s="8">
        <v>1.5068199216570217</v>
      </c>
      <c r="X24" s="8">
        <v>2.0333743038321899</v>
      </c>
      <c r="Y24" s="8">
        <v>0.63533456006888611</v>
      </c>
      <c r="Z24" s="8">
        <v>1.3898691767987643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112.07844533693185</v>
      </c>
      <c r="D26" s="27">
        <f t="shared" si="16"/>
        <v>127.50040542210903</v>
      </c>
      <c r="E26" s="27">
        <f t="shared" si="16"/>
        <v>127.07850639591767</v>
      </c>
      <c r="F26" s="27">
        <f t="shared" si="16"/>
        <v>141.16768333646658</v>
      </c>
      <c r="G26" s="27">
        <f t="shared" si="16"/>
        <v>147.30980531700413</v>
      </c>
      <c r="H26" s="27">
        <f t="shared" si="16"/>
        <v>116.21422075200707</v>
      </c>
      <c r="I26" s="27">
        <f t="shared" si="16"/>
        <v>154.37740174500453</v>
      </c>
      <c r="J26" s="27">
        <f t="shared" si="16"/>
        <v>120.6118283999518</v>
      </c>
      <c r="K26" s="27">
        <f t="shared" si="16"/>
        <v>101.26898613931426</v>
      </c>
      <c r="L26" s="27">
        <f t="shared" si="16"/>
        <v>95.753170075810019</v>
      </c>
      <c r="M26" s="27">
        <f t="shared" si="16"/>
        <v>95.780456223663933</v>
      </c>
      <c r="N26" s="27">
        <f t="shared" si="16"/>
        <v>82.81146927134958</v>
      </c>
      <c r="O26" s="27">
        <f t="shared" si="16"/>
        <v>117.10770125242601</v>
      </c>
      <c r="P26" s="27">
        <f t="shared" si="16"/>
        <v>123.09452280273055</v>
      </c>
      <c r="Q26" s="27">
        <f t="shared" si="16"/>
        <v>132.6076177755069</v>
      </c>
      <c r="R26" s="27">
        <f t="shared" si="16"/>
        <v>139.00910008881704</v>
      </c>
      <c r="S26" s="27">
        <f t="shared" si="16"/>
        <v>85.973163708631148</v>
      </c>
      <c r="T26" s="27">
        <f t="shared" si="16"/>
        <v>91.159138098516124</v>
      </c>
      <c r="U26" s="27">
        <f t="shared" si="16"/>
        <v>103.90349383739259</v>
      </c>
      <c r="V26" s="27">
        <f t="shared" si="16"/>
        <v>82.449527741546959</v>
      </c>
      <c r="W26" s="27">
        <f t="shared" si="16"/>
        <v>101.05799486472685</v>
      </c>
      <c r="X26" s="27">
        <f t="shared" si="16"/>
        <v>153.05277868948545</v>
      </c>
      <c r="Y26" s="27">
        <f t="shared" ref="Y26:Z26" si="17">SUM(Y27,Y33)</f>
        <v>142.08232247781552</v>
      </c>
      <c r="Z26" s="27">
        <f t="shared" si="17"/>
        <v>166.87895354242724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112.07844533693185</v>
      </c>
      <c r="D33" s="19">
        <f t="shared" si="20"/>
        <v>127.50040542210903</v>
      </c>
      <c r="E33" s="19">
        <f t="shared" si="20"/>
        <v>127.07850639591767</v>
      </c>
      <c r="F33" s="19">
        <f t="shared" si="20"/>
        <v>141.16768333646658</v>
      </c>
      <c r="G33" s="19">
        <f t="shared" si="20"/>
        <v>147.30980531700413</v>
      </c>
      <c r="H33" s="19">
        <f t="shared" si="20"/>
        <v>116.21422075200707</v>
      </c>
      <c r="I33" s="19">
        <f t="shared" si="20"/>
        <v>154.37740174500453</v>
      </c>
      <c r="J33" s="19">
        <f t="shared" si="20"/>
        <v>120.6118283999518</v>
      </c>
      <c r="K33" s="19">
        <f t="shared" si="20"/>
        <v>101.26898613931426</v>
      </c>
      <c r="L33" s="19">
        <f t="shared" si="20"/>
        <v>95.753170075810019</v>
      </c>
      <c r="M33" s="19">
        <f t="shared" si="20"/>
        <v>95.780456223663933</v>
      </c>
      <c r="N33" s="19">
        <f t="shared" si="20"/>
        <v>82.81146927134958</v>
      </c>
      <c r="O33" s="19">
        <f t="shared" si="20"/>
        <v>117.10770125242601</v>
      </c>
      <c r="P33" s="19">
        <f t="shared" si="20"/>
        <v>123.09452280273055</v>
      </c>
      <c r="Q33" s="19">
        <f t="shared" si="20"/>
        <v>132.6076177755069</v>
      </c>
      <c r="R33" s="19">
        <f t="shared" si="20"/>
        <v>139.00910008881704</v>
      </c>
      <c r="S33" s="19">
        <f t="shared" si="20"/>
        <v>85.973163708631148</v>
      </c>
      <c r="T33" s="19">
        <f t="shared" si="20"/>
        <v>91.159138098516124</v>
      </c>
      <c r="U33" s="19">
        <f t="shared" si="20"/>
        <v>103.90349383739259</v>
      </c>
      <c r="V33" s="19">
        <f t="shared" si="20"/>
        <v>82.449527741546959</v>
      </c>
      <c r="W33" s="19">
        <f t="shared" si="20"/>
        <v>101.05799486472685</v>
      </c>
      <c r="X33" s="19">
        <f t="shared" si="20"/>
        <v>153.05277868948545</v>
      </c>
      <c r="Y33" s="19">
        <f t="shared" ref="Y33:Z33" si="21">SUM(Y34:Y50)</f>
        <v>142.08232247781552</v>
      </c>
      <c r="Z33" s="19">
        <f t="shared" si="21"/>
        <v>166.87895354242724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5.4538100637681293</v>
      </c>
      <c r="D37" s="8">
        <v>5.5097798400570115</v>
      </c>
      <c r="E37" s="8">
        <v>2.749716090437516</v>
      </c>
      <c r="F37" s="8">
        <v>2.7712353344345817</v>
      </c>
      <c r="G37" s="8">
        <v>2.7816683201096941</v>
      </c>
      <c r="H37" s="8">
        <v>2.7142518682465684</v>
      </c>
      <c r="I37" s="8">
        <v>2.7810198262191324</v>
      </c>
      <c r="J37" s="8">
        <v>2.7239374958169362</v>
      </c>
      <c r="K37" s="8">
        <v>2.6608873908408883</v>
      </c>
      <c r="L37" s="8">
        <v>2.6503109054557856</v>
      </c>
      <c r="M37" s="8">
        <v>2.6510661470333527</v>
      </c>
      <c r="N37" s="8">
        <v>5.1814335383547183</v>
      </c>
      <c r="O37" s="8">
        <v>2.7014374261591909</v>
      </c>
      <c r="P37" s="8">
        <v>5.4246463942317016</v>
      </c>
      <c r="Q37" s="8">
        <v>2.7332493090589165</v>
      </c>
      <c r="R37" s="8">
        <v>2.7473930101608497</v>
      </c>
      <c r="S37" s="8">
        <v>2.6038608473579221</v>
      </c>
      <c r="T37" s="8">
        <v>2.5633636313726793</v>
      </c>
      <c r="U37" s="8">
        <v>2.2938805041721682</v>
      </c>
      <c r="V37" s="8">
        <v>1.8016078309313019</v>
      </c>
      <c r="W37" s="8">
        <v>1.7453453036241284</v>
      </c>
      <c r="X37" s="8">
        <v>1.7333474598567016</v>
      </c>
      <c r="Y37" s="8">
        <v>2.0311680009998412</v>
      </c>
      <c r="Z37" s="8">
        <v>1.9190964747090014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0.36827016845785127</v>
      </c>
      <c r="U38" s="8">
        <v>0.3666517651458851</v>
      </c>
      <c r="V38" s="8">
        <v>0.26687837467297232</v>
      </c>
      <c r="W38" s="8">
        <v>0.51009938115456765</v>
      </c>
      <c r="X38" s="8">
        <v>0.90996259242911814</v>
      </c>
      <c r="Y38" s="8">
        <v>1.0676605060878572</v>
      </c>
      <c r="Z38" s="8">
        <v>0.76833829249736374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2.8361741256955284</v>
      </c>
      <c r="H40" s="8">
        <v>0</v>
      </c>
      <c r="I40" s="8">
        <v>5.6710258495936996</v>
      </c>
      <c r="J40" s="8">
        <v>2.7773120863465168</v>
      </c>
      <c r="K40" s="8">
        <v>2.7130265368930866</v>
      </c>
      <c r="L40" s="8">
        <v>0</v>
      </c>
      <c r="M40" s="8">
        <v>0</v>
      </c>
      <c r="N40" s="8">
        <v>0</v>
      </c>
      <c r="O40" s="8">
        <v>2.7543711357923808</v>
      </c>
      <c r="P40" s="8">
        <v>2.765470209575668</v>
      </c>
      <c r="Q40" s="8">
        <v>2.7868063612711325</v>
      </c>
      <c r="R40" s="8">
        <v>0</v>
      </c>
      <c r="S40" s="8">
        <v>2.6548825784869088</v>
      </c>
      <c r="T40" s="8">
        <v>4.0931307475139924</v>
      </c>
      <c r="U40" s="8">
        <v>2.8994117017366703</v>
      </c>
      <c r="V40" s="8">
        <v>3.9161612236863821</v>
      </c>
      <c r="W40" s="8">
        <v>1.4655373867371853</v>
      </c>
      <c r="X40" s="8">
        <v>3.1436407969451601</v>
      </c>
      <c r="Y40" s="8">
        <v>10.191786004183406</v>
      </c>
      <c r="Z40" s="8">
        <v>6.7722762925234186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0.2370617051157119</v>
      </c>
      <c r="U41" s="8">
        <v>0.27330802996613229</v>
      </c>
      <c r="V41" s="8">
        <v>1.3604080211972144E-2</v>
      </c>
      <c r="W41" s="8">
        <v>2.5454814694052107E-2</v>
      </c>
      <c r="X41" s="8">
        <v>1.7493016259374872E-2</v>
      </c>
      <c r="Y41" s="8">
        <v>5.8241550573932509E-3</v>
      </c>
      <c r="Z41" s="8">
        <v>4.4061654473151739E-2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67.578522192850656</v>
      </c>
      <c r="D43" s="8">
        <v>79.650681800408776</v>
      </c>
      <c r="E43" s="8">
        <v>88.018981986942066</v>
      </c>
      <c r="F43" s="8">
        <v>103.08303498132852</v>
      </c>
      <c r="G43" s="8">
        <v>112.09362782541928</v>
      </c>
      <c r="H43" s="8">
        <v>84.13608106136607</v>
      </c>
      <c r="I43" s="8">
        <v>114.94107699861372</v>
      </c>
      <c r="J43" s="8">
        <v>109.76723345066797</v>
      </c>
      <c r="K43" s="8">
        <v>87.980796554712271</v>
      </c>
      <c r="L43" s="8">
        <v>90.369613151107842</v>
      </c>
      <c r="M43" s="8">
        <v>90.395365182335524</v>
      </c>
      <c r="N43" s="8">
        <v>77.630035732994855</v>
      </c>
      <c r="O43" s="8">
        <v>111.65189269047444</v>
      </c>
      <c r="P43" s="8">
        <v>114.90440619892318</v>
      </c>
      <c r="Q43" s="8">
        <v>127.08756210517684</v>
      </c>
      <c r="R43" s="8">
        <v>136.26170707865617</v>
      </c>
      <c r="S43" s="8">
        <v>80.714420282786321</v>
      </c>
      <c r="T43" s="8">
        <v>83.381398592079449</v>
      </c>
      <c r="U43" s="8">
        <v>97.664107253168481</v>
      </c>
      <c r="V43" s="8">
        <v>76.167125027294148</v>
      </c>
      <c r="W43" s="8">
        <v>96.699296781004165</v>
      </c>
      <c r="X43" s="8">
        <v>146.61088725699992</v>
      </c>
      <c r="Y43" s="8">
        <v>126.89445266748746</v>
      </c>
      <c r="Z43" s="8">
        <v>157.07571682517545</v>
      </c>
    </row>
    <row r="44" spans="1:26" ht="11.25" customHeight="1" x14ac:dyDescent="0.2">
      <c r="A44" s="28" t="s">
        <v>74</v>
      </c>
      <c r="B44" s="7" t="s">
        <v>75</v>
      </c>
      <c r="C44" s="8">
        <v>33.724006875484392</v>
      </c>
      <c r="D44" s="8">
        <v>36.909337729935324</v>
      </c>
      <c r="E44" s="8">
        <v>22.670742900905761</v>
      </c>
      <c r="F44" s="8">
        <v>20.005174595022861</v>
      </c>
      <c r="G44" s="8">
        <v>17.212029328331113</v>
      </c>
      <c r="H44" s="8">
        <v>25.192194350026575</v>
      </c>
      <c r="I44" s="8">
        <v>25.81189784669796</v>
      </c>
      <c r="J44" s="8">
        <v>2.8091765769032477</v>
      </c>
      <c r="K44" s="8">
        <v>5.4883069406742173</v>
      </c>
      <c r="L44" s="8">
        <v>2.7332460192463941</v>
      </c>
      <c r="M44" s="8">
        <v>2.7340248942950547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0.30787823199003334</v>
      </c>
      <c r="U44" s="8">
        <v>0.13125742830800682</v>
      </c>
      <c r="V44" s="8">
        <v>0.10178084657060051</v>
      </c>
      <c r="W44" s="8">
        <v>0.10022021965194136</v>
      </c>
      <c r="X44" s="8">
        <v>9.1540297184837235E-2</v>
      </c>
      <c r="Y44" s="8">
        <v>6.0084381277071535E-3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2.7671720876229844E-3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5.3221062048286649</v>
      </c>
      <c r="D50" s="8">
        <v>5.4306060517079109</v>
      </c>
      <c r="E50" s="8">
        <v>13.639065417632322</v>
      </c>
      <c r="F50" s="8">
        <v>15.30823842568061</v>
      </c>
      <c r="G50" s="8">
        <v>12.386305717448526</v>
      </c>
      <c r="H50" s="8">
        <v>4.1716934723678545</v>
      </c>
      <c r="I50" s="8">
        <v>5.1723812238800297</v>
      </c>
      <c r="J50" s="8">
        <v>2.5341687902171333</v>
      </c>
      <c r="K50" s="8">
        <v>2.425968716193788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0.20803502198640189</v>
      </c>
      <c r="U50" s="8">
        <v>0.27487715489524955</v>
      </c>
      <c r="V50" s="8">
        <v>0.17960318609195242</v>
      </c>
      <c r="W50" s="8">
        <v>0.51204097786080638</v>
      </c>
      <c r="X50" s="8">
        <v>0.54590726981031545</v>
      </c>
      <c r="Y50" s="8">
        <v>1.8854227058718578</v>
      </c>
      <c r="Z50" s="8">
        <v>0.299464003048866</v>
      </c>
    </row>
    <row r="51" spans="1:26" ht="11.25" customHeight="1" x14ac:dyDescent="0.2">
      <c r="A51" s="25" t="s">
        <v>88</v>
      </c>
      <c r="B51" s="26" t="s">
        <v>89</v>
      </c>
      <c r="C51" s="27">
        <v>81.577893282891125</v>
      </c>
      <c r="D51" s="27">
        <v>79.219855454698035</v>
      </c>
      <c r="E51" s="27">
        <v>124.23969863813373</v>
      </c>
      <c r="F51" s="27">
        <v>136.01212572906573</v>
      </c>
      <c r="G51" s="27">
        <v>167.88445789212466</v>
      </c>
      <c r="H51" s="27">
        <v>174.61771733657162</v>
      </c>
      <c r="I51" s="27">
        <v>192.22396835910604</v>
      </c>
      <c r="J51" s="27">
        <v>218.65721927039641</v>
      </c>
      <c r="K51" s="27">
        <v>214.99769769687339</v>
      </c>
      <c r="L51" s="27">
        <v>202.97383905004074</v>
      </c>
      <c r="M51" s="27">
        <v>213.51071759962352</v>
      </c>
      <c r="N51" s="27">
        <v>188.64882368356106</v>
      </c>
      <c r="O51" s="27">
        <v>180.65951206751765</v>
      </c>
      <c r="P51" s="27">
        <v>150.21503417159599</v>
      </c>
      <c r="Q51" s="27">
        <v>165.95601719238869</v>
      </c>
      <c r="R51" s="27">
        <v>154.45878338601852</v>
      </c>
      <c r="S51" s="27">
        <v>169.57809925399891</v>
      </c>
      <c r="T51" s="27">
        <v>182.01846941084045</v>
      </c>
      <c r="U51" s="27">
        <v>188.84081144231024</v>
      </c>
      <c r="V51" s="27">
        <v>197.53348905163583</v>
      </c>
      <c r="W51" s="27">
        <v>198.02633991878031</v>
      </c>
      <c r="X51" s="27">
        <v>212.58250114365549</v>
      </c>
      <c r="Y51" s="27">
        <v>202.28269785295271</v>
      </c>
      <c r="Z51" s="27">
        <v>186.22662362919678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330.92623872000001</v>
      </c>
      <c r="D61" s="49">
        <f t="shared" si="24"/>
        <v>386.71032898676913</v>
      </c>
      <c r="E61" s="49">
        <f t="shared" si="24"/>
        <v>380.84719322578945</v>
      </c>
      <c r="F61" s="49">
        <f t="shared" si="24"/>
        <v>392.09000032007788</v>
      </c>
      <c r="G61" s="49">
        <f t="shared" si="24"/>
        <v>458.37936113715199</v>
      </c>
      <c r="H61" s="49">
        <f t="shared" si="24"/>
        <v>448.01231132802104</v>
      </c>
      <c r="I61" s="49">
        <f t="shared" si="24"/>
        <v>473.96074233267541</v>
      </c>
      <c r="J61" s="49">
        <f t="shared" si="24"/>
        <v>559.01278823510006</v>
      </c>
      <c r="K61" s="49">
        <f t="shared" si="24"/>
        <v>316.74318851464739</v>
      </c>
      <c r="L61" s="49">
        <f t="shared" si="24"/>
        <v>314.14344364970191</v>
      </c>
      <c r="M61" s="49">
        <f t="shared" si="24"/>
        <v>330.58811062446244</v>
      </c>
      <c r="N61" s="49">
        <f t="shared" si="24"/>
        <v>276.60035848063268</v>
      </c>
      <c r="O61" s="49">
        <f t="shared" si="24"/>
        <v>393.78138368216099</v>
      </c>
      <c r="P61" s="49">
        <f t="shared" si="24"/>
        <v>398.14142408559599</v>
      </c>
      <c r="Q61" s="49">
        <f t="shared" si="24"/>
        <v>355.58707055250841</v>
      </c>
      <c r="R61" s="49">
        <f t="shared" si="24"/>
        <v>339.10568536216692</v>
      </c>
      <c r="S61" s="49">
        <f t="shared" si="24"/>
        <v>327.72980414195462</v>
      </c>
      <c r="T61" s="49">
        <f t="shared" si="24"/>
        <v>348.97000323800751</v>
      </c>
      <c r="U61" s="49">
        <f t="shared" si="24"/>
        <v>286.87312054011517</v>
      </c>
      <c r="V61" s="49">
        <f t="shared" si="24"/>
        <v>236.3920149313403</v>
      </c>
      <c r="W61" s="49">
        <f t="shared" si="24"/>
        <v>190.27539222474849</v>
      </c>
      <c r="X61" s="49">
        <f t="shared" si="24"/>
        <v>200.50716772519021</v>
      </c>
      <c r="Y61" s="49">
        <f t="shared" ref="Y61:Z61" si="25">SUM(Y62:Y72)</f>
        <v>223.38065711807187</v>
      </c>
      <c r="Z61" s="49">
        <f t="shared" si="25"/>
        <v>158.54148221825201</v>
      </c>
    </row>
    <row r="62" spans="1:26" ht="11.25" customHeight="1" x14ac:dyDescent="0.2">
      <c r="A62" s="50" t="s">
        <v>92</v>
      </c>
      <c r="B62" s="51" t="s">
        <v>93</v>
      </c>
      <c r="C62" s="52">
        <v>330.92623872000001</v>
      </c>
      <c r="D62" s="52">
        <v>386.71032898676913</v>
      </c>
      <c r="E62" s="52">
        <v>380.84719322578945</v>
      </c>
      <c r="F62" s="52">
        <v>388.70393185335445</v>
      </c>
      <c r="G62" s="52">
        <v>452.76982493479636</v>
      </c>
      <c r="H62" s="52">
        <v>444.7207617877865</v>
      </c>
      <c r="I62" s="52">
        <v>470.09588842501046</v>
      </c>
      <c r="J62" s="52">
        <v>555.23483704711737</v>
      </c>
      <c r="K62" s="52">
        <v>313.31905565409016</v>
      </c>
      <c r="L62" s="52">
        <v>310.00123905678578</v>
      </c>
      <c r="M62" s="52">
        <v>325.22970158045229</v>
      </c>
      <c r="N62" s="52">
        <v>271.81204370026762</v>
      </c>
      <c r="O62" s="52">
        <v>388.08078851298944</v>
      </c>
      <c r="P62" s="52">
        <v>392.54717695639368</v>
      </c>
      <c r="Q62" s="52">
        <v>349.58498084475838</v>
      </c>
      <c r="R62" s="52">
        <v>333.52542939551688</v>
      </c>
      <c r="S62" s="52">
        <v>322.78929346214005</v>
      </c>
      <c r="T62" s="52">
        <v>343.94084489732586</v>
      </c>
      <c r="U62" s="52">
        <v>281.22168794782749</v>
      </c>
      <c r="V62" s="52">
        <v>231.06410884940456</v>
      </c>
      <c r="W62" s="52">
        <v>185.05223510959345</v>
      </c>
      <c r="X62" s="52">
        <v>195.00002219851643</v>
      </c>
      <c r="Y62" s="52">
        <v>218.07305136088479</v>
      </c>
      <c r="Z62" s="52">
        <v>153.69666154602243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3.386068466723418</v>
      </c>
      <c r="G64" s="52">
        <v>5.6095362023556445</v>
      </c>
      <c r="H64" s="52">
        <v>3.2915495402345587</v>
      </c>
      <c r="I64" s="52">
        <v>3.8648539076649797</v>
      </c>
      <c r="J64" s="52">
        <v>3.7779511879827332</v>
      </c>
      <c r="K64" s="52">
        <v>3.4241328605572283</v>
      </c>
      <c r="L64" s="52">
        <v>4.1422045929161229</v>
      </c>
      <c r="M64" s="52">
        <v>5.1109365893856422</v>
      </c>
      <c r="N64" s="52">
        <v>4.7883147803650452</v>
      </c>
      <c r="O64" s="52">
        <v>5.7005951691715433</v>
      </c>
      <c r="P64" s="52">
        <v>5.5942471292022944</v>
      </c>
      <c r="Q64" s="52">
        <v>6.0020897077500548</v>
      </c>
      <c r="R64" s="52">
        <v>5.5802559666500295</v>
      </c>
      <c r="S64" s="52">
        <v>4.9405106798145679</v>
      </c>
      <c r="T64" s="52">
        <v>5.0291583406816187</v>
      </c>
      <c r="U64" s="52">
        <v>5.6242480788338334</v>
      </c>
      <c r="V64" s="52">
        <v>5.3254501575803435</v>
      </c>
      <c r="W64" s="52">
        <v>5.2231571151550442</v>
      </c>
      <c r="X64" s="52">
        <v>5.507145526673777</v>
      </c>
      <c r="Y64" s="52">
        <v>5.307605757187086</v>
      </c>
      <c r="Z64" s="52">
        <v>4.8448206722295994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0.24747245462451226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2.7184513453874147E-2</v>
      </c>
      <c r="V69" s="52">
        <v>2.4559243553741086E-3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22.111242702922972</v>
      </c>
      <c r="D2" s="21">
        <f t="shared" ref="D2:X2" si="0">SUM(D3,D17,D22,D25,D26,D51,D52)</f>
        <v>22.930501346934257</v>
      </c>
      <c r="E2" s="21">
        <f t="shared" si="0"/>
        <v>24.85877727721747</v>
      </c>
      <c r="F2" s="21">
        <f t="shared" si="0"/>
        <v>25.698220381230215</v>
      </c>
      <c r="G2" s="21">
        <f t="shared" si="0"/>
        <v>26.545565496886368</v>
      </c>
      <c r="H2" s="21">
        <f t="shared" si="0"/>
        <v>28.291374551986955</v>
      </c>
      <c r="I2" s="21">
        <f t="shared" si="0"/>
        <v>29.49431889980573</v>
      </c>
      <c r="J2" s="21">
        <f t="shared" si="0"/>
        <v>30.082267863193948</v>
      </c>
      <c r="K2" s="21">
        <f t="shared" si="0"/>
        <v>33.151068001928991</v>
      </c>
      <c r="L2" s="21">
        <f t="shared" si="0"/>
        <v>34.09458825405104</v>
      </c>
      <c r="M2" s="21">
        <f t="shared" si="0"/>
        <v>34.245757845874905</v>
      </c>
      <c r="N2" s="21">
        <f t="shared" si="0"/>
        <v>35.113275620769713</v>
      </c>
      <c r="O2" s="21">
        <f t="shared" si="0"/>
        <v>35.775642275731364</v>
      </c>
      <c r="P2" s="21">
        <f t="shared" si="0"/>
        <v>36.214013184313259</v>
      </c>
      <c r="Q2" s="21">
        <f t="shared" si="0"/>
        <v>36.30741931015892</v>
      </c>
      <c r="R2" s="21">
        <f t="shared" si="0"/>
        <v>36.60688395091524</v>
      </c>
      <c r="S2" s="21">
        <f t="shared" si="0"/>
        <v>36.343503868851165</v>
      </c>
      <c r="T2" s="21">
        <f t="shared" si="0"/>
        <v>35.931401176925121</v>
      </c>
      <c r="U2" s="21">
        <f t="shared" si="0"/>
        <v>34.317498824325185</v>
      </c>
      <c r="V2" s="21">
        <f t="shared" si="0"/>
        <v>33.020309343264863</v>
      </c>
      <c r="W2" s="21">
        <f t="shared" si="0"/>
        <v>31.403427721804398</v>
      </c>
      <c r="X2" s="21">
        <f t="shared" si="0"/>
        <v>31.779446269860806</v>
      </c>
      <c r="Y2" s="21">
        <f t="shared" ref="Y2:Z2" si="1">SUM(Y3,Y17,Y22,Y25,Y26,Y51,Y52)</f>
        <v>30.950582695441422</v>
      </c>
      <c r="Z2" s="21">
        <f t="shared" si="1"/>
        <v>29.370421985957094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13.244357583068183</v>
      </c>
      <c r="D26" s="27">
        <f t="shared" ref="D26:X26" si="21">SUM(D27,D33)</f>
        <v>13.618542657891005</v>
      </c>
      <c r="E26" s="27">
        <f t="shared" si="21"/>
        <v>13.838127804082331</v>
      </c>
      <c r="F26" s="27">
        <f t="shared" si="21"/>
        <v>14.05512298353349</v>
      </c>
      <c r="G26" s="27">
        <f t="shared" si="21"/>
        <v>14.059140602995786</v>
      </c>
      <c r="H26" s="27">
        <f t="shared" si="21"/>
        <v>14.253411287992929</v>
      </c>
      <c r="I26" s="27">
        <f t="shared" si="21"/>
        <v>14.773101134995464</v>
      </c>
      <c r="J26" s="27">
        <f t="shared" si="21"/>
        <v>14.311303680048242</v>
      </c>
      <c r="K26" s="27">
        <f t="shared" si="21"/>
        <v>14.700469220685747</v>
      </c>
      <c r="L26" s="27">
        <f t="shared" si="21"/>
        <v>14.33736648419003</v>
      </c>
      <c r="M26" s="27">
        <f t="shared" si="21"/>
        <v>14.310080336336096</v>
      </c>
      <c r="N26" s="27">
        <f t="shared" si="21"/>
        <v>14.589707728650424</v>
      </c>
      <c r="O26" s="27">
        <f t="shared" si="21"/>
        <v>14.986634347573956</v>
      </c>
      <c r="P26" s="27">
        <f t="shared" si="21"/>
        <v>15.195529797269437</v>
      </c>
      <c r="Q26" s="27">
        <f t="shared" si="21"/>
        <v>15.229292464493186</v>
      </c>
      <c r="R26" s="27">
        <f t="shared" si="21"/>
        <v>15.166658471182823</v>
      </c>
      <c r="S26" s="27">
        <f t="shared" si="21"/>
        <v>14.636289371368798</v>
      </c>
      <c r="T26" s="27">
        <f t="shared" si="21"/>
        <v>13.948460981483915</v>
      </c>
      <c r="U26" s="27">
        <f t="shared" si="21"/>
        <v>12.999488682607394</v>
      </c>
      <c r="V26" s="27">
        <f t="shared" si="21"/>
        <v>11.674744218453002</v>
      </c>
      <c r="W26" s="27">
        <f t="shared" si="21"/>
        <v>9.9248578552731583</v>
      </c>
      <c r="X26" s="27">
        <f t="shared" si="21"/>
        <v>10.004581270514429</v>
      </c>
      <c r="Y26" s="27">
        <f t="shared" ref="Y26:Z26" si="22">SUM(Y27,Y33)</f>
        <v>9.4655178021844542</v>
      </c>
      <c r="Z26" s="27">
        <f t="shared" si="22"/>
        <v>9.5803917375726346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13.244357583068183</v>
      </c>
      <c r="D33" s="19">
        <f t="shared" ref="D33:X33" si="27">SUM(D34:D50)</f>
        <v>13.618542657891005</v>
      </c>
      <c r="E33" s="19">
        <f t="shared" si="27"/>
        <v>13.838127804082331</v>
      </c>
      <c r="F33" s="19">
        <f t="shared" si="27"/>
        <v>14.05512298353349</v>
      </c>
      <c r="G33" s="19">
        <f t="shared" si="27"/>
        <v>14.059140602995786</v>
      </c>
      <c r="H33" s="19">
        <f t="shared" si="27"/>
        <v>14.253411287992929</v>
      </c>
      <c r="I33" s="19">
        <f t="shared" si="27"/>
        <v>14.773101134995464</v>
      </c>
      <c r="J33" s="19">
        <f t="shared" si="27"/>
        <v>14.311303680048242</v>
      </c>
      <c r="K33" s="19">
        <f t="shared" si="27"/>
        <v>14.700469220685747</v>
      </c>
      <c r="L33" s="19">
        <f t="shared" si="27"/>
        <v>14.33736648419003</v>
      </c>
      <c r="M33" s="19">
        <f t="shared" si="27"/>
        <v>14.310080336336096</v>
      </c>
      <c r="N33" s="19">
        <f t="shared" si="27"/>
        <v>14.589707728650424</v>
      </c>
      <c r="O33" s="19">
        <f t="shared" si="27"/>
        <v>14.986634347573956</v>
      </c>
      <c r="P33" s="19">
        <f t="shared" si="27"/>
        <v>15.195529797269437</v>
      </c>
      <c r="Q33" s="19">
        <f t="shared" si="27"/>
        <v>15.229292464493186</v>
      </c>
      <c r="R33" s="19">
        <f t="shared" si="27"/>
        <v>15.166658471182823</v>
      </c>
      <c r="S33" s="19">
        <f t="shared" si="27"/>
        <v>14.636289371368798</v>
      </c>
      <c r="T33" s="19">
        <f t="shared" si="27"/>
        <v>13.948460981483915</v>
      </c>
      <c r="U33" s="19">
        <f t="shared" si="27"/>
        <v>12.999488682607394</v>
      </c>
      <c r="V33" s="19">
        <f t="shared" si="27"/>
        <v>11.674744218453002</v>
      </c>
      <c r="W33" s="19">
        <f t="shared" si="27"/>
        <v>9.9248578552731583</v>
      </c>
      <c r="X33" s="19">
        <f t="shared" si="27"/>
        <v>10.004581270514429</v>
      </c>
      <c r="Y33" s="19">
        <f t="shared" ref="Y33:Z33" si="28">SUM(Y34:Y50)</f>
        <v>9.4655178021844542</v>
      </c>
      <c r="Z33" s="19">
        <f t="shared" si="28"/>
        <v>9.5803917375726346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0.6444790562318693</v>
      </c>
      <c r="D37" s="8">
        <v>0.58850927994298696</v>
      </c>
      <c r="E37" s="8">
        <v>0.29942846956248398</v>
      </c>
      <c r="F37" s="8">
        <v>0.27591338556541989</v>
      </c>
      <c r="G37" s="8">
        <v>0.26548039989030525</v>
      </c>
      <c r="H37" s="8">
        <v>0.3328968517534322</v>
      </c>
      <c r="I37" s="8">
        <v>0.26612889378086829</v>
      </c>
      <c r="J37" s="8">
        <v>0.32321122418306597</v>
      </c>
      <c r="K37" s="8">
        <v>0.38626132915911265</v>
      </c>
      <c r="L37" s="8">
        <v>0.39683781454421646</v>
      </c>
      <c r="M37" s="8">
        <v>0.39608257296664873</v>
      </c>
      <c r="N37" s="8">
        <v>0.91286390164527964</v>
      </c>
      <c r="O37" s="8">
        <v>0.3457112938408089</v>
      </c>
      <c r="P37" s="8">
        <v>0.66965104576829726</v>
      </c>
      <c r="Q37" s="8">
        <v>0.31389941094108498</v>
      </c>
      <c r="R37" s="8">
        <v>0.29975570983914801</v>
      </c>
      <c r="S37" s="8">
        <v>0.44328787264207681</v>
      </c>
      <c r="T37" s="8">
        <v>0.39222592862732164</v>
      </c>
      <c r="U37" s="8">
        <v>0.28699009582783186</v>
      </c>
      <c r="V37" s="8">
        <v>0.25510528906869678</v>
      </c>
      <c r="W37" s="8">
        <v>0.17140953637587164</v>
      </c>
      <c r="X37" s="8">
        <v>0.11330350014329701</v>
      </c>
      <c r="Y37" s="8">
        <v>0.135316319000158</v>
      </c>
      <c r="Z37" s="8">
        <v>0.11017384529099719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5.6349831542148635E-2</v>
      </c>
      <c r="U38" s="8">
        <v>4.5872234854114936E-2</v>
      </c>
      <c r="V38" s="8">
        <v>3.7789625327027482E-2</v>
      </c>
      <c r="W38" s="8">
        <v>5.0096618845432421E-2</v>
      </c>
      <c r="X38" s="8">
        <v>5.9481407570880857E-2</v>
      </c>
      <c r="Y38" s="8">
        <v>7.1127493912142403E-2</v>
      </c>
      <c r="Z38" s="8">
        <v>4.4109707502635771E-2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0.27068239430447033</v>
      </c>
      <c r="H40" s="8">
        <v>0</v>
      </c>
      <c r="I40" s="8">
        <v>0.54268719040630087</v>
      </c>
      <c r="J40" s="8">
        <v>0.3295444336534844</v>
      </c>
      <c r="K40" s="8">
        <v>0.39382998310691408</v>
      </c>
      <c r="L40" s="8">
        <v>0</v>
      </c>
      <c r="M40" s="8">
        <v>0</v>
      </c>
      <c r="N40" s="8">
        <v>0</v>
      </c>
      <c r="O40" s="8">
        <v>0.35248538420761844</v>
      </c>
      <c r="P40" s="8">
        <v>0.34138631042433226</v>
      </c>
      <c r="Q40" s="8">
        <v>0.32005015872886872</v>
      </c>
      <c r="R40" s="8">
        <v>0</v>
      </c>
      <c r="S40" s="8">
        <v>0.45197394151308962</v>
      </c>
      <c r="T40" s="8">
        <v>0.62629897248601085</v>
      </c>
      <c r="U40" s="8">
        <v>0.36274881826332933</v>
      </c>
      <c r="V40" s="8">
        <v>0.55452325631361599</v>
      </c>
      <c r="W40" s="8">
        <v>0.14392973326281489</v>
      </c>
      <c r="X40" s="8">
        <v>0.20548996305483763</v>
      </c>
      <c r="Y40" s="8">
        <v>0.67897631581659368</v>
      </c>
      <c r="Z40" s="8">
        <v>0.38879114747657528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3.627333488428823E-2</v>
      </c>
      <c r="U41" s="8">
        <v>3.4193890033867753E-2</v>
      </c>
      <c r="V41" s="8">
        <v>1.9263197880278454E-3</v>
      </c>
      <c r="W41" s="8">
        <v>2.4999053059478939E-3</v>
      </c>
      <c r="X41" s="8">
        <v>1.1434637406251109E-3</v>
      </c>
      <c r="Y41" s="8">
        <v>3.8800494260674912E-4</v>
      </c>
      <c r="Z41" s="8">
        <v>2.5295455268482467E-3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7.9857827271493509</v>
      </c>
      <c r="D43" s="8">
        <v>8.5076294795912411</v>
      </c>
      <c r="E43" s="8">
        <v>9.5847673730579288</v>
      </c>
      <c r="F43" s="8">
        <v>10.263289018671529</v>
      </c>
      <c r="G43" s="8">
        <v>10.698134254580662</v>
      </c>
      <c r="H43" s="8">
        <v>10.319100018633925</v>
      </c>
      <c r="I43" s="8">
        <v>10.99925336138628</v>
      </c>
      <c r="J43" s="8">
        <v>13.024528629332069</v>
      </c>
      <c r="K43" s="8">
        <v>12.771521085287725</v>
      </c>
      <c r="L43" s="8">
        <v>13.531272768892205</v>
      </c>
      <c r="M43" s="8">
        <v>13.505520737664503</v>
      </c>
      <c r="N43" s="8">
        <v>13.676843827005145</v>
      </c>
      <c r="O43" s="8">
        <v>14.288437669525528</v>
      </c>
      <c r="P43" s="8">
        <v>14.184492441076808</v>
      </c>
      <c r="Q43" s="8">
        <v>14.595342894823233</v>
      </c>
      <c r="R43" s="8">
        <v>14.866902761343674</v>
      </c>
      <c r="S43" s="8">
        <v>13.741027557213632</v>
      </c>
      <c r="T43" s="8">
        <v>12.758371887920582</v>
      </c>
      <c r="U43" s="8">
        <v>12.218871666831506</v>
      </c>
      <c r="V43" s="8">
        <v>10.78516429270581</v>
      </c>
      <c r="W43" s="8">
        <v>9.4967921789958396</v>
      </c>
      <c r="X43" s="8">
        <v>9.583494982999941</v>
      </c>
      <c r="Y43" s="8">
        <v>8.453702612512517</v>
      </c>
      <c r="Z43" s="8">
        <v>9.0175954948244446</v>
      </c>
    </row>
    <row r="44" spans="1:26" ht="11.25" customHeight="1" x14ac:dyDescent="0.2">
      <c r="A44" s="28" t="s">
        <v>74</v>
      </c>
      <c r="B44" s="7" t="s">
        <v>75</v>
      </c>
      <c r="C44" s="8">
        <v>3.9851802445156261</v>
      </c>
      <c r="D44" s="8">
        <v>3.9423513100646868</v>
      </c>
      <c r="E44" s="8">
        <v>2.4687151790942381</v>
      </c>
      <c r="F44" s="8">
        <v>1.9917815649771495</v>
      </c>
      <c r="G44" s="8">
        <v>1.6427035516688817</v>
      </c>
      <c r="H44" s="8">
        <v>3.0897656499734274</v>
      </c>
      <c r="I44" s="8">
        <v>2.4700621533020439</v>
      </c>
      <c r="J44" s="8">
        <v>0.3333253430967541</v>
      </c>
      <c r="K44" s="8">
        <v>0.79669689932578225</v>
      </c>
      <c r="L44" s="8">
        <v>0.40925590075360813</v>
      </c>
      <c r="M44" s="8">
        <v>0.4084770257049461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4.710912800996675E-2</v>
      </c>
      <c r="U44" s="8">
        <v>1.6421771691993221E-2</v>
      </c>
      <c r="V44" s="8">
        <v>1.441203342939943E-2</v>
      </c>
      <c r="W44" s="8">
        <v>9.8425803480586428E-3</v>
      </c>
      <c r="X44" s="8">
        <v>5.9837028151626991E-3</v>
      </c>
      <c r="Y44" s="8">
        <v>4.0028187229284575E-4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3.91827912377013E-4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0.62891555517133624</v>
      </c>
      <c r="D50" s="8">
        <v>0.5800525882920905</v>
      </c>
      <c r="E50" s="8">
        <v>1.4852167823676814</v>
      </c>
      <c r="F50" s="8">
        <v>1.5241390143193911</v>
      </c>
      <c r="G50" s="8">
        <v>1.1821400025514672</v>
      </c>
      <c r="H50" s="8">
        <v>0.51164876763214451</v>
      </c>
      <c r="I50" s="8">
        <v>0.49496953611997091</v>
      </c>
      <c r="J50" s="8">
        <v>0.30069404978286812</v>
      </c>
      <c r="K50" s="8">
        <v>0.35215992380621242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3.1831898013598155E-2</v>
      </c>
      <c r="U50" s="8">
        <v>3.4390205104750542E-2</v>
      </c>
      <c r="V50" s="8">
        <v>2.5431573908047452E-2</v>
      </c>
      <c r="W50" s="8">
        <v>5.0287302139193406E-2</v>
      </c>
      <c r="X50" s="8">
        <v>3.5684250189684109E-2</v>
      </c>
      <c r="Y50" s="8">
        <v>0.12560677412814231</v>
      </c>
      <c r="Z50" s="8">
        <v>1.7191996951133645E-2</v>
      </c>
    </row>
    <row r="51" spans="1:26" ht="11.25" customHeight="1" x14ac:dyDescent="0.2">
      <c r="A51" s="25" t="s">
        <v>88</v>
      </c>
      <c r="B51" s="26" t="s">
        <v>89</v>
      </c>
      <c r="C51" s="27">
        <v>8.8668851198547891</v>
      </c>
      <c r="D51" s="27">
        <v>9.3119586890432497</v>
      </c>
      <c r="E51" s="27">
        <v>11.020649473135137</v>
      </c>
      <c r="F51" s="27">
        <v>11.643097397696726</v>
      </c>
      <c r="G51" s="27">
        <v>12.486424893890584</v>
      </c>
      <c r="H51" s="27">
        <v>14.037963263994024</v>
      </c>
      <c r="I51" s="27">
        <v>14.721217764810266</v>
      </c>
      <c r="J51" s="27">
        <v>15.770964183145704</v>
      </c>
      <c r="K51" s="27">
        <v>18.450598781243247</v>
      </c>
      <c r="L51" s="27">
        <v>19.757221769861008</v>
      </c>
      <c r="M51" s="27">
        <v>19.935677509538809</v>
      </c>
      <c r="N51" s="27">
        <v>20.523567892119285</v>
      </c>
      <c r="O51" s="27">
        <v>20.789007928157407</v>
      </c>
      <c r="P51" s="27">
        <v>21.018483387043826</v>
      </c>
      <c r="Q51" s="27">
        <v>21.078126845665732</v>
      </c>
      <c r="R51" s="27">
        <v>21.440225479732415</v>
      </c>
      <c r="S51" s="27">
        <v>21.707214497482365</v>
      </c>
      <c r="T51" s="27">
        <v>21.982940195441202</v>
      </c>
      <c r="U51" s="27">
        <v>21.318010141717792</v>
      </c>
      <c r="V51" s="27">
        <v>21.345565124811859</v>
      </c>
      <c r="W51" s="27">
        <v>21.478569866531238</v>
      </c>
      <c r="X51" s="27">
        <v>21.774864999346377</v>
      </c>
      <c r="Y51" s="27">
        <v>21.485064893256968</v>
      </c>
      <c r="Z51" s="27">
        <v>19.790030248384461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36.769582079999985</v>
      </c>
      <c r="D61" s="49">
        <f t="shared" si="32"/>
        <v>32.841850213230771</v>
      </c>
      <c r="E61" s="49">
        <f t="shared" si="32"/>
        <v>33.216627574210591</v>
      </c>
      <c r="F61" s="49">
        <f t="shared" si="32"/>
        <v>33.713747845195819</v>
      </c>
      <c r="G61" s="49">
        <f t="shared" si="32"/>
        <v>36.863250532988069</v>
      </c>
      <c r="H61" s="49">
        <f t="shared" si="32"/>
        <v>38.823809467400665</v>
      </c>
      <c r="I61" s="49">
        <f t="shared" si="32"/>
        <v>39.575961887456252</v>
      </c>
      <c r="J61" s="49">
        <f t="shared" si="32"/>
        <v>39.981832277243178</v>
      </c>
      <c r="K61" s="49">
        <f t="shared" si="32"/>
        <v>39.102661006923967</v>
      </c>
      <c r="L61" s="49">
        <f t="shared" si="32"/>
        <v>39.505823601226062</v>
      </c>
      <c r="M61" s="49">
        <f t="shared" si="32"/>
        <v>40.180484546305799</v>
      </c>
      <c r="N61" s="49">
        <f t="shared" si="32"/>
        <v>41.413068000475171</v>
      </c>
      <c r="O61" s="49">
        <f t="shared" si="32"/>
        <v>41.423150514326792</v>
      </c>
      <c r="P61" s="49">
        <f t="shared" si="32"/>
        <v>42.23562964236077</v>
      </c>
      <c r="Q61" s="49">
        <f t="shared" si="32"/>
        <v>42.28134648955178</v>
      </c>
      <c r="R61" s="49">
        <f t="shared" si="32"/>
        <v>43.00897957316387</v>
      </c>
      <c r="S61" s="49">
        <f t="shared" si="32"/>
        <v>40.498948184217205</v>
      </c>
      <c r="T61" s="49">
        <f t="shared" si="32"/>
        <v>42.170497494723428</v>
      </c>
      <c r="U61" s="49">
        <f t="shared" si="32"/>
        <v>34.021491682182003</v>
      </c>
      <c r="V61" s="49">
        <f t="shared" si="32"/>
        <v>28.433444046433547</v>
      </c>
      <c r="W61" s="49">
        <f t="shared" si="32"/>
        <v>24.632755608197161</v>
      </c>
      <c r="X61" s="49">
        <f t="shared" si="32"/>
        <v>26.03988373866073</v>
      </c>
      <c r="Y61" s="49">
        <f t="shared" ref="Y61:Z61" si="33">SUM(Y62:Y72)</f>
        <v>30.609482502795757</v>
      </c>
      <c r="Z61" s="49">
        <f t="shared" si="33"/>
        <v>28.242868843359734</v>
      </c>
    </row>
    <row r="62" spans="1:26" ht="11.25" customHeight="1" x14ac:dyDescent="0.2">
      <c r="A62" s="50" t="s">
        <v>92</v>
      </c>
      <c r="B62" s="51" t="s">
        <v>93</v>
      </c>
      <c r="C62" s="52">
        <v>36.769582079999985</v>
      </c>
      <c r="D62" s="52">
        <v>32.841850213230771</v>
      </c>
      <c r="E62" s="52">
        <v>33.216627574210591</v>
      </c>
      <c r="F62" s="52">
        <v>33.423888946645384</v>
      </c>
      <c r="G62" s="52">
        <v>36.446040665203398</v>
      </c>
      <c r="H62" s="52">
        <v>38.559193412213283</v>
      </c>
      <c r="I62" s="52">
        <v>39.279977174989888</v>
      </c>
      <c r="J62" s="52">
        <v>39.709342152882506</v>
      </c>
      <c r="K62" s="52">
        <v>38.808809945909879</v>
      </c>
      <c r="L62" s="52">
        <v>39.102626543214051</v>
      </c>
      <c r="M62" s="52">
        <v>39.666298419547786</v>
      </c>
      <c r="N62" s="52">
        <v>40.892135499732397</v>
      </c>
      <c r="O62" s="52">
        <v>40.767166687010615</v>
      </c>
      <c r="P62" s="52">
        <v>41.452867843606079</v>
      </c>
      <c r="Q62" s="52">
        <v>41.519019155241523</v>
      </c>
      <c r="R62" s="52">
        <v>42.23439140448334</v>
      </c>
      <c r="S62" s="52">
        <v>39.866527337860134</v>
      </c>
      <c r="T62" s="52">
        <v>41.56311030267387</v>
      </c>
      <c r="U62" s="52">
        <v>33.383176052172665</v>
      </c>
      <c r="V62" s="52">
        <v>27.857625550595312</v>
      </c>
      <c r="W62" s="52">
        <v>24.066235290406407</v>
      </c>
      <c r="X62" s="52">
        <v>25.475785801483671</v>
      </c>
      <c r="Y62" s="52">
        <v>30.045745439115279</v>
      </c>
      <c r="Z62" s="52">
        <v>27.728016853977532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0.28985889855043573</v>
      </c>
      <c r="G64" s="52">
        <v>0.41720986778466779</v>
      </c>
      <c r="H64" s="52">
        <v>0.26461605518738346</v>
      </c>
      <c r="I64" s="52">
        <v>0.29598471246636726</v>
      </c>
      <c r="J64" s="52">
        <v>0.27249012436066927</v>
      </c>
      <c r="K64" s="52">
        <v>0.29385106101408698</v>
      </c>
      <c r="L64" s="52">
        <v>0.40319705801201511</v>
      </c>
      <c r="M64" s="52">
        <v>0.47721250138252536</v>
      </c>
      <c r="N64" s="52">
        <v>0.52093250074277464</v>
      </c>
      <c r="O64" s="52">
        <v>0.65598382731617555</v>
      </c>
      <c r="P64" s="52">
        <v>0.78276179875469232</v>
      </c>
      <c r="Q64" s="52">
        <v>0.76232733431025446</v>
      </c>
      <c r="R64" s="52">
        <v>0.77458816868053038</v>
      </c>
      <c r="S64" s="52">
        <v>0.6324208463570703</v>
      </c>
      <c r="T64" s="52">
        <v>0.60738719204955571</v>
      </c>
      <c r="U64" s="52">
        <v>0.63491454346320986</v>
      </c>
      <c r="V64" s="52">
        <v>0.57547074019360789</v>
      </c>
      <c r="W64" s="52">
        <v>0.5665203177907544</v>
      </c>
      <c r="X64" s="52">
        <v>0.56409793717705858</v>
      </c>
      <c r="Y64" s="52">
        <v>0.56373706368047771</v>
      </c>
      <c r="Z64" s="52">
        <v>0.51485198938219967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3.6973625375487811E-2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3.4010865461258422E-3</v>
      </c>
      <c r="V69" s="52">
        <v>3.4775564462588917E-4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13.413151597254084</v>
      </c>
      <c r="D2" s="21">
        <f t="shared" ref="D2:X2" si="0">SUM(D3,D17,D22,D25,D26,D51,D52)</f>
        <v>28.798233856258747</v>
      </c>
      <c r="E2" s="21">
        <f t="shared" si="0"/>
        <v>31.655235888731188</v>
      </c>
      <c r="F2" s="21">
        <f t="shared" si="0"/>
        <v>39.291822873237535</v>
      </c>
      <c r="G2" s="21">
        <f t="shared" si="0"/>
        <v>39.045589213984755</v>
      </c>
      <c r="H2" s="21">
        <f t="shared" si="0"/>
        <v>40.101441399434407</v>
      </c>
      <c r="I2" s="21">
        <f t="shared" si="0"/>
        <v>40.64470587608367</v>
      </c>
      <c r="J2" s="21">
        <f t="shared" si="0"/>
        <v>42.799338546458053</v>
      </c>
      <c r="K2" s="21">
        <f t="shared" si="0"/>
        <v>43.127211521883382</v>
      </c>
      <c r="L2" s="21">
        <f t="shared" si="0"/>
        <v>45.21065718009838</v>
      </c>
      <c r="M2" s="21">
        <f t="shared" si="0"/>
        <v>43.734992890837532</v>
      </c>
      <c r="N2" s="21">
        <f t="shared" si="0"/>
        <v>38.931112424319657</v>
      </c>
      <c r="O2" s="21">
        <f t="shared" si="0"/>
        <v>34.432048004325047</v>
      </c>
      <c r="P2" s="21">
        <f t="shared" si="0"/>
        <v>30.970220441360297</v>
      </c>
      <c r="Q2" s="21">
        <f t="shared" si="0"/>
        <v>34.452417961945628</v>
      </c>
      <c r="R2" s="21">
        <f t="shared" si="0"/>
        <v>33.722403134249248</v>
      </c>
      <c r="S2" s="21">
        <f t="shared" si="0"/>
        <v>44.226736648518795</v>
      </c>
      <c r="T2" s="21">
        <f t="shared" si="0"/>
        <v>54.227326953718247</v>
      </c>
      <c r="U2" s="21">
        <f t="shared" si="0"/>
        <v>54.118965815972068</v>
      </c>
      <c r="V2" s="21">
        <f t="shared" si="0"/>
        <v>53.232310183552556</v>
      </c>
      <c r="W2" s="21">
        <f t="shared" si="0"/>
        <v>55.309856574688517</v>
      </c>
      <c r="X2" s="21">
        <f t="shared" si="0"/>
        <v>56.439193416998187</v>
      </c>
      <c r="Y2" s="21">
        <f t="shared" ref="Y2:Z2" si="1">SUM(Y3,Y17,Y22,Y25,Y26,Y51,Y52)</f>
        <v>63.906403053790171</v>
      </c>
      <c r="Z2" s="21">
        <f t="shared" si="1"/>
        <v>59.458975202418443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5.747148000000001</v>
      </c>
      <c r="E26" s="27">
        <f t="shared" si="16"/>
        <v>2.8735739999999987</v>
      </c>
      <c r="F26" s="27">
        <f t="shared" si="16"/>
        <v>11.494295999999999</v>
      </c>
      <c r="G26" s="27">
        <f t="shared" si="16"/>
        <v>8.6207220000000007</v>
      </c>
      <c r="H26" s="27">
        <f t="shared" si="16"/>
        <v>8.6207220000000042</v>
      </c>
      <c r="I26" s="27">
        <f t="shared" si="16"/>
        <v>8.6207220000000024</v>
      </c>
      <c r="J26" s="27">
        <f t="shared" si="16"/>
        <v>8.6207220000000024</v>
      </c>
      <c r="K26" s="27">
        <f t="shared" si="16"/>
        <v>5.7471480000000028</v>
      </c>
      <c r="L26" s="27">
        <f t="shared" si="16"/>
        <v>5.7471479999999993</v>
      </c>
      <c r="M26" s="27">
        <f t="shared" si="16"/>
        <v>5.7471480000000037</v>
      </c>
      <c r="N26" s="27">
        <f t="shared" si="16"/>
        <v>2.8735739999999979</v>
      </c>
      <c r="O26" s="27">
        <f t="shared" si="16"/>
        <v>5.7471480000000001</v>
      </c>
      <c r="P26" s="27">
        <f t="shared" si="16"/>
        <v>5.7471480000000028</v>
      </c>
      <c r="Q26" s="27">
        <f t="shared" si="16"/>
        <v>8.6207220000000042</v>
      </c>
      <c r="R26" s="27">
        <f t="shared" si="16"/>
        <v>8.6207220000000042</v>
      </c>
      <c r="S26" s="27">
        <f t="shared" si="16"/>
        <v>14.367870000000003</v>
      </c>
      <c r="T26" s="27">
        <f t="shared" si="16"/>
        <v>20.876458320000012</v>
      </c>
      <c r="U26" s="27">
        <f t="shared" si="16"/>
        <v>17.58627288000001</v>
      </c>
      <c r="V26" s="27">
        <f t="shared" si="16"/>
        <v>13.620740760000002</v>
      </c>
      <c r="W26" s="27">
        <f t="shared" si="16"/>
        <v>13.540326120000008</v>
      </c>
      <c r="X26" s="27">
        <f t="shared" si="16"/>
        <v>14.347652759999994</v>
      </c>
      <c r="Y26" s="27">
        <f t="shared" ref="Y26:Z26" si="17">SUM(Y27,Y33)</f>
        <v>25.135254000000007</v>
      </c>
      <c r="Z26" s="27">
        <f t="shared" si="17"/>
        <v>17.755734239999981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5.747148000000001</v>
      </c>
      <c r="E33" s="19">
        <f t="shared" si="20"/>
        <v>2.8735739999999987</v>
      </c>
      <c r="F33" s="19">
        <f t="shared" si="20"/>
        <v>11.494295999999999</v>
      </c>
      <c r="G33" s="19">
        <f t="shared" si="20"/>
        <v>8.6207220000000007</v>
      </c>
      <c r="H33" s="19">
        <f t="shared" si="20"/>
        <v>8.6207220000000042</v>
      </c>
      <c r="I33" s="19">
        <f t="shared" si="20"/>
        <v>8.6207220000000024</v>
      </c>
      <c r="J33" s="19">
        <f t="shared" si="20"/>
        <v>8.6207220000000024</v>
      </c>
      <c r="K33" s="19">
        <f t="shared" si="20"/>
        <v>5.7471480000000028</v>
      </c>
      <c r="L33" s="19">
        <f t="shared" si="20"/>
        <v>5.7471479999999993</v>
      </c>
      <c r="M33" s="19">
        <f t="shared" si="20"/>
        <v>5.7471480000000037</v>
      </c>
      <c r="N33" s="19">
        <f t="shared" si="20"/>
        <v>2.8735739999999979</v>
      </c>
      <c r="O33" s="19">
        <f t="shared" si="20"/>
        <v>5.7471480000000001</v>
      </c>
      <c r="P33" s="19">
        <f t="shared" si="20"/>
        <v>5.7471480000000028</v>
      </c>
      <c r="Q33" s="19">
        <f t="shared" si="20"/>
        <v>8.6207220000000042</v>
      </c>
      <c r="R33" s="19">
        <f t="shared" si="20"/>
        <v>8.6207220000000042</v>
      </c>
      <c r="S33" s="19">
        <f t="shared" si="20"/>
        <v>14.367870000000003</v>
      </c>
      <c r="T33" s="19">
        <f t="shared" si="20"/>
        <v>20.876458320000012</v>
      </c>
      <c r="U33" s="19">
        <f t="shared" si="20"/>
        <v>17.58627288000001</v>
      </c>
      <c r="V33" s="19">
        <f t="shared" si="20"/>
        <v>13.620740760000002</v>
      </c>
      <c r="W33" s="19">
        <f t="shared" si="20"/>
        <v>13.540326120000008</v>
      </c>
      <c r="X33" s="19">
        <f t="shared" si="20"/>
        <v>14.347652759999994</v>
      </c>
      <c r="Y33" s="19">
        <f t="shared" ref="Y33:Z33" si="21">SUM(Y34:Y50)</f>
        <v>25.135254000000007</v>
      </c>
      <c r="Z33" s="19">
        <f t="shared" si="21"/>
        <v>17.755734239999981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5.747148000000001</v>
      </c>
      <c r="E36" s="8">
        <v>2.8735739999999987</v>
      </c>
      <c r="F36" s="8">
        <v>11.494295999999999</v>
      </c>
      <c r="G36" s="8">
        <v>8.6207220000000007</v>
      </c>
      <c r="H36" s="8">
        <v>8.6207220000000042</v>
      </c>
      <c r="I36" s="8">
        <v>8.6207220000000024</v>
      </c>
      <c r="J36" s="8">
        <v>8.6207220000000024</v>
      </c>
      <c r="K36" s="8">
        <v>5.7471480000000028</v>
      </c>
      <c r="L36" s="8">
        <v>5.7471479999999993</v>
      </c>
      <c r="M36" s="8">
        <v>5.7471480000000037</v>
      </c>
      <c r="N36" s="8">
        <v>2.8735739999999979</v>
      </c>
      <c r="O36" s="8">
        <v>5.7471480000000001</v>
      </c>
      <c r="P36" s="8">
        <v>5.7471480000000028</v>
      </c>
      <c r="Q36" s="8">
        <v>8.6207220000000042</v>
      </c>
      <c r="R36" s="8">
        <v>8.6207220000000042</v>
      </c>
      <c r="S36" s="8">
        <v>14.367870000000003</v>
      </c>
      <c r="T36" s="8">
        <v>20.876458320000012</v>
      </c>
      <c r="U36" s="8">
        <v>17.58627288000001</v>
      </c>
      <c r="V36" s="8">
        <v>13.620740760000002</v>
      </c>
      <c r="W36" s="8">
        <v>13.540326120000008</v>
      </c>
      <c r="X36" s="8">
        <v>14.347652759999994</v>
      </c>
      <c r="Y36" s="8">
        <v>25.135254000000007</v>
      </c>
      <c r="Z36" s="8">
        <v>17.755734239999981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13.413151597254084</v>
      </c>
      <c r="D51" s="27">
        <v>23.051085856258748</v>
      </c>
      <c r="E51" s="27">
        <v>28.78166188873119</v>
      </c>
      <c r="F51" s="27">
        <v>27.79752687323754</v>
      </c>
      <c r="G51" s="27">
        <v>30.424867213984751</v>
      </c>
      <c r="H51" s="27">
        <v>31.480719399434399</v>
      </c>
      <c r="I51" s="27">
        <v>32.023983876083669</v>
      </c>
      <c r="J51" s="27">
        <v>34.178616546458052</v>
      </c>
      <c r="K51" s="27">
        <v>37.380063521883379</v>
      </c>
      <c r="L51" s="27">
        <v>39.463509180098377</v>
      </c>
      <c r="M51" s="27">
        <v>37.987844890837529</v>
      </c>
      <c r="N51" s="27">
        <v>36.057538424319659</v>
      </c>
      <c r="O51" s="27">
        <v>28.684900004325044</v>
      </c>
      <c r="P51" s="27">
        <v>25.223072441360294</v>
      </c>
      <c r="Q51" s="27">
        <v>25.831695961945627</v>
      </c>
      <c r="R51" s="27">
        <v>25.101681134249247</v>
      </c>
      <c r="S51" s="27">
        <v>29.858866648518795</v>
      </c>
      <c r="T51" s="27">
        <v>33.350868633718235</v>
      </c>
      <c r="U51" s="27">
        <v>36.532692935972058</v>
      </c>
      <c r="V51" s="27">
        <v>39.611569423552552</v>
      </c>
      <c r="W51" s="27">
        <v>41.769530454688507</v>
      </c>
      <c r="X51" s="27">
        <v>42.091540656998191</v>
      </c>
      <c r="Y51" s="27">
        <v>38.771149053790161</v>
      </c>
      <c r="Z51" s="27">
        <v>41.703240962418462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0.69202895472614556</v>
      </c>
      <c r="G61" s="49">
        <f t="shared" si="24"/>
        <v>1.0165884098596882</v>
      </c>
      <c r="H61" s="49">
        <f t="shared" si="24"/>
        <v>0.59341256457805835</v>
      </c>
      <c r="I61" s="49">
        <f t="shared" si="24"/>
        <v>0.64387401986865245</v>
      </c>
      <c r="J61" s="49">
        <f t="shared" si="24"/>
        <v>0.59053684765659831</v>
      </c>
      <c r="K61" s="49">
        <f t="shared" si="24"/>
        <v>0.59532871842868496</v>
      </c>
      <c r="L61" s="49">
        <f t="shared" si="24"/>
        <v>0.80535466907186271</v>
      </c>
      <c r="M61" s="49">
        <f t="shared" si="24"/>
        <v>0.90933826923183125</v>
      </c>
      <c r="N61" s="49">
        <f t="shared" si="24"/>
        <v>0.91521823889218112</v>
      </c>
      <c r="O61" s="49">
        <f t="shared" si="24"/>
        <v>0.90513364351228642</v>
      </c>
      <c r="P61" s="49">
        <f t="shared" si="24"/>
        <v>0.93934739204301676</v>
      </c>
      <c r="Q61" s="49">
        <f t="shared" si="24"/>
        <v>0.93424847793969223</v>
      </c>
      <c r="R61" s="49">
        <f t="shared" si="24"/>
        <v>0.90686850466944824</v>
      </c>
      <c r="S61" s="49">
        <f t="shared" si="24"/>
        <v>0.86991215382836318</v>
      </c>
      <c r="T61" s="49">
        <f t="shared" si="24"/>
        <v>0.92148230726882352</v>
      </c>
      <c r="U61" s="49">
        <f t="shared" si="24"/>
        <v>1.0880536177029549</v>
      </c>
      <c r="V61" s="49">
        <f t="shared" si="24"/>
        <v>1.0679173422260559</v>
      </c>
      <c r="W61" s="49">
        <f t="shared" si="24"/>
        <v>1.1017161670542042</v>
      </c>
      <c r="X61" s="49">
        <f t="shared" si="24"/>
        <v>1.0904201361491657</v>
      </c>
      <c r="Y61" s="49">
        <f t="shared" ref="Y61:Z61" si="25">SUM(Y62:Y72)</f>
        <v>1.017298939132433</v>
      </c>
      <c r="Z61" s="49">
        <f t="shared" si="25"/>
        <v>1.0849400583881952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0.69202895472614556</v>
      </c>
      <c r="G64" s="52">
        <v>1.0165884098596882</v>
      </c>
      <c r="H64" s="52">
        <v>0.59341256457805835</v>
      </c>
      <c r="I64" s="52">
        <v>0.64387401986865245</v>
      </c>
      <c r="J64" s="52">
        <v>0.59053684765659831</v>
      </c>
      <c r="K64" s="52">
        <v>0.59532871842868496</v>
      </c>
      <c r="L64" s="52">
        <v>0.80535466907186271</v>
      </c>
      <c r="M64" s="52">
        <v>0.90933826923183125</v>
      </c>
      <c r="N64" s="52">
        <v>0.91521823889218112</v>
      </c>
      <c r="O64" s="52">
        <v>0.90513364351228642</v>
      </c>
      <c r="P64" s="52">
        <v>0.93934739204301676</v>
      </c>
      <c r="Q64" s="52">
        <v>0.93424847793969223</v>
      </c>
      <c r="R64" s="52">
        <v>0.90686850466944824</v>
      </c>
      <c r="S64" s="52">
        <v>0.86991215382836318</v>
      </c>
      <c r="T64" s="52">
        <v>0.92148230726882352</v>
      </c>
      <c r="U64" s="52">
        <v>1.0880536177029549</v>
      </c>
      <c r="V64" s="52">
        <v>1.0679173422260559</v>
      </c>
      <c r="W64" s="52">
        <v>1.1017161670542042</v>
      </c>
      <c r="X64" s="52">
        <v>1.0904201361491657</v>
      </c>
      <c r="Y64" s="52">
        <v>1.017298939132433</v>
      </c>
      <c r="Z64" s="52">
        <v>1.0849400583881952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290.47749595011976</v>
      </c>
      <c r="D2" s="21">
        <f t="shared" ref="D2:X2" si="0">SUM(D3,D17,D22,D25,D26,D51,D52)</f>
        <v>384.52982952000002</v>
      </c>
      <c r="E2" s="21">
        <f t="shared" si="0"/>
        <v>356.58905952000009</v>
      </c>
      <c r="F2" s="21">
        <f t="shared" si="0"/>
        <v>370.17449424</v>
      </c>
      <c r="G2" s="21">
        <f t="shared" si="0"/>
        <v>389.4068282400001</v>
      </c>
      <c r="H2" s="21">
        <f t="shared" si="0"/>
        <v>426.36274019999991</v>
      </c>
      <c r="I2" s="21">
        <f t="shared" si="0"/>
        <v>424.54029594974838</v>
      </c>
      <c r="J2" s="21">
        <f t="shared" si="0"/>
        <v>427.68809994974839</v>
      </c>
      <c r="K2" s="21">
        <f t="shared" si="0"/>
        <v>430.77234594974834</v>
      </c>
      <c r="L2" s="21">
        <f t="shared" si="0"/>
        <v>456.68788842974845</v>
      </c>
      <c r="M2" s="21">
        <f t="shared" si="0"/>
        <v>547.61488606377816</v>
      </c>
      <c r="N2" s="21">
        <f t="shared" si="0"/>
        <v>497.45673620307684</v>
      </c>
      <c r="O2" s="21">
        <f t="shared" si="0"/>
        <v>459.65622630974826</v>
      </c>
      <c r="P2" s="21">
        <f t="shared" si="0"/>
        <v>444.47311869908731</v>
      </c>
      <c r="Q2" s="21">
        <f t="shared" si="0"/>
        <v>449.57896441692947</v>
      </c>
      <c r="R2" s="21">
        <f t="shared" si="0"/>
        <v>421.69424930688797</v>
      </c>
      <c r="S2" s="21">
        <f t="shared" si="0"/>
        <v>447.04245098738568</v>
      </c>
      <c r="T2" s="21">
        <f t="shared" si="0"/>
        <v>459.6200984838174</v>
      </c>
      <c r="U2" s="21">
        <f t="shared" si="0"/>
        <v>466.79733526655622</v>
      </c>
      <c r="V2" s="21">
        <f t="shared" si="0"/>
        <v>435.37520001112034</v>
      </c>
      <c r="W2" s="21">
        <f t="shared" si="0"/>
        <v>420.02420963751035</v>
      </c>
      <c r="X2" s="21">
        <f t="shared" si="0"/>
        <v>432.206373812614</v>
      </c>
      <c r="Y2" s="21">
        <f t="shared" ref="Y2:Z2" si="1">SUM(Y3,Y17,Y22,Y25,Y26,Y51,Y52)</f>
        <v>409.64099303502076</v>
      </c>
      <c r="Z2" s="21">
        <f t="shared" si="1"/>
        <v>392.0336348146057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46.958999999999989</v>
      </c>
      <c r="D3" s="24">
        <f t="shared" si="2"/>
        <v>122.61512999999999</v>
      </c>
      <c r="E3" s="24">
        <f t="shared" si="2"/>
        <v>78.26511000000005</v>
      </c>
      <c r="F3" s="24">
        <f t="shared" si="2"/>
        <v>74.052000000000035</v>
      </c>
      <c r="G3" s="24">
        <f t="shared" si="2"/>
        <v>74.052000000000064</v>
      </c>
      <c r="H3" s="24">
        <f t="shared" si="2"/>
        <v>88.862400000000008</v>
      </c>
      <c r="I3" s="24">
        <f t="shared" si="2"/>
        <v>76.520287029748332</v>
      </c>
      <c r="J3" s="24">
        <f t="shared" si="2"/>
        <v>76.520287029748317</v>
      </c>
      <c r="K3" s="24">
        <f t="shared" si="2"/>
        <v>76.520287029748303</v>
      </c>
      <c r="L3" s="24">
        <f t="shared" si="2"/>
        <v>76.520287029748346</v>
      </c>
      <c r="M3" s="24">
        <f t="shared" si="2"/>
        <v>98.735887029748284</v>
      </c>
      <c r="N3" s="24">
        <f t="shared" si="2"/>
        <v>88.862399999999994</v>
      </c>
      <c r="O3" s="24">
        <f t="shared" si="2"/>
        <v>54.304687029748322</v>
      </c>
      <c r="P3" s="24">
        <f t="shared" si="2"/>
        <v>51.138199419087123</v>
      </c>
      <c r="Q3" s="24">
        <f t="shared" si="2"/>
        <v>51.355227136929408</v>
      </c>
      <c r="R3" s="24">
        <f t="shared" si="2"/>
        <v>48.509520746887901</v>
      </c>
      <c r="S3" s="24">
        <f t="shared" si="2"/>
        <v>48.124157427385818</v>
      </c>
      <c r="T3" s="24">
        <f t="shared" si="2"/>
        <v>39.598167883817403</v>
      </c>
      <c r="U3" s="24">
        <f t="shared" si="2"/>
        <v>26.665889626555984</v>
      </c>
      <c r="V3" s="24">
        <f t="shared" si="2"/>
        <v>18.830632531120312</v>
      </c>
      <c r="W3" s="24">
        <f t="shared" si="2"/>
        <v>5.2796165975103717</v>
      </c>
      <c r="X3" s="24">
        <f t="shared" si="2"/>
        <v>5.1015425726141022</v>
      </c>
      <c r="Y3" s="24">
        <f t="shared" ref="Y3:Z3" si="3">SUM(Y4,Y8,Y11)</f>
        <v>5.0271131950207426</v>
      </c>
      <c r="Z3" s="24">
        <f t="shared" si="3"/>
        <v>4.5659292946058034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46.958999999999989</v>
      </c>
      <c r="D4" s="19">
        <f t="shared" si="4"/>
        <v>122.61512999999999</v>
      </c>
      <c r="E4" s="19">
        <f t="shared" si="4"/>
        <v>78.26511000000005</v>
      </c>
      <c r="F4" s="19">
        <f t="shared" si="4"/>
        <v>74.052000000000035</v>
      </c>
      <c r="G4" s="19">
        <f t="shared" si="4"/>
        <v>74.052000000000064</v>
      </c>
      <c r="H4" s="19">
        <f t="shared" si="4"/>
        <v>88.862400000000008</v>
      </c>
      <c r="I4" s="19">
        <f t="shared" si="4"/>
        <v>76.520287029748332</v>
      </c>
      <c r="J4" s="19">
        <f t="shared" si="4"/>
        <v>76.520287029748317</v>
      </c>
      <c r="K4" s="19">
        <f t="shared" si="4"/>
        <v>76.520287029748303</v>
      </c>
      <c r="L4" s="19">
        <f t="shared" si="4"/>
        <v>76.520287029748346</v>
      </c>
      <c r="M4" s="19">
        <f t="shared" si="4"/>
        <v>98.735887029748284</v>
      </c>
      <c r="N4" s="19">
        <f t="shared" si="4"/>
        <v>88.862399999999994</v>
      </c>
      <c r="O4" s="19">
        <f t="shared" si="4"/>
        <v>54.304687029748322</v>
      </c>
      <c r="P4" s="19">
        <f t="shared" si="4"/>
        <v>51.138199419087123</v>
      </c>
      <c r="Q4" s="19">
        <f t="shared" si="4"/>
        <v>51.355227136929408</v>
      </c>
      <c r="R4" s="19">
        <f t="shared" si="4"/>
        <v>48.509520746887901</v>
      </c>
      <c r="S4" s="19">
        <f t="shared" si="4"/>
        <v>48.124157427385818</v>
      </c>
      <c r="T4" s="19">
        <f t="shared" si="4"/>
        <v>39.598167883817403</v>
      </c>
      <c r="U4" s="19">
        <f t="shared" si="4"/>
        <v>26.665889626555984</v>
      </c>
      <c r="V4" s="19">
        <f t="shared" si="4"/>
        <v>18.830632531120312</v>
      </c>
      <c r="W4" s="19">
        <f t="shared" si="4"/>
        <v>5.2796165975103717</v>
      </c>
      <c r="X4" s="19">
        <f t="shared" si="4"/>
        <v>5.1015425726141022</v>
      </c>
      <c r="Y4" s="19">
        <f t="shared" ref="Y4:Z4" si="5">SUM(Y5:Y7)</f>
        <v>5.0271131950207426</v>
      </c>
      <c r="Z4" s="19">
        <f t="shared" si="5"/>
        <v>4.5659292946058034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46.958999999999989</v>
      </c>
      <c r="D7" s="8">
        <f>FC_OTH_HH_SH_E!D7+FC_OTH_HH_SC_E!D7+FC_OTH_HH_WH_E!D7+FC_OTH_HH_CO_E!D7</f>
        <v>122.61512999999999</v>
      </c>
      <c r="E7" s="8">
        <f>FC_OTH_HH_SH_E!E7+FC_OTH_HH_SC_E!E7+FC_OTH_HH_WH_E!E7+FC_OTH_HH_CO_E!E7</f>
        <v>78.26511000000005</v>
      </c>
      <c r="F7" s="8">
        <f>FC_OTH_HH_SH_E!F7+FC_OTH_HH_SC_E!F7+FC_OTH_HH_WH_E!F7+FC_OTH_HH_CO_E!F7</f>
        <v>74.052000000000035</v>
      </c>
      <c r="G7" s="8">
        <f>FC_OTH_HH_SH_E!G7+FC_OTH_HH_SC_E!G7+FC_OTH_HH_WH_E!G7+FC_OTH_HH_CO_E!G7</f>
        <v>74.052000000000064</v>
      </c>
      <c r="H7" s="8">
        <f>FC_OTH_HH_SH_E!H7+FC_OTH_HH_SC_E!H7+FC_OTH_HH_WH_E!H7+FC_OTH_HH_CO_E!H7</f>
        <v>88.862400000000008</v>
      </c>
      <c r="I7" s="8">
        <f>FC_OTH_HH_SH_E!I7+FC_OTH_HH_SC_E!I7+FC_OTH_HH_WH_E!I7+FC_OTH_HH_CO_E!I7</f>
        <v>76.520287029748332</v>
      </c>
      <c r="J7" s="8">
        <f>FC_OTH_HH_SH_E!J7+FC_OTH_HH_SC_E!J7+FC_OTH_HH_WH_E!J7+FC_OTH_HH_CO_E!J7</f>
        <v>76.520287029748317</v>
      </c>
      <c r="K7" s="8">
        <f>FC_OTH_HH_SH_E!K7+FC_OTH_HH_SC_E!K7+FC_OTH_HH_WH_E!K7+FC_OTH_HH_CO_E!K7</f>
        <v>76.520287029748303</v>
      </c>
      <c r="L7" s="8">
        <f>FC_OTH_HH_SH_E!L7+FC_OTH_HH_SC_E!L7+FC_OTH_HH_WH_E!L7+FC_OTH_HH_CO_E!L7</f>
        <v>76.520287029748346</v>
      </c>
      <c r="M7" s="8">
        <f>FC_OTH_HH_SH_E!M7+FC_OTH_HH_SC_E!M7+FC_OTH_HH_WH_E!M7+FC_OTH_HH_CO_E!M7</f>
        <v>98.735887029748284</v>
      </c>
      <c r="N7" s="8">
        <f>FC_OTH_HH_SH_E!N7+FC_OTH_HH_SC_E!N7+FC_OTH_HH_WH_E!N7+FC_OTH_HH_CO_E!N7</f>
        <v>88.862399999999994</v>
      </c>
      <c r="O7" s="8">
        <f>FC_OTH_HH_SH_E!O7+FC_OTH_HH_SC_E!O7+FC_OTH_HH_WH_E!O7+FC_OTH_HH_CO_E!O7</f>
        <v>54.304687029748322</v>
      </c>
      <c r="P7" s="8">
        <f>FC_OTH_HH_SH_E!P7+FC_OTH_HH_SC_E!P7+FC_OTH_HH_WH_E!P7+FC_OTH_HH_CO_E!P7</f>
        <v>51.138199419087123</v>
      </c>
      <c r="Q7" s="8">
        <f>FC_OTH_HH_SH_E!Q7+FC_OTH_HH_SC_E!Q7+FC_OTH_HH_WH_E!Q7+FC_OTH_HH_CO_E!Q7</f>
        <v>51.355227136929408</v>
      </c>
      <c r="R7" s="8">
        <f>FC_OTH_HH_SH_E!R7+FC_OTH_HH_SC_E!R7+FC_OTH_HH_WH_E!R7+FC_OTH_HH_CO_E!R7</f>
        <v>48.509520746887901</v>
      </c>
      <c r="S7" s="8">
        <f>FC_OTH_HH_SH_E!S7+FC_OTH_HH_SC_E!S7+FC_OTH_HH_WH_E!S7+FC_OTH_HH_CO_E!S7</f>
        <v>48.124157427385818</v>
      </c>
      <c r="T7" s="8">
        <f>FC_OTH_HH_SH_E!T7+FC_OTH_HH_SC_E!T7+FC_OTH_HH_WH_E!T7+FC_OTH_HH_CO_E!T7</f>
        <v>39.598167883817403</v>
      </c>
      <c r="U7" s="8">
        <f>FC_OTH_HH_SH_E!U7+FC_OTH_HH_SC_E!U7+FC_OTH_HH_WH_E!U7+FC_OTH_HH_CO_E!U7</f>
        <v>26.665889626555984</v>
      </c>
      <c r="V7" s="8">
        <f>FC_OTH_HH_SH_E!V7+FC_OTH_HH_SC_E!V7+FC_OTH_HH_WH_E!V7+FC_OTH_HH_CO_E!V7</f>
        <v>18.830632531120312</v>
      </c>
      <c r="W7" s="8">
        <f>FC_OTH_HH_SH_E!W7+FC_OTH_HH_SC_E!W7+FC_OTH_HH_WH_E!W7+FC_OTH_HH_CO_E!W7</f>
        <v>5.2796165975103717</v>
      </c>
      <c r="X7" s="8">
        <f>FC_OTH_HH_SH_E!X7+FC_OTH_HH_SC_E!X7+FC_OTH_HH_WH_E!X7+FC_OTH_HH_CO_E!X7</f>
        <v>5.1015425726141022</v>
      </c>
      <c r="Y7" s="8">
        <f>FC_OTH_HH_SH_E!Y7+FC_OTH_HH_SC_E!Y7+FC_OTH_HH_WH_E!Y7+FC_OTH_HH_CO_E!Y7</f>
        <v>5.0271131950207426</v>
      </c>
      <c r="Z7" s="8">
        <f>FC_OTH_HH_SH_E!Z7+FC_OTH_HH_SC_E!Z7+FC_OTH_HH_WH_E!Z7+FC_OTH_HH_CO_E!Z7</f>
        <v>4.5659292946058034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1.0649907101197869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2.1256597540298485</v>
      </c>
      <c r="N22" s="27">
        <f t="shared" si="12"/>
        <v>3.1923069230769214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1.0649907101197869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2.1256597540298485</v>
      </c>
      <c r="N23" s="8">
        <f>FC_OTH_HH_SH_E!N23+FC_OTH_HH_SC_E!N23+FC_OTH_HH_WH_E!N23+FC_OTH_HH_CO_E!N23</f>
        <v>3.1923069230769214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93.306045240000017</v>
      </c>
      <c r="D26" s="27">
        <f t="shared" si="14"/>
        <v>93.581039520000004</v>
      </c>
      <c r="E26" s="27">
        <f t="shared" si="14"/>
        <v>93.581039520000004</v>
      </c>
      <c r="F26" s="27">
        <f t="shared" si="14"/>
        <v>90.426234239999985</v>
      </c>
      <c r="G26" s="27">
        <f t="shared" si="14"/>
        <v>93.299808240000019</v>
      </c>
      <c r="H26" s="27">
        <f t="shared" si="14"/>
        <v>102.26743020000001</v>
      </c>
      <c r="I26" s="27">
        <f t="shared" si="14"/>
        <v>105.31457892000003</v>
      </c>
      <c r="J26" s="27">
        <f t="shared" si="14"/>
        <v>93.820282920000011</v>
      </c>
      <c r="K26" s="27">
        <f t="shared" si="14"/>
        <v>90.946708919999992</v>
      </c>
      <c r="L26" s="27">
        <f t="shared" si="14"/>
        <v>138.72442140000004</v>
      </c>
      <c r="M26" s="27">
        <f t="shared" si="14"/>
        <v>154.46672928000004</v>
      </c>
      <c r="N26" s="27">
        <f t="shared" si="14"/>
        <v>154.46672927999998</v>
      </c>
      <c r="O26" s="27">
        <f t="shared" si="14"/>
        <v>154.46672928000004</v>
      </c>
      <c r="P26" s="27">
        <f t="shared" si="14"/>
        <v>154.46672928000004</v>
      </c>
      <c r="Q26" s="27">
        <f t="shared" si="14"/>
        <v>160.21387728000002</v>
      </c>
      <c r="R26" s="27">
        <f t="shared" si="14"/>
        <v>142.79885856000004</v>
      </c>
      <c r="S26" s="27">
        <f t="shared" si="14"/>
        <v>149.09599511999997</v>
      </c>
      <c r="T26" s="27">
        <f t="shared" si="14"/>
        <v>158.49201095999996</v>
      </c>
      <c r="U26" s="27">
        <f t="shared" si="14"/>
        <v>160.19630532000011</v>
      </c>
      <c r="V26" s="27">
        <f t="shared" si="14"/>
        <v>156.45704616000006</v>
      </c>
      <c r="W26" s="27">
        <f t="shared" si="14"/>
        <v>157.38454151999997</v>
      </c>
      <c r="X26" s="27">
        <f t="shared" si="14"/>
        <v>156.050478</v>
      </c>
      <c r="Y26" s="27">
        <f t="shared" ref="Y26:Z26" si="15">SUM(Y27,Y33)</f>
        <v>158.85804599999992</v>
      </c>
      <c r="Z26" s="27">
        <f t="shared" si="15"/>
        <v>187.57557395999993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93.306045240000017</v>
      </c>
      <c r="D33" s="19">
        <f t="shared" si="18"/>
        <v>93.581039520000004</v>
      </c>
      <c r="E33" s="19">
        <f t="shared" si="18"/>
        <v>93.581039520000004</v>
      </c>
      <c r="F33" s="19">
        <f t="shared" si="18"/>
        <v>90.426234239999985</v>
      </c>
      <c r="G33" s="19">
        <f t="shared" si="18"/>
        <v>93.299808240000019</v>
      </c>
      <c r="H33" s="19">
        <f t="shared" si="18"/>
        <v>102.26743020000001</v>
      </c>
      <c r="I33" s="19">
        <f t="shared" si="18"/>
        <v>105.31457892000003</v>
      </c>
      <c r="J33" s="19">
        <f t="shared" si="18"/>
        <v>93.820282920000011</v>
      </c>
      <c r="K33" s="19">
        <f t="shared" si="18"/>
        <v>90.946708919999992</v>
      </c>
      <c r="L33" s="19">
        <f t="shared" si="18"/>
        <v>138.72442140000004</v>
      </c>
      <c r="M33" s="19">
        <f t="shared" si="18"/>
        <v>154.46672928000004</v>
      </c>
      <c r="N33" s="19">
        <f t="shared" si="18"/>
        <v>154.46672927999998</v>
      </c>
      <c r="O33" s="19">
        <f t="shared" si="18"/>
        <v>154.46672928000004</v>
      </c>
      <c r="P33" s="19">
        <f t="shared" si="18"/>
        <v>154.46672928000004</v>
      </c>
      <c r="Q33" s="19">
        <f t="shared" si="18"/>
        <v>160.21387728000002</v>
      </c>
      <c r="R33" s="19">
        <f t="shared" si="18"/>
        <v>142.79885856000004</v>
      </c>
      <c r="S33" s="19">
        <f t="shared" si="18"/>
        <v>149.09599511999997</v>
      </c>
      <c r="T33" s="19">
        <f t="shared" si="18"/>
        <v>158.49201095999996</v>
      </c>
      <c r="U33" s="19">
        <f t="shared" si="18"/>
        <v>160.19630532000011</v>
      </c>
      <c r="V33" s="19">
        <f t="shared" si="18"/>
        <v>156.45704616000006</v>
      </c>
      <c r="W33" s="19">
        <f t="shared" si="18"/>
        <v>157.38454151999997</v>
      </c>
      <c r="X33" s="19">
        <f t="shared" si="18"/>
        <v>156.050478</v>
      </c>
      <c r="Y33" s="19">
        <f t="shared" ref="Y33:Z33" si="19">SUM(Y34:Y50)</f>
        <v>158.85804599999992</v>
      </c>
      <c r="Z33" s="19">
        <f t="shared" si="19"/>
        <v>187.57557395999993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74.712924000000015</v>
      </c>
      <c r="D36" s="8">
        <f>FC_OTH_HH_SH_E!D36+FC_OTH_HH_SC_E!D36+FC_OTH_HH_WH_E!D36+FC_OTH_HH_CO_E!D36</f>
        <v>71.83935000000001</v>
      </c>
      <c r="E36" s="8">
        <f>FC_OTH_HH_SH_E!E36+FC_OTH_HH_SC_E!E36+FC_OTH_HH_WH_E!E36+FC_OTH_HH_CO_E!E36</f>
        <v>71.83935000000001</v>
      </c>
      <c r="F36" s="8">
        <f>FC_OTH_HH_SH_E!F36+FC_OTH_HH_SC_E!F36+FC_OTH_HH_WH_E!F36+FC_OTH_HH_CO_E!F36</f>
        <v>71.839349999999996</v>
      </c>
      <c r="G36" s="8">
        <f>FC_OTH_HH_SH_E!G36+FC_OTH_HH_SC_E!G36+FC_OTH_HH_WH_E!G36+FC_OTH_HH_CO_E!G36</f>
        <v>74.712924000000015</v>
      </c>
      <c r="H36" s="8">
        <f>FC_OTH_HH_SH_E!H36+FC_OTH_HH_SC_E!H36+FC_OTH_HH_WH_E!H36+FC_OTH_HH_CO_E!H36</f>
        <v>77.58649800000002</v>
      </c>
      <c r="I36" s="8">
        <f>FC_OTH_HH_SH_E!I36+FC_OTH_HH_SC_E!I36+FC_OTH_HH_WH_E!I36+FC_OTH_HH_CO_E!I36</f>
        <v>77.586498000000034</v>
      </c>
      <c r="J36" s="8">
        <f>FC_OTH_HH_SH_E!J36+FC_OTH_HH_SC_E!J36+FC_OTH_HH_WH_E!J36+FC_OTH_HH_CO_E!J36</f>
        <v>66.092202000000015</v>
      </c>
      <c r="K36" s="8">
        <f>FC_OTH_HH_SH_E!K36+FC_OTH_HH_SC_E!K36+FC_OTH_HH_WH_E!K36+FC_OTH_HH_CO_E!K36</f>
        <v>63.218627999999995</v>
      </c>
      <c r="L36" s="8">
        <f>FC_OTH_HH_SH_E!L36+FC_OTH_HH_SC_E!L36+FC_OTH_HH_WH_E!L36+FC_OTH_HH_CO_E!L36</f>
        <v>57.471480000000007</v>
      </c>
      <c r="M36" s="8">
        <f>FC_OTH_HH_SH_E!M36+FC_OTH_HH_SC_E!M36+FC_OTH_HH_WH_E!M36+FC_OTH_HH_CO_E!M36</f>
        <v>57.471480000000007</v>
      </c>
      <c r="N36" s="8">
        <f>FC_OTH_HH_SH_E!N36+FC_OTH_HH_SC_E!N36+FC_OTH_HH_WH_E!N36+FC_OTH_HH_CO_E!N36</f>
        <v>57.471480000000007</v>
      </c>
      <c r="O36" s="8">
        <f>FC_OTH_HH_SH_E!O36+FC_OTH_HH_SC_E!O36+FC_OTH_HH_WH_E!O36+FC_OTH_HH_CO_E!O36</f>
        <v>57.471480000000007</v>
      </c>
      <c r="P36" s="8">
        <f>FC_OTH_HH_SH_E!P36+FC_OTH_HH_SC_E!P36+FC_OTH_HH_WH_E!P36+FC_OTH_HH_CO_E!P36</f>
        <v>57.471480000000007</v>
      </c>
      <c r="Q36" s="8">
        <f>FC_OTH_HH_SH_E!Q36+FC_OTH_HH_SC_E!Q36+FC_OTH_HH_WH_E!Q36+FC_OTH_HH_CO_E!Q36</f>
        <v>63.218628000000002</v>
      </c>
      <c r="R36" s="8">
        <f>FC_OTH_HH_SH_E!R36+FC_OTH_HH_SC_E!R36+FC_OTH_HH_WH_E!R36+FC_OTH_HH_CO_E!R36</f>
        <v>48.850758000000013</v>
      </c>
      <c r="S36" s="8">
        <f>FC_OTH_HH_SH_E!S36+FC_OTH_HH_SC_E!S36+FC_OTH_HH_WH_E!S36+FC_OTH_HH_CO_E!S36</f>
        <v>48.850758000000013</v>
      </c>
      <c r="T36" s="8">
        <f>FC_OTH_HH_SH_E!T36+FC_OTH_HH_SC_E!T36+FC_OTH_HH_WH_E!T36+FC_OTH_HH_CO_E!T36</f>
        <v>50.092187399999986</v>
      </c>
      <c r="U36" s="8">
        <f>FC_OTH_HH_SH_E!U36+FC_OTH_HH_SC_E!U36+FC_OTH_HH_WH_E!U36+FC_OTH_HH_CO_E!U36</f>
        <v>42.842148840000014</v>
      </c>
      <c r="V36" s="8">
        <f>FC_OTH_HH_SH_E!V36+FC_OTH_HH_SC_E!V36+FC_OTH_HH_WH_E!V36+FC_OTH_HH_CO_E!V36</f>
        <v>39.209860440000007</v>
      </c>
      <c r="W36" s="8">
        <f>FC_OTH_HH_SH_E!W36+FC_OTH_HH_SC_E!W36+FC_OTH_HH_WH_E!W36+FC_OTH_HH_CO_E!W36</f>
        <v>41.396729759999992</v>
      </c>
      <c r="X36" s="8">
        <f>FC_OTH_HH_SH_E!X36+FC_OTH_HH_SC_E!X36+FC_OTH_HH_WH_E!X36+FC_OTH_HH_CO_E!X36</f>
        <v>43.425495720000022</v>
      </c>
      <c r="Y36" s="8">
        <f>FC_OTH_HH_SH_E!Y36+FC_OTH_HH_SC_E!Y36+FC_OTH_HH_WH_E!Y36+FC_OTH_HH_CO_E!Y36</f>
        <v>46.264541399999992</v>
      </c>
      <c r="Z36" s="8">
        <f>FC_OTH_HH_SH_E!Z36+FC_OTH_HH_SC_E!Z36+FC_OTH_HH_WH_E!Z36+FC_OTH_HH_CO_E!Z36</f>
        <v>75.00028140000002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9.1476831600000033</v>
      </c>
      <c r="D37" s="8">
        <f>FC_OTH_HH_SH_E!D37+FC_OTH_HH_SC_E!D37+FC_OTH_HH_WH_E!D37+FC_OTH_HH_CO_E!D37</f>
        <v>9.1476831600000015</v>
      </c>
      <c r="E37" s="8">
        <f>FC_OTH_HH_SH_E!E37+FC_OTH_HH_SC_E!E37+FC_OTH_HH_WH_E!E37+FC_OTH_HH_CO_E!E37</f>
        <v>9.1476831599999997</v>
      </c>
      <c r="F37" s="8">
        <f>FC_OTH_HH_SH_E!F37+FC_OTH_HH_SC_E!F37+FC_OTH_HH_WH_E!F37+FC_OTH_HH_CO_E!F37</f>
        <v>9.1414461599999974</v>
      </c>
      <c r="G37" s="8">
        <f>FC_OTH_HH_SH_E!G37+FC_OTH_HH_SC_E!G37+FC_OTH_HH_WH_E!G37+FC_OTH_HH_CO_E!G37</f>
        <v>9.1414461600000028</v>
      </c>
      <c r="H37" s="8">
        <f>FC_OTH_HH_SH_E!H37+FC_OTH_HH_SC_E!H37+FC_OTH_HH_WH_E!H37+FC_OTH_HH_CO_E!H37</f>
        <v>15.235494120000002</v>
      </c>
      <c r="I37" s="8">
        <f>FC_OTH_HH_SH_E!I37+FC_OTH_HH_SC_E!I37+FC_OTH_HH_WH_E!I37+FC_OTH_HH_CO_E!I37</f>
        <v>18.282642839999998</v>
      </c>
      <c r="J37" s="8">
        <f>FC_OTH_HH_SH_E!J37+FC_OTH_HH_SC_E!J37+FC_OTH_HH_WH_E!J37+FC_OTH_HH_CO_E!J37</f>
        <v>18.282642839999998</v>
      </c>
      <c r="K37" s="8">
        <f>FC_OTH_HH_SH_E!K37+FC_OTH_HH_SC_E!K37+FC_OTH_HH_WH_E!K37+FC_OTH_HH_CO_E!K37</f>
        <v>18.282642839999998</v>
      </c>
      <c r="L37" s="8">
        <f>FC_OTH_HH_SH_E!L37+FC_OTH_HH_SC_E!L37+FC_OTH_HH_WH_E!L37+FC_OTH_HH_CO_E!L37</f>
        <v>18.282642840000008</v>
      </c>
      <c r="M37" s="8">
        <f>FC_OTH_HH_SH_E!M37+FC_OTH_HH_SC_E!M37+FC_OTH_HH_WH_E!M37+FC_OTH_HH_CO_E!M37</f>
        <v>18.282642840000008</v>
      </c>
      <c r="N37" s="8">
        <f>FC_OTH_HH_SH_E!N37+FC_OTH_HH_SC_E!N37+FC_OTH_HH_WH_E!N37+FC_OTH_HH_CO_E!N37</f>
        <v>18.282642839999994</v>
      </c>
      <c r="O37" s="8">
        <f>FC_OTH_HH_SH_E!O37+FC_OTH_HH_SC_E!O37+FC_OTH_HH_WH_E!O37+FC_OTH_HH_CO_E!O37</f>
        <v>18.282642840000001</v>
      </c>
      <c r="P37" s="8">
        <f>FC_OTH_HH_SH_E!P37+FC_OTH_HH_SC_E!P37+FC_OTH_HH_WH_E!P37+FC_OTH_HH_CO_E!P37</f>
        <v>18.282642840000008</v>
      </c>
      <c r="Q37" s="8">
        <f>FC_OTH_HH_SH_E!Q37+FC_OTH_HH_SC_E!Q37+FC_OTH_HH_WH_E!Q37+FC_OTH_HH_CO_E!Q37</f>
        <v>18.282642840000001</v>
      </c>
      <c r="R37" s="8">
        <f>FC_OTH_HH_SH_E!R37+FC_OTH_HH_SC_E!R37+FC_OTH_HH_WH_E!R37+FC_OTH_HH_CO_E!R37</f>
        <v>15.235494120000006</v>
      </c>
      <c r="S37" s="8">
        <f>FC_OTH_HH_SH_E!S37+FC_OTH_HH_SC_E!S37+FC_OTH_HH_WH_E!S37+FC_OTH_HH_CO_E!S37</f>
        <v>15.235494119999998</v>
      </c>
      <c r="T37" s="8">
        <f>FC_OTH_HH_SH_E!T37+FC_OTH_HH_SC_E!T37+FC_OTH_HH_WH_E!T37+FC_OTH_HH_CO_E!T37</f>
        <v>15.235494119999998</v>
      </c>
      <c r="U37" s="8">
        <f>FC_OTH_HH_SH_E!U37+FC_OTH_HH_SC_E!U37+FC_OTH_HH_WH_E!U37+FC_OTH_HH_CO_E!U37</f>
        <v>15.235494120000014</v>
      </c>
      <c r="V37" s="8">
        <f>FC_OTH_HH_SH_E!V37+FC_OTH_HH_SC_E!V37+FC_OTH_HH_WH_E!V37+FC_OTH_HH_CO_E!V37</f>
        <v>15.235494120000009</v>
      </c>
      <c r="W37" s="8">
        <f>FC_OTH_HH_SH_E!W37+FC_OTH_HH_SC_E!W37+FC_OTH_HH_WH_E!W37+FC_OTH_HH_CO_E!W37</f>
        <v>15.235494120000004</v>
      </c>
      <c r="X37" s="8">
        <f>FC_OTH_HH_SH_E!X37+FC_OTH_HH_SC_E!X37+FC_OTH_HH_WH_E!X37+FC_OTH_HH_CO_E!X37</f>
        <v>13.730381279999998</v>
      </c>
      <c r="Y37" s="8">
        <f>FC_OTH_HH_SH_E!Y37+FC_OTH_HH_SC_E!Y37+FC_OTH_HH_WH_E!Y37+FC_OTH_HH_CO_E!Y37</f>
        <v>13.730381279999989</v>
      </c>
      <c r="Z37" s="8">
        <f>FC_OTH_HH_SH_E!Z37+FC_OTH_HH_SC_E!Z37+FC_OTH_HH_WH_E!Z37+FC_OTH_HH_CO_E!Z37</f>
        <v>13.712169239999987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9.4454380799999988</v>
      </c>
      <c r="D43" s="8">
        <f>FC_OTH_HH_SH_E!D43+FC_OTH_HH_SC_E!D43+FC_OTH_HH_WH_E!D43+FC_OTH_HH_CO_E!D43</f>
        <v>12.594006359999996</v>
      </c>
      <c r="E43" s="8">
        <f>FC_OTH_HH_SH_E!E43+FC_OTH_HH_SC_E!E43+FC_OTH_HH_WH_E!E43+FC_OTH_HH_CO_E!E43</f>
        <v>12.594006359999995</v>
      </c>
      <c r="F43" s="8">
        <f>FC_OTH_HH_SH_E!F43+FC_OTH_HH_SC_E!F43+FC_OTH_HH_WH_E!F43+FC_OTH_HH_CO_E!F43</f>
        <v>9.4454380799999953</v>
      </c>
      <c r="G43" s="8">
        <f>FC_OTH_HH_SH_E!G43+FC_OTH_HH_SC_E!G43+FC_OTH_HH_WH_E!G43+FC_OTH_HH_CO_E!G43</f>
        <v>9.4454380799999988</v>
      </c>
      <c r="H43" s="8">
        <f>FC_OTH_HH_SH_E!H43+FC_OTH_HH_SC_E!H43+FC_OTH_HH_WH_E!H43+FC_OTH_HH_CO_E!H43</f>
        <v>9.4454380799999953</v>
      </c>
      <c r="I43" s="8">
        <f>FC_OTH_HH_SH_E!I43+FC_OTH_HH_SC_E!I43+FC_OTH_HH_WH_E!I43+FC_OTH_HH_CO_E!I43</f>
        <v>9.4454380799999971</v>
      </c>
      <c r="J43" s="8">
        <f>FC_OTH_HH_SH_E!J43+FC_OTH_HH_SC_E!J43+FC_OTH_HH_WH_E!J43+FC_OTH_HH_CO_E!J43</f>
        <v>9.4454380799999953</v>
      </c>
      <c r="K43" s="8">
        <f>FC_OTH_HH_SH_E!K43+FC_OTH_HH_SC_E!K43+FC_OTH_HH_WH_E!K43+FC_OTH_HH_CO_E!K43</f>
        <v>9.4454380799999971</v>
      </c>
      <c r="L43" s="8">
        <f>FC_OTH_HH_SH_E!L43+FC_OTH_HH_SC_E!L43+FC_OTH_HH_WH_E!L43+FC_OTH_HH_CO_E!L43</f>
        <v>62.970298560000046</v>
      </c>
      <c r="M43" s="8">
        <f>FC_OTH_HH_SH_E!M43+FC_OTH_HH_SC_E!M43+FC_OTH_HH_WH_E!M43+FC_OTH_HH_CO_E!M43</f>
        <v>78.712606440000044</v>
      </c>
      <c r="N43" s="8">
        <f>FC_OTH_HH_SH_E!N43+FC_OTH_HH_SC_E!N43+FC_OTH_HH_WH_E!N43+FC_OTH_HH_CO_E!N43</f>
        <v>78.712606439999988</v>
      </c>
      <c r="O43" s="8">
        <f>FC_OTH_HH_SH_E!O43+FC_OTH_HH_SC_E!O43+FC_OTH_HH_WH_E!O43+FC_OTH_HH_CO_E!O43</f>
        <v>78.712606440000016</v>
      </c>
      <c r="P43" s="8">
        <f>FC_OTH_HH_SH_E!P43+FC_OTH_HH_SC_E!P43+FC_OTH_HH_WH_E!P43+FC_OTH_HH_CO_E!P43</f>
        <v>78.712606440000044</v>
      </c>
      <c r="Q43" s="8">
        <f>FC_OTH_HH_SH_E!Q43+FC_OTH_HH_SC_E!Q43+FC_OTH_HH_WH_E!Q43+FC_OTH_HH_CO_E!Q43</f>
        <v>78.712606440000016</v>
      </c>
      <c r="R43" s="8">
        <f>FC_OTH_HH_SH_E!R43+FC_OTH_HH_SC_E!R43+FC_OTH_HH_WH_E!R43+FC_OTH_HH_CO_E!R43</f>
        <v>78.712606440000044</v>
      </c>
      <c r="S43" s="8">
        <f>FC_OTH_HH_SH_E!S43+FC_OTH_HH_SC_E!S43+FC_OTH_HH_WH_E!S43+FC_OTH_HH_CO_E!S43</f>
        <v>85.009742999999958</v>
      </c>
      <c r="T43" s="8">
        <f>FC_OTH_HH_SH_E!T43+FC_OTH_HH_SC_E!T43+FC_OTH_HH_WH_E!T43+FC_OTH_HH_CO_E!T43</f>
        <v>93.164329439999975</v>
      </c>
      <c r="U43" s="8">
        <f>FC_OTH_HH_SH_E!U43+FC_OTH_HH_SC_E!U43+FC_OTH_HH_WH_E!U43+FC_OTH_HH_CO_E!U43</f>
        <v>102.11866236000007</v>
      </c>
      <c r="V43" s="8">
        <f>FC_OTH_HH_SH_E!V43+FC_OTH_HH_SC_E!V43+FC_OTH_HH_WH_E!V43+FC_OTH_HH_CO_E!V43</f>
        <v>102.01169160000006</v>
      </c>
      <c r="W43" s="8">
        <f>FC_OTH_HH_SH_E!W43+FC_OTH_HH_SC_E!W43+FC_OTH_HH_WH_E!W43+FC_OTH_HH_CO_E!W43</f>
        <v>100.75231763999999</v>
      </c>
      <c r="X43" s="8">
        <f>FC_OTH_HH_SH_E!X43+FC_OTH_HH_SC_E!X43+FC_OTH_HH_WH_E!X43+FC_OTH_HH_CO_E!X43</f>
        <v>98.894600999999994</v>
      </c>
      <c r="Y43" s="8">
        <f>FC_OTH_HH_SH_E!Y43+FC_OTH_HH_SC_E!Y43+FC_OTH_HH_WH_E!Y43+FC_OTH_HH_CO_E!Y43</f>
        <v>98.863123319999929</v>
      </c>
      <c r="Z43" s="8">
        <f>FC_OTH_HH_SH_E!Z43+FC_OTH_HH_SC_E!Z43+FC_OTH_HH_WH_E!Z43+FC_OTH_HH_CO_E!Z43</f>
        <v>98.8631233199999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149.14746</v>
      </c>
      <c r="D51" s="27">
        <f>FC_OTH_HH_SH_E!D51+FC_OTH_HH_SC_E!D51+FC_OTH_HH_WH_E!D51+FC_OTH_HH_CO_E!D51</f>
        <v>168.33366000000001</v>
      </c>
      <c r="E51" s="27">
        <f>FC_OTH_HH_SH_E!E51+FC_OTH_HH_SC_E!E51+FC_OTH_HH_WH_E!E51+FC_OTH_HH_CO_E!E51</f>
        <v>184.74291000000005</v>
      </c>
      <c r="F51" s="27">
        <f>FC_OTH_HH_SH_E!F51+FC_OTH_HH_SC_E!F51+FC_OTH_HH_WH_E!F51+FC_OTH_HH_CO_E!F51</f>
        <v>205.69626</v>
      </c>
      <c r="G51" s="27">
        <f>FC_OTH_HH_SH_E!G51+FC_OTH_HH_SC_E!G51+FC_OTH_HH_WH_E!G51+FC_OTH_HH_CO_E!G51</f>
        <v>222.05502000000004</v>
      </c>
      <c r="H51" s="27">
        <f>FC_OTH_HH_SH_E!H51+FC_OTH_HH_SC_E!H51+FC_OTH_HH_WH_E!H51+FC_OTH_HH_CO_E!H51</f>
        <v>235.23290999999989</v>
      </c>
      <c r="I51" s="27">
        <f>FC_OTH_HH_SH_E!I51+FC_OTH_HH_SC_E!I51+FC_OTH_HH_WH_E!I51+FC_OTH_HH_CO_E!I51</f>
        <v>242.70543000000001</v>
      </c>
      <c r="J51" s="27">
        <f>FC_OTH_HH_SH_E!J51+FC_OTH_HH_SC_E!J51+FC_OTH_HH_WH_E!J51+FC_OTH_HH_CO_E!J51</f>
        <v>257.34753000000006</v>
      </c>
      <c r="K51" s="27">
        <f>FC_OTH_HH_SH_E!K51+FC_OTH_HH_SC_E!K51+FC_OTH_HH_WH_E!K51+FC_OTH_HH_CO_E!K51</f>
        <v>263.30535000000003</v>
      </c>
      <c r="L51" s="27">
        <f>FC_OTH_HH_SH_E!L51+FC_OTH_HH_SC_E!L51+FC_OTH_HH_WH_E!L51+FC_OTH_HH_CO_E!L51</f>
        <v>241.44318000000007</v>
      </c>
      <c r="M51" s="27">
        <f>FC_OTH_HH_SH_E!M51+FC_OTH_HH_SC_E!M51+FC_OTH_HH_WH_E!M51+FC_OTH_HH_CO_E!M51</f>
        <v>292.28661000000005</v>
      </c>
      <c r="N51" s="27">
        <f>FC_OTH_HH_SH_E!N51+FC_OTH_HH_SC_E!N51+FC_OTH_HH_WH_E!N51+FC_OTH_HH_CO_E!N51</f>
        <v>250.9352999999999</v>
      </c>
      <c r="O51" s="27">
        <f>FC_OTH_HH_SH_E!O51+FC_OTH_HH_SC_E!O51+FC_OTH_HH_WH_E!O51+FC_OTH_HH_CO_E!O51</f>
        <v>250.8848099999999</v>
      </c>
      <c r="P51" s="27">
        <f>FC_OTH_HH_SH_E!P51+FC_OTH_HH_SC_E!P51+FC_OTH_HH_WH_E!P51+FC_OTH_HH_CO_E!P51</f>
        <v>238.86819000000011</v>
      </c>
      <c r="Q51" s="27">
        <f>FC_OTH_HH_SH_E!Q51+FC_OTH_HH_SC_E!Q51+FC_OTH_HH_WH_E!Q51+FC_OTH_HH_CO_E!Q51</f>
        <v>238.00986</v>
      </c>
      <c r="R51" s="27">
        <f>FC_OTH_HH_SH_E!R51+FC_OTH_HH_SC_E!R51+FC_OTH_HH_WH_E!R51+FC_OTH_HH_CO_E!R51</f>
        <v>230.38586999999998</v>
      </c>
      <c r="S51" s="27">
        <f>FC_OTH_HH_SH_E!S51+FC_OTH_HH_SC_E!S51+FC_OTH_HH_WH_E!S51+FC_OTH_HH_CO_E!S51</f>
        <v>249.82229843999988</v>
      </c>
      <c r="T51" s="27">
        <f>FC_OTH_HH_SH_E!T51+FC_OTH_HH_SC_E!T51+FC_OTH_HH_WH_E!T51+FC_OTH_HH_CO_E!T51</f>
        <v>261.52991964</v>
      </c>
      <c r="U51" s="27">
        <f>FC_OTH_HH_SH_E!U51+FC_OTH_HH_SC_E!U51+FC_OTH_HH_WH_E!U51+FC_OTH_HH_CO_E!U51</f>
        <v>279.93514032000013</v>
      </c>
      <c r="V51" s="27">
        <f>FC_OTH_HH_SH_E!V51+FC_OTH_HH_SC_E!V51+FC_OTH_HH_WH_E!V51+FC_OTH_HH_CO_E!V51</f>
        <v>260.08752131999995</v>
      </c>
      <c r="W51" s="27">
        <f>FC_OTH_HH_SH_E!W51+FC_OTH_HH_SC_E!W51+FC_OTH_HH_WH_E!W51+FC_OTH_HH_CO_E!W51</f>
        <v>257.36005152000001</v>
      </c>
      <c r="X51" s="27">
        <f>FC_OTH_HH_SH_E!X51+FC_OTH_HH_SC_E!X51+FC_OTH_HH_WH_E!X51+FC_OTH_HH_CO_E!X51</f>
        <v>271.0543532399999</v>
      </c>
      <c r="Y51" s="27">
        <f>FC_OTH_HH_SH_E!Y51+FC_OTH_HH_SC_E!Y51+FC_OTH_HH_WH_E!Y51+FC_OTH_HH_CO_E!Y51</f>
        <v>245.75583384000007</v>
      </c>
      <c r="Z51" s="27">
        <f>FC_OTH_HH_SH_E!Z51+FC_OTH_HH_SC_E!Z51+FC_OTH_HH_WH_E!Z51+FC_OTH_HH_CO_E!Z51</f>
        <v>199.89213155999997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3161.5359551999995</v>
      </c>
      <c r="D61" s="49">
        <f t="shared" si="22"/>
        <v>3418.1279999999988</v>
      </c>
      <c r="E61" s="49">
        <f t="shared" si="22"/>
        <v>3368.7359999999994</v>
      </c>
      <c r="F61" s="49">
        <f t="shared" si="22"/>
        <v>3567.1999103999988</v>
      </c>
      <c r="G61" s="49">
        <f t="shared" si="22"/>
        <v>3592.1757312000018</v>
      </c>
      <c r="H61" s="49">
        <f t="shared" si="22"/>
        <v>3610.2080447999992</v>
      </c>
      <c r="I61" s="49">
        <f t="shared" si="22"/>
        <v>3493.8396863999997</v>
      </c>
      <c r="J61" s="49">
        <f t="shared" si="22"/>
        <v>3406.8158208000009</v>
      </c>
      <c r="K61" s="49">
        <f t="shared" si="22"/>
        <v>3378.8159999999998</v>
      </c>
      <c r="L61" s="49">
        <f t="shared" si="22"/>
        <v>3770.7042239999978</v>
      </c>
      <c r="M61" s="49">
        <f t="shared" si="22"/>
        <v>2804.032224000001</v>
      </c>
      <c r="N61" s="49">
        <f t="shared" si="22"/>
        <v>2928.1283135999988</v>
      </c>
      <c r="O61" s="49">
        <f t="shared" si="22"/>
        <v>3116.288044800001</v>
      </c>
      <c r="P61" s="49">
        <f t="shared" si="22"/>
        <v>2709.8398655999999</v>
      </c>
      <c r="Q61" s="49">
        <f t="shared" si="22"/>
        <v>2663.3601791999999</v>
      </c>
      <c r="R61" s="49">
        <f t="shared" si="22"/>
        <v>2149.2801792</v>
      </c>
      <c r="S61" s="49">
        <f t="shared" si="22"/>
        <v>2112.2079552000023</v>
      </c>
      <c r="T61" s="49">
        <f t="shared" si="22"/>
        <v>2369.7511487999996</v>
      </c>
      <c r="U61" s="49">
        <f t="shared" si="22"/>
        <v>2514.62736</v>
      </c>
      <c r="V61" s="49">
        <f t="shared" si="22"/>
        <v>2393.7725952000023</v>
      </c>
      <c r="W61" s="49">
        <f t="shared" si="22"/>
        <v>2127.238848</v>
      </c>
      <c r="X61" s="49">
        <f t="shared" si="22"/>
        <v>2168.4599999999991</v>
      </c>
      <c r="Y61" s="49">
        <f t="shared" ref="Y61:Z61" si="23">SUM(Y62:Y72)</f>
        <v>2080.0608191999991</v>
      </c>
      <c r="Z61" s="49">
        <f t="shared" si="23"/>
        <v>2049.4720511999999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3161.5359551999995</v>
      </c>
      <c r="D62" s="52">
        <f>FC_OTH_HH_SH_E!D62+FC_OTH_HH_SC_E!D62+FC_OTH_HH_WH_E!D62+FC_OTH_HH_CO_E!D62</f>
        <v>3418.1279999999988</v>
      </c>
      <c r="E62" s="52">
        <f>FC_OTH_HH_SH_E!E62+FC_OTH_HH_SC_E!E62+FC_OTH_HH_WH_E!E62+FC_OTH_HH_CO_E!E62</f>
        <v>3368.7359999999994</v>
      </c>
      <c r="F62" s="52">
        <f>FC_OTH_HH_SH_E!F62+FC_OTH_HH_SC_E!F62+FC_OTH_HH_WH_E!F62+FC_OTH_HH_CO_E!F62</f>
        <v>3567.1999103999988</v>
      </c>
      <c r="G62" s="52">
        <f>FC_OTH_HH_SH_E!G62+FC_OTH_HH_SC_E!G62+FC_OTH_HH_WH_E!G62+FC_OTH_HH_CO_E!G62</f>
        <v>3588.8158656000019</v>
      </c>
      <c r="H62" s="52">
        <f>FC_OTH_HH_SH_E!H62+FC_OTH_HH_SC_E!H62+FC_OTH_HH_WH_E!H62+FC_OTH_HH_CO_E!H62</f>
        <v>3603.4879103999992</v>
      </c>
      <c r="I62" s="52">
        <f>FC_OTH_HH_SH_E!I62+FC_OTH_HH_SC_E!I62+FC_OTH_HH_WH_E!I62+FC_OTH_HH_CO_E!I62</f>
        <v>3490.4798207999997</v>
      </c>
      <c r="J62" s="52">
        <f>FC_OTH_HH_SH_E!J62+FC_OTH_HH_SC_E!J62+FC_OTH_HH_WH_E!J62+FC_OTH_HH_CO_E!J62</f>
        <v>3403.455955200001</v>
      </c>
      <c r="K62" s="52">
        <f>FC_OTH_HH_SH_E!K62+FC_OTH_HH_SC_E!K62+FC_OTH_HH_WH_E!K62+FC_OTH_HH_CO_E!K62</f>
        <v>3372.0958655999998</v>
      </c>
      <c r="L62" s="52">
        <f>FC_OTH_HH_SH_E!L62+FC_OTH_HH_SC_E!L62+FC_OTH_HH_WH_E!L62+FC_OTH_HH_CO_E!L62</f>
        <v>3763.9840895999978</v>
      </c>
      <c r="M62" s="52">
        <f>FC_OTH_HH_SH_E!M62+FC_OTH_HH_SC_E!M62+FC_OTH_HH_WH_E!M62+FC_OTH_HH_CO_E!M62</f>
        <v>2797.3120896000009</v>
      </c>
      <c r="N62" s="52">
        <f>FC_OTH_HH_SH_E!N62+FC_OTH_HH_SC_E!N62+FC_OTH_HH_WH_E!N62+FC_OTH_HH_CO_E!N62</f>
        <v>2921.4081791999988</v>
      </c>
      <c r="O62" s="52">
        <f>FC_OTH_HH_SH_E!O62+FC_OTH_HH_SC_E!O62+FC_OTH_HH_WH_E!O62+FC_OTH_HH_CO_E!O62</f>
        <v>3109.567910400001</v>
      </c>
      <c r="P62" s="52">
        <f>FC_OTH_HH_SH_E!P62+FC_OTH_HH_SC_E!P62+FC_OTH_HH_WH_E!P62+FC_OTH_HH_CO_E!P62</f>
        <v>2699.7598656</v>
      </c>
      <c r="Q62" s="52">
        <f>FC_OTH_HH_SH_E!Q62+FC_OTH_HH_SC_E!Q62+FC_OTH_HH_WH_E!Q62+FC_OTH_HH_CO_E!Q62</f>
        <v>2653.2801792</v>
      </c>
      <c r="R62" s="52">
        <f>FC_OTH_HH_SH_E!R62+FC_OTH_HH_SC_E!R62+FC_OTH_HH_WH_E!R62+FC_OTH_HH_CO_E!R62</f>
        <v>2142.5600448</v>
      </c>
      <c r="S62" s="52">
        <f>FC_OTH_HH_SH_E!S62+FC_OTH_HH_SC_E!S62+FC_OTH_HH_WH_E!S62+FC_OTH_HH_CO_E!S62</f>
        <v>2105.4878208000023</v>
      </c>
      <c r="T62" s="52">
        <f>FC_OTH_HH_SH_E!T62+FC_OTH_HH_SC_E!T62+FC_OTH_HH_WH_E!T62+FC_OTH_HH_CO_E!T62</f>
        <v>2362.4161343999995</v>
      </c>
      <c r="U62" s="52">
        <f>FC_OTH_HH_SH_E!U62+FC_OTH_HH_SC_E!U62+FC_OTH_HH_WH_E!U62+FC_OTH_HH_CO_E!U62</f>
        <v>2506.9564799999998</v>
      </c>
      <c r="V62" s="52">
        <f>FC_OTH_HH_SH_E!V62+FC_OTH_HH_SC_E!V62+FC_OTH_HH_WH_E!V62+FC_OTH_HH_CO_E!V62</f>
        <v>2384.0284608000024</v>
      </c>
      <c r="W62" s="52">
        <f>FC_OTH_HH_SH_E!W62+FC_OTH_HH_SC_E!W62+FC_OTH_HH_WH_E!W62+FC_OTH_HH_CO_E!W62</f>
        <v>2117.158848</v>
      </c>
      <c r="X62" s="52">
        <f>FC_OTH_HH_SH_E!X62+FC_OTH_HH_SC_E!X62+FC_OTH_HH_WH_E!X62+FC_OTH_HH_CO_E!X62</f>
        <v>2158.3767743999992</v>
      </c>
      <c r="Y62" s="52">
        <f>FC_OTH_HH_SH_E!Y62+FC_OTH_HH_SC_E!Y62+FC_OTH_HH_WH_E!Y62+FC_OTH_HH_CO_E!Y62</f>
        <v>2072.4975935999992</v>
      </c>
      <c r="Z62" s="52">
        <f>FC_OTH_HH_SH_E!Z62+FC_OTH_HH_SC_E!Z62+FC_OTH_HH_WH_E!Z62+FC_OTH_HH_CO_E!Z62</f>
        <v>2041.9491456000001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3.3598656000000018</v>
      </c>
      <c r="H63" s="52">
        <f>FC_OTH_HH_SH_E!H63+FC_OTH_HH_SC_E!H63+FC_OTH_HH_WH_E!H63+FC_OTH_HH_CO_E!H63</f>
        <v>6.7201344000000001</v>
      </c>
      <c r="I63" s="52">
        <f>FC_OTH_HH_SH_E!I63+FC_OTH_HH_SC_E!I63+FC_OTH_HH_WH_E!I63+FC_OTH_HH_CO_E!I63</f>
        <v>3.3598656000000009</v>
      </c>
      <c r="J63" s="52">
        <f>FC_OTH_HH_SH_E!J63+FC_OTH_HH_SC_E!J63+FC_OTH_HH_WH_E!J63+FC_OTH_HH_CO_E!J63</f>
        <v>3.3598656000000005</v>
      </c>
      <c r="K63" s="52">
        <f>FC_OTH_HH_SH_E!K63+FC_OTH_HH_SC_E!K63+FC_OTH_HH_WH_E!K63+FC_OTH_HH_CO_E!K63</f>
        <v>6.7201343999999992</v>
      </c>
      <c r="L63" s="52">
        <f>FC_OTH_HH_SH_E!L63+FC_OTH_HH_SC_E!L63+FC_OTH_HH_WH_E!L63+FC_OTH_HH_CO_E!L63</f>
        <v>6.7201343999999974</v>
      </c>
      <c r="M63" s="52">
        <f>FC_OTH_HH_SH_E!M63+FC_OTH_HH_SC_E!M63+FC_OTH_HH_WH_E!M63+FC_OTH_HH_CO_E!M63</f>
        <v>6.7201344000000018</v>
      </c>
      <c r="N63" s="52">
        <f>FC_OTH_HH_SH_E!N63+FC_OTH_HH_SC_E!N63+FC_OTH_HH_WH_E!N63+FC_OTH_HH_CO_E!N63</f>
        <v>6.7201344000000001</v>
      </c>
      <c r="O63" s="52">
        <f>FC_OTH_HH_SH_E!O63+FC_OTH_HH_SC_E!O63+FC_OTH_HH_WH_E!O63+FC_OTH_HH_CO_E!O63</f>
        <v>6.7201344000000045</v>
      </c>
      <c r="P63" s="52">
        <f>FC_OTH_HH_SH_E!P63+FC_OTH_HH_SC_E!P63+FC_OTH_HH_WH_E!P63+FC_OTH_HH_CO_E!P63</f>
        <v>10.079999999999998</v>
      </c>
      <c r="Q63" s="52">
        <f>FC_OTH_HH_SH_E!Q63+FC_OTH_HH_SC_E!Q63+FC_OTH_HH_WH_E!Q63+FC_OTH_HH_CO_E!Q63</f>
        <v>10.079999999999998</v>
      </c>
      <c r="R63" s="52">
        <f>FC_OTH_HH_SH_E!R63+FC_OTH_HH_SC_E!R63+FC_OTH_HH_WH_E!R63+FC_OTH_HH_CO_E!R63</f>
        <v>6.7201343999999992</v>
      </c>
      <c r="S63" s="52">
        <f>FC_OTH_HH_SH_E!S63+FC_OTH_HH_SC_E!S63+FC_OTH_HH_WH_E!S63+FC_OTH_HH_CO_E!S63</f>
        <v>6.7201344000000081</v>
      </c>
      <c r="T63" s="52">
        <f>FC_OTH_HH_SH_E!T63+FC_OTH_HH_SC_E!T63+FC_OTH_HH_WH_E!T63+FC_OTH_HH_CO_E!T63</f>
        <v>7.3350143999999968</v>
      </c>
      <c r="U63" s="52">
        <f>FC_OTH_HH_SH_E!U63+FC_OTH_HH_SC_E!U63+FC_OTH_HH_WH_E!U63+FC_OTH_HH_CO_E!U63</f>
        <v>7.6708799999999977</v>
      </c>
      <c r="V63" s="52">
        <f>FC_OTH_HH_SH_E!V63+FC_OTH_HH_SC_E!V63+FC_OTH_HH_WH_E!V63+FC_OTH_HH_CO_E!V63</f>
        <v>9.744134400000009</v>
      </c>
      <c r="W63" s="52">
        <f>FC_OTH_HH_SH_E!W63+FC_OTH_HH_SC_E!W63+FC_OTH_HH_WH_E!W63+FC_OTH_HH_CO_E!W63</f>
        <v>10.079999999999995</v>
      </c>
      <c r="X63" s="52">
        <f>FC_OTH_HH_SH_E!X63+FC_OTH_HH_SC_E!X63+FC_OTH_HH_WH_E!X63+FC_OTH_HH_CO_E!X63</f>
        <v>10.083225600000002</v>
      </c>
      <c r="Y63" s="52">
        <f>FC_OTH_HH_SH_E!Y63+FC_OTH_HH_SC_E!Y63+FC_OTH_HH_WH_E!Y63+FC_OTH_HH_CO_E!Y63</f>
        <v>7.5632255999999991</v>
      </c>
      <c r="Z63" s="52">
        <f>FC_OTH_HH_SH_E!Z63+FC_OTH_HH_SC_E!Z63+FC_OTH_HH_WH_E!Z63+FC_OTH_HH_CO_E!Z63</f>
        <v>7.5229056000000014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  <c r="Y64" s="52">
        <f>FC_OTH_HH_SH_E!Y64+FC_OTH_HH_SC_E!Y64+FC_OTH_HH_WH_E!Y64+FC_OTH_HH_CO_E!Y64</f>
        <v>0</v>
      </c>
      <c r="Z64" s="52">
        <f>FC_OTH_HH_SH_E!Z64+FC_OTH_HH_SC_E!Z64+FC_OTH_HH_WH_E!Z64+FC_OTH_HH_CO_E!Z64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189.11588347390827</v>
      </c>
      <c r="D2" s="21">
        <f t="shared" ref="D2:X2" si="0">SUM(D3,D17,D22,D25,D26,D51,D52)</f>
        <v>277.99764650491466</v>
      </c>
      <c r="E2" s="21">
        <f t="shared" si="0"/>
        <v>249.47128520946194</v>
      </c>
      <c r="F2" s="21">
        <f t="shared" si="0"/>
        <v>261.37702113698327</v>
      </c>
      <c r="G2" s="21">
        <f t="shared" si="0"/>
        <v>274.16123825901502</v>
      </c>
      <c r="H2" s="21">
        <f t="shared" si="0"/>
        <v>303.66396540841424</v>
      </c>
      <c r="I2" s="21">
        <f t="shared" si="0"/>
        <v>299.92711451546654</v>
      </c>
      <c r="J2" s="21">
        <f t="shared" si="0"/>
        <v>310.41002364664541</v>
      </c>
      <c r="K2" s="21">
        <f t="shared" si="0"/>
        <v>311.12533179850186</v>
      </c>
      <c r="L2" s="21">
        <f t="shared" si="0"/>
        <v>341.77392593490373</v>
      </c>
      <c r="M2" s="21">
        <f t="shared" si="0"/>
        <v>407.97261779990095</v>
      </c>
      <c r="N2" s="21">
        <f t="shared" si="0"/>
        <v>370.87314265388386</v>
      </c>
      <c r="O2" s="21">
        <f t="shared" si="0"/>
        <v>337.12102886278109</v>
      </c>
      <c r="P2" s="21">
        <f t="shared" si="0"/>
        <v>322.14826620886515</v>
      </c>
      <c r="Q2" s="21">
        <f t="shared" si="0"/>
        <v>323.42802718811151</v>
      </c>
      <c r="R2" s="21">
        <f t="shared" si="0"/>
        <v>306.30723459623857</v>
      </c>
      <c r="S2" s="21">
        <f t="shared" si="0"/>
        <v>324.81284501565449</v>
      </c>
      <c r="T2" s="21">
        <f t="shared" si="0"/>
        <v>340.52998395137928</v>
      </c>
      <c r="U2" s="21">
        <f t="shared" si="0"/>
        <v>350.64852208886083</v>
      </c>
      <c r="V2" s="21">
        <f t="shared" si="0"/>
        <v>327.50281078001024</v>
      </c>
      <c r="W2" s="21">
        <f t="shared" si="0"/>
        <v>306.60417241710621</v>
      </c>
      <c r="X2" s="21">
        <f t="shared" si="0"/>
        <v>315.25855054486584</v>
      </c>
      <c r="Y2" s="21">
        <f t="shared" ref="Y2:Z2" si="1">SUM(Y3,Y17,Y22,Y25,Y26,Y51,Y52)</f>
        <v>296.30338883104162</v>
      </c>
      <c r="Z2" s="21">
        <f t="shared" si="1"/>
        <v>261.23611018550218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41.945819019747454</v>
      </c>
      <c r="D3" s="24">
        <f t="shared" ref="D3:W3" si="3">SUM(D4,D8,D11)</f>
        <v>110.6224376083278</v>
      </c>
      <c r="E3" s="24">
        <f t="shared" si="3"/>
        <v>70.096390935354137</v>
      </c>
      <c r="F3" s="24">
        <f t="shared" si="3"/>
        <v>66.235724940014308</v>
      </c>
      <c r="G3" s="24">
        <f t="shared" si="3"/>
        <v>65.693557879163052</v>
      </c>
      <c r="H3" s="24">
        <f t="shared" si="3"/>
        <v>78.744992082105412</v>
      </c>
      <c r="I3" s="24">
        <f t="shared" si="3"/>
        <v>67.445391004690762</v>
      </c>
      <c r="J3" s="24">
        <f t="shared" si="3"/>
        <v>67.10440863443435</v>
      </c>
      <c r="K3" s="24">
        <f t="shared" si="3"/>
        <v>66.93439152870333</v>
      </c>
      <c r="L3" s="24">
        <f t="shared" si="3"/>
        <v>67.083011059453966</v>
      </c>
      <c r="M3" s="24">
        <f t="shared" si="3"/>
        <v>86.197260278874239</v>
      </c>
      <c r="N3" s="24">
        <f t="shared" si="3"/>
        <v>79.75963859376823</v>
      </c>
      <c r="O3" s="24">
        <f t="shared" si="3"/>
        <v>48.153007811370642</v>
      </c>
      <c r="P3" s="24">
        <f t="shared" si="3"/>
        <v>45.144015234712604</v>
      </c>
      <c r="Q3" s="24">
        <f t="shared" si="3"/>
        <v>45.581964722906477</v>
      </c>
      <c r="R3" s="24">
        <f t="shared" si="3"/>
        <v>42.655248010393407</v>
      </c>
      <c r="S3" s="24">
        <f t="shared" si="3"/>
        <v>41.949889714120346</v>
      </c>
      <c r="T3" s="24">
        <f t="shared" si="3"/>
        <v>35.517778615413761</v>
      </c>
      <c r="U3" s="24">
        <f t="shared" si="3"/>
        <v>23.832058948906351</v>
      </c>
      <c r="V3" s="24">
        <f t="shared" si="3"/>
        <v>16.890592985884599</v>
      </c>
      <c r="W3" s="24">
        <f t="shared" si="3"/>
        <v>4.6371539056819397</v>
      </c>
      <c r="X3" s="24">
        <f t="shared" ref="X3:Z3" si="4">SUM(X4,X8,X11)</f>
        <v>4.4742279434594359</v>
      </c>
      <c r="Y3" s="24">
        <f t="shared" si="4"/>
        <v>4.4593659288503238</v>
      </c>
      <c r="Z3" s="24">
        <f t="shared" si="4"/>
        <v>4.0763840592835745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41.945819019747454</v>
      </c>
      <c r="D4" s="19">
        <f t="shared" ref="D4:W4" si="6">SUM(D5:D7)</f>
        <v>110.6224376083278</v>
      </c>
      <c r="E4" s="19">
        <f t="shared" si="6"/>
        <v>70.096390935354137</v>
      </c>
      <c r="F4" s="19">
        <f t="shared" si="6"/>
        <v>66.235724940014308</v>
      </c>
      <c r="G4" s="19">
        <f t="shared" si="6"/>
        <v>65.693557879163052</v>
      </c>
      <c r="H4" s="19">
        <f t="shared" si="6"/>
        <v>78.744992082105412</v>
      </c>
      <c r="I4" s="19">
        <f t="shared" si="6"/>
        <v>67.445391004690762</v>
      </c>
      <c r="J4" s="19">
        <f t="shared" si="6"/>
        <v>67.10440863443435</v>
      </c>
      <c r="K4" s="19">
        <f t="shared" si="6"/>
        <v>66.93439152870333</v>
      </c>
      <c r="L4" s="19">
        <f t="shared" si="6"/>
        <v>67.083011059453966</v>
      </c>
      <c r="M4" s="19">
        <f t="shared" si="6"/>
        <v>86.197260278874239</v>
      </c>
      <c r="N4" s="19">
        <f t="shared" si="6"/>
        <v>79.75963859376823</v>
      </c>
      <c r="O4" s="19">
        <f t="shared" si="6"/>
        <v>48.153007811370642</v>
      </c>
      <c r="P4" s="19">
        <f t="shared" si="6"/>
        <v>45.144015234712604</v>
      </c>
      <c r="Q4" s="19">
        <f t="shared" si="6"/>
        <v>45.581964722906477</v>
      </c>
      <c r="R4" s="19">
        <f t="shared" si="6"/>
        <v>42.655248010393407</v>
      </c>
      <c r="S4" s="19">
        <f t="shared" si="6"/>
        <v>41.949889714120346</v>
      </c>
      <c r="T4" s="19">
        <f t="shared" si="6"/>
        <v>35.517778615413761</v>
      </c>
      <c r="U4" s="19">
        <f t="shared" si="6"/>
        <v>23.832058948906351</v>
      </c>
      <c r="V4" s="19">
        <f t="shared" si="6"/>
        <v>16.890592985884599</v>
      </c>
      <c r="W4" s="19">
        <f t="shared" si="6"/>
        <v>4.6371539056819397</v>
      </c>
      <c r="X4" s="19">
        <f t="shared" ref="X4:Z4" si="7">SUM(X5:X7)</f>
        <v>4.4742279434594359</v>
      </c>
      <c r="Y4" s="19">
        <f t="shared" si="7"/>
        <v>4.4593659288503238</v>
      </c>
      <c r="Z4" s="19">
        <f t="shared" si="7"/>
        <v>4.0763840592835745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41.945819019747454</v>
      </c>
      <c r="D7" s="8">
        <v>110.6224376083278</v>
      </c>
      <c r="E7" s="8">
        <v>70.096390935354137</v>
      </c>
      <c r="F7" s="8">
        <v>66.235724940014308</v>
      </c>
      <c r="G7" s="8">
        <v>65.693557879163052</v>
      </c>
      <c r="H7" s="8">
        <v>78.744992082105412</v>
      </c>
      <c r="I7" s="8">
        <v>67.445391004690762</v>
      </c>
      <c r="J7" s="8">
        <v>67.10440863443435</v>
      </c>
      <c r="K7" s="8">
        <v>66.93439152870333</v>
      </c>
      <c r="L7" s="8">
        <v>67.083011059453966</v>
      </c>
      <c r="M7" s="8">
        <v>86.197260278874239</v>
      </c>
      <c r="N7" s="8">
        <v>79.75963859376823</v>
      </c>
      <c r="O7" s="8">
        <v>48.153007811370642</v>
      </c>
      <c r="P7" s="8">
        <v>45.144015234712604</v>
      </c>
      <c r="Q7" s="8">
        <v>45.581964722906477</v>
      </c>
      <c r="R7" s="8">
        <v>42.655248010393407</v>
      </c>
      <c r="S7" s="8">
        <v>41.949889714120346</v>
      </c>
      <c r="T7" s="8">
        <v>35.517778615413761</v>
      </c>
      <c r="U7" s="8">
        <v>23.832058948906351</v>
      </c>
      <c r="V7" s="8">
        <v>16.890592985884599</v>
      </c>
      <c r="W7" s="8">
        <v>4.6371539056819397</v>
      </c>
      <c r="X7" s="8">
        <v>4.4742279434594359</v>
      </c>
      <c r="Y7" s="8">
        <v>4.4593659288503238</v>
      </c>
      <c r="Z7" s="8">
        <v>4.0763840592835745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0.95129597275063171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1.8557188535434355</v>
      </c>
      <c r="N22" s="27">
        <f t="shared" si="14"/>
        <v>2.8652978814999317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0.95129597275063171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1.8557188535434355</v>
      </c>
      <c r="N23" s="8">
        <v>2.8652978814999317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23.519379787738352</v>
      </c>
      <c r="D26" s="27">
        <f t="shared" si="16"/>
        <v>26.535948919889794</v>
      </c>
      <c r="E26" s="27">
        <f t="shared" si="16"/>
        <v>25.809441092423299</v>
      </c>
      <c r="F26" s="27">
        <f t="shared" si="16"/>
        <v>23.523062454813083</v>
      </c>
      <c r="G26" s="27">
        <f t="shared" si="16"/>
        <v>23.470795128442838</v>
      </c>
      <c r="H26" s="27">
        <f t="shared" si="16"/>
        <v>29.535897937306757</v>
      </c>
      <c r="I26" s="27">
        <f t="shared" si="16"/>
        <v>32.153445994208454</v>
      </c>
      <c r="J26" s="27">
        <f t="shared" si="16"/>
        <v>30.829729146510822</v>
      </c>
      <c r="K26" s="27">
        <f t="shared" si="16"/>
        <v>30.30334999625963</v>
      </c>
      <c r="L26" s="27">
        <f t="shared" si="16"/>
        <v>75.686206532194774</v>
      </c>
      <c r="M26" s="27">
        <f t="shared" si="16"/>
        <v>86.069785385778573</v>
      </c>
      <c r="N26" s="27">
        <f t="shared" si="16"/>
        <v>86.212539408409071</v>
      </c>
      <c r="O26" s="27">
        <f t="shared" si="16"/>
        <v>86.335189447524172</v>
      </c>
      <c r="P26" s="27">
        <f t="shared" si="16"/>
        <v>85.727003427611095</v>
      </c>
      <c r="Q26" s="27">
        <f t="shared" si="16"/>
        <v>86.653487888275407</v>
      </c>
      <c r="R26" s="27">
        <f t="shared" si="16"/>
        <v>81.604796665986584</v>
      </c>
      <c r="S26" s="27">
        <f t="shared" si="16"/>
        <v>86.440977139274196</v>
      </c>
      <c r="T26" s="27">
        <f t="shared" si="16"/>
        <v>95.057378499231902</v>
      </c>
      <c r="U26" s="27">
        <f t="shared" si="16"/>
        <v>102.03543255107458</v>
      </c>
      <c r="V26" s="27">
        <f t="shared" si="16"/>
        <v>101.69956778628759</v>
      </c>
      <c r="W26" s="27">
        <f t="shared" si="16"/>
        <v>99.444457023860082</v>
      </c>
      <c r="X26" s="27">
        <f t="shared" si="16"/>
        <v>97.047959981752783</v>
      </c>
      <c r="Y26" s="27">
        <f t="shared" ref="Y26:Z26" si="17">SUM(Y27,Y33)</f>
        <v>97.909783485929196</v>
      </c>
      <c r="Z26" s="27">
        <f t="shared" si="17"/>
        <v>100.69165393018584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23.519379787738352</v>
      </c>
      <c r="D33" s="19">
        <f t="shared" si="20"/>
        <v>26.535948919889794</v>
      </c>
      <c r="E33" s="19">
        <f t="shared" si="20"/>
        <v>25.809441092423299</v>
      </c>
      <c r="F33" s="19">
        <f t="shared" si="20"/>
        <v>23.523062454813083</v>
      </c>
      <c r="G33" s="19">
        <f t="shared" si="20"/>
        <v>23.470795128442838</v>
      </c>
      <c r="H33" s="19">
        <f t="shared" si="20"/>
        <v>29.535897937306757</v>
      </c>
      <c r="I33" s="19">
        <f t="shared" si="20"/>
        <v>32.153445994208454</v>
      </c>
      <c r="J33" s="19">
        <f t="shared" si="20"/>
        <v>30.829729146510822</v>
      </c>
      <c r="K33" s="19">
        <f t="shared" si="20"/>
        <v>30.30334999625963</v>
      </c>
      <c r="L33" s="19">
        <f t="shared" si="20"/>
        <v>75.686206532194774</v>
      </c>
      <c r="M33" s="19">
        <f t="shared" si="20"/>
        <v>86.069785385778573</v>
      </c>
      <c r="N33" s="19">
        <f t="shared" si="20"/>
        <v>86.212539408409071</v>
      </c>
      <c r="O33" s="19">
        <f t="shared" si="20"/>
        <v>86.335189447524172</v>
      </c>
      <c r="P33" s="19">
        <f t="shared" si="20"/>
        <v>85.727003427611095</v>
      </c>
      <c r="Q33" s="19">
        <f t="shared" si="20"/>
        <v>86.653487888275407</v>
      </c>
      <c r="R33" s="19">
        <f t="shared" si="20"/>
        <v>81.604796665986584</v>
      </c>
      <c r="S33" s="19">
        <f t="shared" si="20"/>
        <v>86.440977139274196</v>
      </c>
      <c r="T33" s="19">
        <f t="shared" si="20"/>
        <v>95.057378499231902</v>
      </c>
      <c r="U33" s="19">
        <f t="shared" si="20"/>
        <v>102.03543255107458</v>
      </c>
      <c r="V33" s="19">
        <f t="shared" si="20"/>
        <v>101.69956778628759</v>
      </c>
      <c r="W33" s="19">
        <f t="shared" si="20"/>
        <v>99.444457023860082</v>
      </c>
      <c r="X33" s="19">
        <f t="shared" si="20"/>
        <v>97.047959981752783</v>
      </c>
      <c r="Y33" s="19">
        <f t="shared" ref="Y33:Z33" si="21">SUM(Y34:Y50)</f>
        <v>97.909783485929196</v>
      </c>
      <c r="Z33" s="19">
        <f t="shared" si="21"/>
        <v>100.69165393018584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7.4623462807527847</v>
      </c>
      <c r="D36" s="8">
        <v>7.5295993299228083</v>
      </c>
      <c r="E36" s="8">
        <v>6.8607372141643879</v>
      </c>
      <c r="F36" s="8">
        <v>7.2546355027541107</v>
      </c>
      <c r="G36" s="8">
        <v>7.1774691156282433</v>
      </c>
      <c r="H36" s="8">
        <v>8.0373087460920729</v>
      </c>
      <c r="I36" s="8">
        <v>8.1454309842651806</v>
      </c>
      <c r="J36" s="8">
        <v>6.9111039955129554</v>
      </c>
      <c r="K36" s="8">
        <v>6.7714556797508401</v>
      </c>
      <c r="L36" s="8">
        <v>5.9872761563375931</v>
      </c>
      <c r="M36" s="8">
        <v>4.8735815040000041</v>
      </c>
      <c r="N36" s="8">
        <v>4.8735815040000015</v>
      </c>
      <c r="O36" s="8">
        <v>4.8735815040000041</v>
      </c>
      <c r="P36" s="8">
        <v>4.8735815040000032</v>
      </c>
      <c r="Q36" s="8">
        <v>5.3592155099999941</v>
      </c>
      <c r="R36" s="8">
        <v>4.1408201340000002</v>
      </c>
      <c r="S36" s="8">
        <v>4.1408201340000019</v>
      </c>
      <c r="T36" s="8">
        <v>4.2471878039999869</v>
      </c>
      <c r="U36" s="8">
        <v>3.6322316100000114</v>
      </c>
      <c r="V36" s="8">
        <v>3.3217947539999928</v>
      </c>
      <c r="W36" s="8">
        <v>3.5086565699999803</v>
      </c>
      <c r="X36" s="8">
        <v>3.6810937260000123</v>
      </c>
      <c r="Y36" s="8">
        <v>3.9224285099999943</v>
      </c>
      <c r="Z36" s="8">
        <v>6.3592192619999981</v>
      </c>
    </row>
    <row r="37" spans="1:26" ht="11.25" customHeight="1" x14ac:dyDescent="0.2">
      <c r="A37" s="28" t="s">
        <v>60</v>
      </c>
      <c r="B37" s="7" t="s">
        <v>61</v>
      </c>
      <c r="C37" s="8">
        <v>7.8999460669040218</v>
      </c>
      <c r="D37" s="8">
        <v>7.9968055802322926</v>
      </c>
      <c r="E37" s="8">
        <v>7.9725514988853448</v>
      </c>
      <c r="F37" s="8">
        <v>8.0011769143153604</v>
      </c>
      <c r="G37" s="8">
        <v>8.0134228303275918</v>
      </c>
      <c r="H37" s="8">
        <v>13.271039625117846</v>
      </c>
      <c r="I37" s="8">
        <v>15.829799580812528</v>
      </c>
      <c r="J37" s="8">
        <v>15.770859949565351</v>
      </c>
      <c r="K37" s="8">
        <v>15.515867123246847</v>
      </c>
      <c r="L37" s="8">
        <v>15.682886409227562</v>
      </c>
      <c r="M37" s="8">
        <v>15.30467942042263</v>
      </c>
      <c r="N37" s="8">
        <v>15.331587138368615</v>
      </c>
      <c r="O37" s="8">
        <v>15.354705454740794</v>
      </c>
      <c r="P37" s="8">
        <v>15.240068419784027</v>
      </c>
      <c r="Q37" s="8">
        <v>15.323164359722409</v>
      </c>
      <c r="R37" s="8">
        <v>12.56227589413756</v>
      </c>
      <c r="S37" s="8">
        <v>12.508160927665349</v>
      </c>
      <c r="T37" s="8">
        <v>12.76328762294975</v>
      </c>
      <c r="U37" s="8">
        <v>12.77518781009196</v>
      </c>
      <c r="V37" s="8">
        <v>12.783539096209125</v>
      </c>
      <c r="W37" s="8">
        <v>12.601576851338983</v>
      </c>
      <c r="X37" s="8">
        <v>11.382578240262267</v>
      </c>
      <c r="Y37" s="8">
        <v>11.461426872738208</v>
      </c>
      <c r="Z37" s="8">
        <v>11.490108349503076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8.1570874400815434</v>
      </c>
      <c r="D43" s="8">
        <v>11.009544009734693</v>
      </c>
      <c r="E43" s="8">
        <v>10.976152379373568</v>
      </c>
      <c r="F43" s="8">
        <v>8.2672500377436116</v>
      </c>
      <c r="G43" s="8">
        <v>8.2799031824870024</v>
      </c>
      <c r="H43" s="8">
        <v>8.2275495660968403</v>
      </c>
      <c r="I43" s="8">
        <v>8.1782154291307414</v>
      </c>
      <c r="J43" s="8">
        <v>8.1477652014325184</v>
      </c>
      <c r="K43" s="8">
        <v>8.0160271932619445</v>
      </c>
      <c r="L43" s="8">
        <v>54.016043966629624</v>
      </c>
      <c r="M43" s="8">
        <v>65.891524461355942</v>
      </c>
      <c r="N43" s="8">
        <v>66.007370766040452</v>
      </c>
      <c r="O43" s="8">
        <v>66.106902488783376</v>
      </c>
      <c r="P43" s="8">
        <v>65.613353503827071</v>
      </c>
      <c r="Q43" s="8">
        <v>65.971108018552997</v>
      </c>
      <c r="R43" s="8">
        <v>64.901700637849018</v>
      </c>
      <c r="S43" s="8">
        <v>69.791996077608843</v>
      </c>
      <c r="T43" s="8">
        <v>78.046903072282163</v>
      </c>
      <c r="U43" s="8">
        <v>85.628013130982609</v>
      </c>
      <c r="V43" s="8">
        <v>85.594233936078467</v>
      </c>
      <c r="W43" s="8">
        <v>83.334223602521121</v>
      </c>
      <c r="X43" s="8">
        <v>81.984288015490506</v>
      </c>
      <c r="Y43" s="8">
        <v>82.525928103190992</v>
      </c>
      <c r="Z43" s="8">
        <v>82.842326318682765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122.69938869367184</v>
      </c>
      <c r="D51" s="27">
        <v>140.83925997669709</v>
      </c>
      <c r="E51" s="27">
        <v>153.56545318168452</v>
      </c>
      <c r="F51" s="27">
        <v>171.61823374215589</v>
      </c>
      <c r="G51" s="27">
        <v>184.99688525140917</v>
      </c>
      <c r="H51" s="27">
        <v>195.3830753890021</v>
      </c>
      <c r="I51" s="27">
        <v>200.32827751656734</v>
      </c>
      <c r="J51" s="27">
        <v>212.47588586570023</v>
      </c>
      <c r="K51" s="27">
        <v>213.8875902735389</v>
      </c>
      <c r="L51" s="27">
        <v>199.004708343255</v>
      </c>
      <c r="M51" s="27">
        <v>233.84985328170472</v>
      </c>
      <c r="N51" s="27">
        <v>202.03566677020666</v>
      </c>
      <c r="O51" s="27">
        <v>202.63283160388627</v>
      </c>
      <c r="P51" s="27">
        <v>191.27724754654145</v>
      </c>
      <c r="Q51" s="27">
        <v>191.19257457692967</v>
      </c>
      <c r="R51" s="27">
        <v>182.04718991985857</v>
      </c>
      <c r="S51" s="27">
        <v>196.42197816225999</v>
      </c>
      <c r="T51" s="27">
        <v>209.95482683673362</v>
      </c>
      <c r="U51" s="27">
        <v>224.7810305888799</v>
      </c>
      <c r="V51" s="27">
        <v>208.91265000783804</v>
      </c>
      <c r="W51" s="27">
        <v>202.52256148756419</v>
      </c>
      <c r="X51" s="27">
        <v>213.73636261965362</v>
      </c>
      <c r="Y51" s="27">
        <v>193.9342394162621</v>
      </c>
      <c r="Z51" s="27">
        <v>156.46807219603275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2614.2559259264726</v>
      </c>
      <c r="D61" s="49">
        <f t="shared" si="24"/>
        <v>2873.2383127242342</v>
      </c>
      <c r="E61" s="49">
        <f t="shared" si="24"/>
        <v>2825.9080592680552</v>
      </c>
      <c r="F61" s="49">
        <f t="shared" si="24"/>
        <v>3017.8925104670498</v>
      </c>
      <c r="G61" s="49">
        <f t="shared" si="24"/>
        <v>3039.0053754691862</v>
      </c>
      <c r="H61" s="49">
        <f t="shared" si="24"/>
        <v>3062.2799884680371</v>
      </c>
      <c r="I61" s="49">
        <f t="shared" si="24"/>
        <v>2990.5938584046539</v>
      </c>
      <c r="J61" s="49">
        <f t="shared" si="24"/>
        <v>2923.5142751615517</v>
      </c>
      <c r="K61" s="49">
        <f t="shared" si="24"/>
        <v>2925.7982311094506</v>
      </c>
      <c r="L61" s="49">
        <f t="shared" si="24"/>
        <v>3257.0942504702107</v>
      </c>
      <c r="M61" s="49">
        <f t="shared" si="24"/>
        <v>2320.6324960000006</v>
      </c>
      <c r="N61" s="49">
        <f t="shared" si="24"/>
        <v>2423.4772575999991</v>
      </c>
      <c r="O61" s="49">
        <f t="shared" si="24"/>
        <v>2579.1338048000011</v>
      </c>
      <c r="P61" s="49">
        <f t="shared" si="24"/>
        <v>2243.4767936000003</v>
      </c>
      <c r="Q61" s="49">
        <f t="shared" si="24"/>
        <v>2205.0261632000002</v>
      </c>
      <c r="R61" s="49">
        <f t="shared" si="24"/>
        <v>1779.1692351999998</v>
      </c>
      <c r="S61" s="49">
        <f t="shared" si="24"/>
        <v>1748.5009472000024</v>
      </c>
      <c r="T61" s="49">
        <f t="shared" si="24"/>
        <v>1961.6617887999996</v>
      </c>
      <c r="U61" s="49">
        <f t="shared" si="24"/>
        <v>2081.5697279999999</v>
      </c>
      <c r="V61" s="49">
        <f t="shared" si="24"/>
        <v>1981.9498272000023</v>
      </c>
      <c r="W61" s="49">
        <f t="shared" si="24"/>
        <v>1761.5157279999999</v>
      </c>
      <c r="X61" s="49">
        <f t="shared" si="24"/>
        <v>1795.6168159999995</v>
      </c>
      <c r="Y61" s="49">
        <f t="shared" ref="Y61:Z61" si="25">SUM(Y62:Y72)</f>
        <v>1722.0525951999994</v>
      </c>
      <c r="Z61" s="49">
        <f t="shared" si="25"/>
        <v>1696.7408192000003</v>
      </c>
    </row>
    <row r="62" spans="1:26" ht="11.25" customHeight="1" x14ac:dyDescent="0.2">
      <c r="A62" s="50" t="s">
        <v>92</v>
      </c>
      <c r="B62" s="51" t="s">
        <v>93</v>
      </c>
      <c r="C62" s="52">
        <v>2614.2559259264726</v>
      </c>
      <c r="D62" s="52">
        <v>2873.2383127242342</v>
      </c>
      <c r="E62" s="52">
        <v>2825.9080592680552</v>
      </c>
      <c r="F62" s="52">
        <v>3017.8925104670498</v>
      </c>
      <c r="G62" s="52">
        <v>3036.1629060625341</v>
      </c>
      <c r="H62" s="52">
        <v>3056.579781488947</v>
      </c>
      <c r="I62" s="52">
        <v>2987.7179412675459</v>
      </c>
      <c r="J62" s="52">
        <v>2920.6310506020513</v>
      </c>
      <c r="K62" s="52">
        <v>2919.979104723066</v>
      </c>
      <c r="L62" s="52">
        <v>3251.2894697670963</v>
      </c>
      <c r="M62" s="52">
        <v>2315.0708757972625</v>
      </c>
      <c r="N62" s="52">
        <v>2417.915311147457</v>
      </c>
      <c r="O62" s="52">
        <v>2573.5720192542904</v>
      </c>
      <c r="P62" s="52">
        <v>2235.1315602278869</v>
      </c>
      <c r="Q62" s="52">
        <v>2196.6808166341698</v>
      </c>
      <c r="R62" s="52">
        <v>1773.6063232555275</v>
      </c>
      <c r="S62" s="52">
        <v>1742.9379715778418</v>
      </c>
      <c r="T62" s="52">
        <v>1955.5899202512433</v>
      </c>
      <c r="U62" s="52">
        <v>2075.2198918973972</v>
      </c>
      <c r="V62" s="52">
        <v>1973.8820660730603</v>
      </c>
      <c r="W62" s="52">
        <v>1753.1687205377518</v>
      </c>
      <c r="X62" s="52">
        <v>1787.2672917076991</v>
      </c>
      <c r="Y62" s="52">
        <v>1715.7911089240488</v>
      </c>
      <c r="Z62" s="52">
        <v>1690.5126683925596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2.8424694066520622</v>
      </c>
      <c r="H63" s="52">
        <v>5.7002069790899554</v>
      </c>
      <c r="I63" s="52">
        <v>2.8759171371077907</v>
      </c>
      <c r="J63" s="52">
        <v>2.8832245595001527</v>
      </c>
      <c r="K63" s="52">
        <v>5.8191263863843918</v>
      </c>
      <c r="L63" s="52">
        <v>5.8047807031143801</v>
      </c>
      <c r="M63" s="52">
        <v>5.5616202027382506</v>
      </c>
      <c r="N63" s="52">
        <v>5.5619464525420383</v>
      </c>
      <c r="O63" s="52">
        <v>5.5617855457105971</v>
      </c>
      <c r="P63" s="52">
        <v>8.3452333721132472</v>
      </c>
      <c r="Q63" s="52">
        <v>8.3453465658303401</v>
      </c>
      <c r="R63" s="52">
        <v>5.5629119444722832</v>
      </c>
      <c r="S63" s="52">
        <v>5.5629756221606153</v>
      </c>
      <c r="T63" s="52">
        <v>6.0718685487562665</v>
      </c>
      <c r="U63" s="52">
        <v>6.3498361026027474</v>
      </c>
      <c r="V63" s="52">
        <v>8.0677611269419884</v>
      </c>
      <c r="W63" s="52">
        <v>8.3470074622480723</v>
      </c>
      <c r="X63" s="52">
        <v>8.3495242923003836</v>
      </c>
      <c r="Y63" s="52">
        <v>6.2614862759504613</v>
      </c>
      <c r="Z63" s="52">
        <v>6.2281508074406231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30.574794339797165</v>
      </c>
      <c r="D2" s="21">
        <f t="shared" ref="D2:X2" si="0">SUM(D3,D17,D22,D25,D26,D51,D52)</f>
        <v>38.222157717006411</v>
      </c>
      <c r="E2" s="21">
        <f t="shared" si="0"/>
        <v>36.810379029288619</v>
      </c>
      <c r="F2" s="21">
        <f t="shared" si="0"/>
        <v>37.917053973892145</v>
      </c>
      <c r="G2" s="21">
        <f t="shared" si="0"/>
        <v>39.952485695572562</v>
      </c>
      <c r="H2" s="21">
        <f t="shared" si="0"/>
        <v>45.452881176343823</v>
      </c>
      <c r="I2" s="21">
        <f t="shared" si="0"/>
        <v>46.863649254828353</v>
      </c>
      <c r="J2" s="21">
        <f t="shared" si="0"/>
        <v>49.273905101279659</v>
      </c>
      <c r="K2" s="21">
        <f t="shared" si="0"/>
        <v>53.383305169887656</v>
      </c>
      <c r="L2" s="21">
        <f t="shared" si="0"/>
        <v>54.894343781247713</v>
      </c>
      <c r="M2" s="21">
        <f t="shared" si="0"/>
        <v>74.374534360018885</v>
      </c>
      <c r="N2" s="21">
        <f t="shared" si="0"/>
        <v>63.779598755767076</v>
      </c>
      <c r="O2" s="21">
        <f t="shared" si="0"/>
        <v>60.076991510417365</v>
      </c>
      <c r="P2" s="21">
        <f t="shared" si="0"/>
        <v>60.050213241935992</v>
      </c>
      <c r="Q2" s="21">
        <f t="shared" si="0"/>
        <v>58.461619594443611</v>
      </c>
      <c r="R2" s="21">
        <f t="shared" si="0"/>
        <v>60.675420539610073</v>
      </c>
      <c r="S2" s="21">
        <f t="shared" si="0"/>
        <v>66.539398364873492</v>
      </c>
      <c r="T2" s="21">
        <f t="shared" si="0"/>
        <v>62.398575195375095</v>
      </c>
      <c r="U2" s="21">
        <f t="shared" si="0"/>
        <v>65.192659099597449</v>
      </c>
      <c r="V2" s="21">
        <f t="shared" si="0"/>
        <v>61.157497511163484</v>
      </c>
      <c r="W2" s="21">
        <f t="shared" si="0"/>
        <v>63.684092948116771</v>
      </c>
      <c r="X2" s="21">
        <f t="shared" si="0"/>
        <v>65.445723274194322</v>
      </c>
      <c r="Y2" s="21">
        <f t="shared" ref="Y2:Z2" si="1">SUM(Y3,Y17,Y22,Y25,Y26,Y51,Y52)</f>
        <v>59.913566088218801</v>
      </c>
      <c r="Z2" s="21">
        <f t="shared" si="1"/>
        <v>52.62761222631746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5.0043175091199306</v>
      </c>
      <c r="D3" s="24">
        <f t="shared" ref="D3:W3" si="3">SUM(D4,D8,D11)</f>
        <v>11.970504413668857</v>
      </c>
      <c r="E3" s="24">
        <f t="shared" si="3"/>
        <v>8.1531118401341107</v>
      </c>
      <c r="F3" s="24">
        <f t="shared" si="3"/>
        <v>7.8024486759444365</v>
      </c>
      <c r="G3" s="24">
        <f t="shared" si="3"/>
        <v>8.3439587832051387</v>
      </c>
      <c r="H3" s="24">
        <f t="shared" si="3"/>
        <v>10.101500089798639</v>
      </c>
      <c r="I3" s="24">
        <f t="shared" si="3"/>
        <v>9.0615071455540956</v>
      </c>
      <c r="J3" s="24">
        <f t="shared" si="3"/>
        <v>9.4025199997290869</v>
      </c>
      <c r="K3" s="24">
        <f t="shared" si="3"/>
        <v>9.5729528007898388</v>
      </c>
      <c r="L3" s="24">
        <f t="shared" si="3"/>
        <v>9.423865134509354</v>
      </c>
      <c r="M3" s="24">
        <f t="shared" si="3"/>
        <v>12.516827029984956</v>
      </c>
      <c r="N3" s="24">
        <f t="shared" si="3"/>
        <v>9.0836035387273792</v>
      </c>
      <c r="O3" s="24">
        <f t="shared" si="3"/>
        <v>6.1393466325653181</v>
      </c>
      <c r="P3" s="24">
        <f t="shared" si="3"/>
        <v>5.9825908233786684</v>
      </c>
      <c r="Q3" s="24">
        <f t="shared" si="3"/>
        <v>5.7615724416854466</v>
      </c>
      <c r="R3" s="24">
        <f t="shared" si="3"/>
        <v>5.8426793754986406</v>
      </c>
      <c r="S3" s="24">
        <f t="shared" si="3"/>
        <v>6.1627709636112478</v>
      </c>
      <c r="T3" s="24">
        <f t="shared" si="3"/>
        <v>4.0711145796069639</v>
      </c>
      <c r="U3" s="24">
        <f t="shared" si="3"/>
        <v>2.8267780497104908</v>
      </c>
      <c r="V3" s="24">
        <f t="shared" si="3"/>
        <v>1.9353055894957394</v>
      </c>
      <c r="W3" s="24">
        <f t="shared" si="3"/>
        <v>0.63732584839630324</v>
      </c>
      <c r="X3" s="24">
        <f t="shared" ref="X3:Z3" si="4">SUM(X4,X8,X11)</f>
        <v>0.62267728475632622</v>
      </c>
      <c r="Y3" s="24">
        <f t="shared" si="4"/>
        <v>0.56542859397124912</v>
      </c>
      <c r="Z3" s="24">
        <f t="shared" si="4"/>
        <v>0.48954523532222927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5.0043175091199306</v>
      </c>
      <c r="D4" s="19">
        <f t="shared" ref="D4:W4" si="6">SUM(D5:D7)</f>
        <v>11.970504413668857</v>
      </c>
      <c r="E4" s="19">
        <f t="shared" si="6"/>
        <v>8.1531118401341107</v>
      </c>
      <c r="F4" s="19">
        <f t="shared" si="6"/>
        <v>7.8024486759444365</v>
      </c>
      <c r="G4" s="19">
        <f t="shared" si="6"/>
        <v>8.3439587832051387</v>
      </c>
      <c r="H4" s="19">
        <f t="shared" si="6"/>
        <v>10.101500089798639</v>
      </c>
      <c r="I4" s="19">
        <f t="shared" si="6"/>
        <v>9.0615071455540956</v>
      </c>
      <c r="J4" s="19">
        <f t="shared" si="6"/>
        <v>9.4025199997290869</v>
      </c>
      <c r="K4" s="19">
        <f t="shared" si="6"/>
        <v>9.5729528007898388</v>
      </c>
      <c r="L4" s="19">
        <f t="shared" si="6"/>
        <v>9.423865134509354</v>
      </c>
      <c r="M4" s="19">
        <f t="shared" si="6"/>
        <v>12.516827029984956</v>
      </c>
      <c r="N4" s="19">
        <f t="shared" si="6"/>
        <v>9.0836035387273792</v>
      </c>
      <c r="O4" s="19">
        <f t="shared" si="6"/>
        <v>6.1393466325653181</v>
      </c>
      <c r="P4" s="19">
        <f t="shared" si="6"/>
        <v>5.9825908233786684</v>
      </c>
      <c r="Q4" s="19">
        <f t="shared" si="6"/>
        <v>5.7615724416854466</v>
      </c>
      <c r="R4" s="19">
        <f t="shared" si="6"/>
        <v>5.8426793754986406</v>
      </c>
      <c r="S4" s="19">
        <f t="shared" si="6"/>
        <v>6.1627709636112478</v>
      </c>
      <c r="T4" s="19">
        <f t="shared" si="6"/>
        <v>4.0711145796069639</v>
      </c>
      <c r="U4" s="19">
        <f t="shared" si="6"/>
        <v>2.8267780497104908</v>
      </c>
      <c r="V4" s="19">
        <f t="shared" si="6"/>
        <v>1.9353055894957394</v>
      </c>
      <c r="W4" s="19">
        <f t="shared" si="6"/>
        <v>0.63732584839630324</v>
      </c>
      <c r="X4" s="19">
        <f t="shared" ref="X4:Z4" si="7">SUM(X5:X7)</f>
        <v>0.62267728475632622</v>
      </c>
      <c r="Y4" s="19">
        <f t="shared" si="7"/>
        <v>0.56542859397124912</v>
      </c>
      <c r="Z4" s="19">
        <f t="shared" si="7"/>
        <v>0.48954523532222927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5.0043175091199306</v>
      </c>
      <c r="D7" s="8">
        <v>11.970504413668857</v>
      </c>
      <c r="E7" s="8">
        <v>8.1531118401341107</v>
      </c>
      <c r="F7" s="8">
        <v>7.8024486759444365</v>
      </c>
      <c r="G7" s="8">
        <v>8.3439587832051387</v>
      </c>
      <c r="H7" s="8">
        <v>10.101500089798639</v>
      </c>
      <c r="I7" s="8">
        <v>9.0615071455540956</v>
      </c>
      <c r="J7" s="8">
        <v>9.4025199997290869</v>
      </c>
      <c r="K7" s="8">
        <v>9.5729528007898388</v>
      </c>
      <c r="L7" s="8">
        <v>9.423865134509354</v>
      </c>
      <c r="M7" s="8">
        <v>12.516827029984956</v>
      </c>
      <c r="N7" s="8">
        <v>9.0836035387273792</v>
      </c>
      <c r="O7" s="8">
        <v>6.1393466325653181</v>
      </c>
      <c r="P7" s="8">
        <v>5.9825908233786684</v>
      </c>
      <c r="Q7" s="8">
        <v>5.7615724416854466</v>
      </c>
      <c r="R7" s="8">
        <v>5.8426793754986406</v>
      </c>
      <c r="S7" s="8">
        <v>6.1627709636112478</v>
      </c>
      <c r="T7" s="8">
        <v>4.0711145796069639</v>
      </c>
      <c r="U7" s="8">
        <v>2.8267780497104908</v>
      </c>
      <c r="V7" s="8">
        <v>1.9353055894957394</v>
      </c>
      <c r="W7" s="8">
        <v>0.63732584839630324</v>
      </c>
      <c r="X7" s="8">
        <v>0.62267728475632622</v>
      </c>
      <c r="Y7" s="8">
        <v>0.56542859397124912</v>
      </c>
      <c r="Z7" s="8">
        <v>0.48954523532222927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0.11349372128244894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0.26947157984994519</v>
      </c>
      <c r="N22" s="27">
        <f t="shared" si="14"/>
        <v>0.32632081131238222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0.11349372128244894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0.26947157984994519</v>
      </c>
      <c r="N23" s="8">
        <v>0.32632081131238222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4.885819542620494</v>
      </c>
      <c r="D26" s="27">
        <f t="shared" si="16"/>
        <v>4.8857823287489621</v>
      </c>
      <c r="E26" s="27">
        <f t="shared" si="16"/>
        <v>4.8991159942873272</v>
      </c>
      <c r="F26" s="27">
        <f t="shared" si="16"/>
        <v>4.5739474844843224</v>
      </c>
      <c r="G26" s="27">
        <f t="shared" si="16"/>
        <v>4.6996235807129274</v>
      </c>
      <c r="H26" s="27">
        <f t="shared" si="16"/>
        <v>5.9035419938619063</v>
      </c>
      <c r="I26" s="27">
        <f t="shared" si="16"/>
        <v>6.6084101284116006</v>
      </c>
      <c r="J26" s="27">
        <f t="shared" si="16"/>
        <v>6.3652586819381529</v>
      </c>
      <c r="K26" s="27">
        <f t="shared" si="16"/>
        <v>6.7522131405258339</v>
      </c>
      <c r="L26" s="27">
        <f t="shared" si="16"/>
        <v>13.773906492041547</v>
      </c>
      <c r="M26" s="27">
        <f t="shared" si="16"/>
        <v>17.666868498221483</v>
      </c>
      <c r="N26" s="27">
        <f t="shared" si="16"/>
        <v>17.524114475590913</v>
      </c>
      <c r="O26" s="27">
        <f t="shared" si="16"/>
        <v>17.401464436475845</v>
      </c>
      <c r="P26" s="27">
        <f t="shared" si="16"/>
        <v>18.009650456388954</v>
      </c>
      <c r="Q26" s="27">
        <f t="shared" si="16"/>
        <v>17.755582311724609</v>
      </c>
      <c r="R26" s="27">
        <f t="shared" si="16"/>
        <v>18.073210450013466</v>
      </c>
      <c r="S26" s="27">
        <f t="shared" si="16"/>
        <v>19.534166536725763</v>
      </c>
      <c r="T26" s="27">
        <f t="shared" si="16"/>
        <v>19.218949322768054</v>
      </c>
      <c r="U26" s="27">
        <f t="shared" si="16"/>
        <v>20.344638928925512</v>
      </c>
      <c r="V26" s="27">
        <f t="shared" si="16"/>
        <v>20.145279543712473</v>
      </c>
      <c r="W26" s="27">
        <f t="shared" si="16"/>
        <v>21.399717512139887</v>
      </c>
      <c r="X26" s="27">
        <f t="shared" si="16"/>
        <v>20.669040858247222</v>
      </c>
      <c r="Y26" s="27">
        <f t="shared" ref="Y26:Z26" si="17">SUM(Y27,Y33)</f>
        <v>20.109028826070713</v>
      </c>
      <c r="Z26" s="27">
        <f t="shared" si="17"/>
        <v>20.679648643814048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4.885819542620494</v>
      </c>
      <c r="D33" s="19">
        <f t="shared" si="20"/>
        <v>4.8857823287489621</v>
      </c>
      <c r="E33" s="19">
        <f t="shared" si="20"/>
        <v>4.8991159942873272</v>
      </c>
      <c r="F33" s="19">
        <f t="shared" si="20"/>
        <v>4.5739474844843224</v>
      </c>
      <c r="G33" s="19">
        <f t="shared" si="20"/>
        <v>4.6996235807129274</v>
      </c>
      <c r="H33" s="19">
        <f t="shared" si="20"/>
        <v>5.9035419938619063</v>
      </c>
      <c r="I33" s="19">
        <f t="shared" si="20"/>
        <v>6.6084101284116006</v>
      </c>
      <c r="J33" s="19">
        <f t="shared" si="20"/>
        <v>6.3652586819381529</v>
      </c>
      <c r="K33" s="19">
        <f t="shared" si="20"/>
        <v>6.7522131405258339</v>
      </c>
      <c r="L33" s="19">
        <f t="shared" si="20"/>
        <v>13.773906492041547</v>
      </c>
      <c r="M33" s="19">
        <f t="shared" si="20"/>
        <v>17.666868498221483</v>
      </c>
      <c r="N33" s="19">
        <f t="shared" si="20"/>
        <v>17.524114475590913</v>
      </c>
      <c r="O33" s="19">
        <f t="shared" si="20"/>
        <v>17.401464436475845</v>
      </c>
      <c r="P33" s="19">
        <f t="shared" si="20"/>
        <v>18.009650456388954</v>
      </c>
      <c r="Q33" s="19">
        <f t="shared" si="20"/>
        <v>17.755582311724609</v>
      </c>
      <c r="R33" s="19">
        <f t="shared" si="20"/>
        <v>18.073210450013466</v>
      </c>
      <c r="S33" s="19">
        <f t="shared" si="20"/>
        <v>19.534166536725763</v>
      </c>
      <c r="T33" s="19">
        <f t="shared" si="20"/>
        <v>19.218949322768054</v>
      </c>
      <c r="U33" s="19">
        <f t="shared" si="20"/>
        <v>20.344638928925512</v>
      </c>
      <c r="V33" s="19">
        <f t="shared" si="20"/>
        <v>20.145279543712473</v>
      </c>
      <c r="W33" s="19">
        <f t="shared" si="20"/>
        <v>21.399717512139887</v>
      </c>
      <c r="X33" s="19">
        <f t="shared" si="20"/>
        <v>20.669040858247222</v>
      </c>
      <c r="Y33" s="19">
        <f t="shared" ref="Y33:Z33" si="21">SUM(Y34:Y50)</f>
        <v>20.109028826070713</v>
      </c>
      <c r="Z33" s="19">
        <f t="shared" si="21"/>
        <v>20.679648643814048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2.3497318096060575</v>
      </c>
      <c r="D36" s="8">
        <v>2.1504423987159496</v>
      </c>
      <c r="E36" s="8">
        <v>2.1061303525462458</v>
      </c>
      <c r="F36" s="8">
        <v>2.2554901965433007</v>
      </c>
      <c r="G36" s="8">
        <v>2.4060653535275196</v>
      </c>
      <c r="H36" s="8">
        <v>2.7211989850765947</v>
      </c>
      <c r="I36" s="8">
        <v>2.8883442183548764</v>
      </c>
      <c r="J36" s="8">
        <v>2.5558029129360271</v>
      </c>
      <c r="K36" s="8">
        <v>2.5560265370346302</v>
      </c>
      <c r="L36" s="8">
        <v>2.2198954678986804</v>
      </c>
      <c r="M36" s="8">
        <v>1.8678230999999998</v>
      </c>
      <c r="N36" s="8">
        <v>1.8678230999999998</v>
      </c>
      <c r="O36" s="8">
        <v>1.8678230999999998</v>
      </c>
      <c r="P36" s="8">
        <v>1.8678230999999998</v>
      </c>
      <c r="Q36" s="8">
        <v>2.0546054099999989</v>
      </c>
      <c r="R36" s="8">
        <v>1.5890864219999996</v>
      </c>
      <c r="S36" s="8">
        <v>1.5890864219999996</v>
      </c>
      <c r="T36" s="8">
        <v>1.6293164579999999</v>
      </c>
      <c r="U36" s="8">
        <v>1.3936833899999994</v>
      </c>
      <c r="V36" s="8">
        <v>1.2758668560000008</v>
      </c>
      <c r="W36" s="8">
        <v>1.3477062060000005</v>
      </c>
      <c r="X36" s="8">
        <v>1.4109248340000009</v>
      </c>
      <c r="Y36" s="8">
        <v>1.5028792019999992</v>
      </c>
      <c r="Z36" s="8">
        <v>2.4367907519999998</v>
      </c>
    </row>
    <row r="37" spans="1:26" ht="11.25" customHeight="1" x14ac:dyDescent="0.2">
      <c r="A37" s="28" t="s">
        <v>60</v>
      </c>
      <c r="B37" s="7" t="s">
        <v>61</v>
      </c>
      <c r="C37" s="8">
        <v>1.2477370930959808</v>
      </c>
      <c r="D37" s="8">
        <v>1.1508775797677095</v>
      </c>
      <c r="E37" s="8">
        <v>1.1751316611146552</v>
      </c>
      <c r="F37" s="8">
        <v>1.1402692456846371</v>
      </c>
      <c r="G37" s="8">
        <v>1.1280233296724107</v>
      </c>
      <c r="H37" s="8">
        <v>1.9644544948821556</v>
      </c>
      <c r="I37" s="8">
        <v>2.4528432591874689</v>
      </c>
      <c r="J37" s="8">
        <v>2.511782890434648</v>
      </c>
      <c r="K37" s="8">
        <v>2.766775716753151</v>
      </c>
      <c r="L37" s="8">
        <v>2.599756430772445</v>
      </c>
      <c r="M37" s="8">
        <v>2.9779634195773772</v>
      </c>
      <c r="N37" s="8">
        <v>2.9510557016313794</v>
      </c>
      <c r="O37" s="8">
        <v>2.9279373852592063</v>
      </c>
      <c r="P37" s="8">
        <v>3.0425744202159821</v>
      </c>
      <c r="Q37" s="8">
        <v>2.9594784802775944</v>
      </c>
      <c r="R37" s="8">
        <v>2.673218225862446</v>
      </c>
      <c r="S37" s="8">
        <v>2.7273331923346489</v>
      </c>
      <c r="T37" s="8">
        <v>2.4722064970502471</v>
      </c>
      <c r="U37" s="8">
        <v>2.4603063099080544</v>
      </c>
      <c r="V37" s="8">
        <v>2.4519550237908843</v>
      </c>
      <c r="W37" s="8">
        <v>2.6339172686610208</v>
      </c>
      <c r="X37" s="8">
        <v>2.3478030397377303</v>
      </c>
      <c r="Y37" s="8">
        <v>2.2689544072617802</v>
      </c>
      <c r="Z37" s="8">
        <v>2.2220608904969104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1.2883506399184552</v>
      </c>
      <c r="D43" s="8">
        <v>1.584462350265303</v>
      </c>
      <c r="E43" s="8">
        <v>1.6178539806264263</v>
      </c>
      <c r="F43" s="8">
        <v>1.1781880422563846</v>
      </c>
      <c r="G43" s="8">
        <v>1.1655348975129971</v>
      </c>
      <c r="H43" s="8">
        <v>1.2178885139031559</v>
      </c>
      <c r="I43" s="8">
        <v>1.2672226508692561</v>
      </c>
      <c r="J43" s="8">
        <v>1.2976728785674778</v>
      </c>
      <c r="K43" s="8">
        <v>1.4294108867380524</v>
      </c>
      <c r="L43" s="8">
        <v>8.9542545933704218</v>
      </c>
      <c r="M43" s="8">
        <v>12.821081978644107</v>
      </c>
      <c r="N43" s="8">
        <v>12.705235673959534</v>
      </c>
      <c r="O43" s="8">
        <v>12.605703951216638</v>
      </c>
      <c r="P43" s="8">
        <v>13.099252936172974</v>
      </c>
      <c r="Q43" s="8">
        <v>12.741498421447016</v>
      </c>
      <c r="R43" s="8">
        <v>13.810905802151021</v>
      </c>
      <c r="S43" s="8">
        <v>15.217746922391116</v>
      </c>
      <c r="T43" s="8">
        <v>15.117426367717808</v>
      </c>
      <c r="U43" s="8">
        <v>16.49064922901746</v>
      </c>
      <c r="V43" s="8">
        <v>16.417457663921589</v>
      </c>
      <c r="W43" s="8">
        <v>17.418094037478866</v>
      </c>
      <c r="X43" s="8">
        <v>16.910312984509488</v>
      </c>
      <c r="Y43" s="8">
        <v>16.337195216808933</v>
      </c>
      <c r="Z43" s="8">
        <v>16.020797001317138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20.571163566774292</v>
      </c>
      <c r="D51" s="27">
        <v>21.365870974588592</v>
      </c>
      <c r="E51" s="27">
        <v>23.758151194867182</v>
      </c>
      <c r="F51" s="27">
        <v>25.540657813463387</v>
      </c>
      <c r="G51" s="27">
        <v>26.908903331654496</v>
      </c>
      <c r="H51" s="27">
        <v>29.447839092683278</v>
      </c>
      <c r="I51" s="27">
        <v>31.193731980862658</v>
      </c>
      <c r="J51" s="27">
        <v>33.506126419612421</v>
      </c>
      <c r="K51" s="27">
        <v>37.058139228571982</v>
      </c>
      <c r="L51" s="27">
        <v>31.696572154696806</v>
      </c>
      <c r="M51" s="27">
        <v>43.921367251962501</v>
      </c>
      <c r="N51" s="27">
        <v>36.845559930136403</v>
      </c>
      <c r="O51" s="27">
        <v>36.536180441376203</v>
      </c>
      <c r="P51" s="27">
        <v>36.057971962168367</v>
      </c>
      <c r="Q51" s="27">
        <v>34.944464841033557</v>
      </c>
      <c r="R51" s="27">
        <v>36.75953071409797</v>
      </c>
      <c r="S51" s="27">
        <v>40.842460864536484</v>
      </c>
      <c r="T51" s="27">
        <v>39.108511293000078</v>
      </c>
      <c r="U51" s="27">
        <v>42.021242120961453</v>
      </c>
      <c r="V51" s="27">
        <v>39.076912377955274</v>
      </c>
      <c r="W51" s="27">
        <v>41.647049587580575</v>
      </c>
      <c r="X51" s="27">
        <v>44.154005131190772</v>
      </c>
      <c r="Y51" s="27">
        <v>39.23910866817684</v>
      </c>
      <c r="Z51" s="27">
        <v>31.458418347181183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429.33864102198237</v>
      </c>
      <c r="D61" s="49">
        <f t="shared" si="24"/>
        <v>426.48988768976164</v>
      </c>
      <c r="E61" s="49">
        <f t="shared" si="24"/>
        <v>412.18828107508676</v>
      </c>
      <c r="F61" s="49">
        <f t="shared" si="24"/>
        <v>403.81576425639616</v>
      </c>
      <c r="G61" s="49">
        <f t="shared" si="24"/>
        <v>393.80208705292381</v>
      </c>
      <c r="H61" s="49">
        <f t="shared" si="24"/>
        <v>400.77904224025451</v>
      </c>
      <c r="I61" s="49">
        <f t="shared" si="24"/>
        <v>363.94252209510103</v>
      </c>
      <c r="J61" s="49">
        <f t="shared" si="24"/>
        <v>347.77669868585468</v>
      </c>
      <c r="K61" s="49">
        <f t="shared" si="24"/>
        <v>322.63436108840335</v>
      </c>
      <c r="L61" s="49">
        <f t="shared" si="24"/>
        <v>363.04484330000776</v>
      </c>
      <c r="M61" s="49">
        <f t="shared" si="24"/>
        <v>343.79878400000001</v>
      </c>
      <c r="N61" s="49">
        <f t="shared" si="24"/>
        <v>359.07939199999998</v>
      </c>
      <c r="O61" s="49">
        <f t="shared" si="24"/>
        <v>382.20672000000008</v>
      </c>
      <c r="P61" s="49">
        <f t="shared" si="24"/>
        <v>331.83595199999996</v>
      </c>
      <c r="Q61" s="49">
        <f t="shared" si="24"/>
        <v>326.12294400000002</v>
      </c>
      <c r="R61" s="49">
        <f t="shared" si="24"/>
        <v>263.34873600000003</v>
      </c>
      <c r="S61" s="49">
        <f t="shared" si="24"/>
        <v>258.79201599999999</v>
      </c>
      <c r="T61" s="49">
        <f t="shared" si="24"/>
        <v>290.371872</v>
      </c>
      <c r="U61" s="49">
        <f t="shared" si="24"/>
        <v>308.13775999999996</v>
      </c>
      <c r="V61" s="49">
        <f t="shared" si="24"/>
        <v>293.02839999999992</v>
      </c>
      <c r="W61" s="49">
        <f t="shared" si="24"/>
        <v>260.22651200000001</v>
      </c>
      <c r="X61" s="49">
        <f t="shared" si="24"/>
        <v>265.29283200000009</v>
      </c>
      <c r="Y61" s="49">
        <f t="shared" ref="Y61:Z61" si="25">SUM(Y62:Y72)</f>
        <v>254.73705600000005</v>
      </c>
      <c r="Z61" s="49">
        <f t="shared" si="25"/>
        <v>250.98236800000001</v>
      </c>
    </row>
    <row r="62" spans="1:26" ht="11.25" customHeight="1" x14ac:dyDescent="0.2">
      <c r="A62" s="50" t="s">
        <v>92</v>
      </c>
      <c r="B62" s="51" t="s">
        <v>93</v>
      </c>
      <c r="C62" s="52">
        <v>429.33864102198237</v>
      </c>
      <c r="D62" s="52">
        <v>426.48988768976164</v>
      </c>
      <c r="E62" s="52">
        <v>412.18828107508676</v>
      </c>
      <c r="F62" s="52">
        <v>403.81576425639616</v>
      </c>
      <c r="G62" s="52">
        <v>393.43375259923732</v>
      </c>
      <c r="H62" s="52">
        <v>400.03302179070255</v>
      </c>
      <c r="I62" s="52">
        <v>363.59253524106066</v>
      </c>
      <c r="J62" s="52">
        <v>347.43371478890845</v>
      </c>
      <c r="K62" s="52">
        <v>321.99267291462525</v>
      </c>
      <c r="L62" s="52">
        <v>362.39782619252037</v>
      </c>
      <c r="M62" s="52">
        <v>342.9748369657035</v>
      </c>
      <c r="N62" s="52">
        <v>358.25529499465273</v>
      </c>
      <c r="O62" s="52">
        <v>381.38250847331881</v>
      </c>
      <c r="P62" s="52">
        <v>330.60159625868039</v>
      </c>
      <c r="Q62" s="52">
        <v>324.88866885344157</v>
      </c>
      <c r="R62" s="52">
        <v>262.52532594992044</v>
      </c>
      <c r="S62" s="52">
        <v>257.96865146106552</v>
      </c>
      <c r="T62" s="52">
        <v>289.47309329762294</v>
      </c>
      <c r="U62" s="52">
        <v>307.19778463107343</v>
      </c>
      <c r="V62" s="52">
        <v>291.835593248706</v>
      </c>
      <c r="W62" s="52">
        <v>258.99341904317185</v>
      </c>
      <c r="X62" s="52">
        <v>264.05923420473573</v>
      </c>
      <c r="Y62" s="52">
        <v>253.81081682207599</v>
      </c>
      <c r="Z62" s="52">
        <v>250.06109822195012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0.36833445368646328</v>
      </c>
      <c r="H63" s="52">
        <v>0.74602044955195712</v>
      </c>
      <c r="I63" s="52">
        <v>0.34998685404038182</v>
      </c>
      <c r="J63" s="52">
        <v>0.34298389694626374</v>
      </c>
      <c r="K63" s="52">
        <v>0.64168817377809295</v>
      </c>
      <c r="L63" s="52">
        <v>0.64701710748739749</v>
      </c>
      <c r="M63" s="52">
        <v>0.82394703429648242</v>
      </c>
      <c r="N63" s="52">
        <v>0.82409700534726082</v>
      </c>
      <c r="O63" s="52">
        <v>0.82421152668126063</v>
      </c>
      <c r="P63" s="52">
        <v>1.2343557413195654</v>
      </c>
      <c r="Q63" s="52">
        <v>1.2342751465584425</v>
      </c>
      <c r="R63" s="52">
        <v>0.82341005007957901</v>
      </c>
      <c r="S63" s="52">
        <v>0.82336453893446182</v>
      </c>
      <c r="T63" s="52">
        <v>0.89877870237703683</v>
      </c>
      <c r="U63" s="52">
        <v>0.93997536892655098</v>
      </c>
      <c r="V63" s="52">
        <v>1.1928067512939333</v>
      </c>
      <c r="W63" s="52">
        <v>1.2330929568281364</v>
      </c>
      <c r="X63" s="52">
        <v>1.2335977952643353</v>
      </c>
      <c r="Y63" s="52">
        <v>0.92623917792405019</v>
      </c>
      <c r="Z63" s="52">
        <v>0.9212697780498823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70.786818136414382</v>
      </c>
      <c r="D2" s="21">
        <f t="shared" ref="D2:X2" si="0">SUM(D3,D17,D22,D25,D26,D51,D52)</f>
        <v>68.310025298078898</v>
      </c>
      <c r="E2" s="21">
        <f t="shared" si="0"/>
        <v>70.307395281249512</v>
      </c>
      <c r="F2" s="21">
        <f t="shared" si="0"/>
        <v>70.88041912912459</v>
      </c>
      <c r="G2" s="21">
        <f t="shared" si="0"/>
        <v>75.293104285412483</v>
      </c>
      <c r="H2" s="21">
        <f t="shared" si="0"/>
        <v>77.245893615241854</v>
      </c>
      <c r="I2" s="21">
        <f t="shared" si="0"/>
        <v>77.749532179453439</v>
      </c>
      <c r="J2" s="21">
        <f t="shared" si="0"/>
        <v>68.004171201823297</v>
      </c>
      <c r="K2" s="21">
        <f t="shared" si="0"/>
        <v>66.263708981358803</v>
      </c>
      <c r="L2" s="21">
        <f t="shared" si="0"/>
        <v>60.019618713596998</v>
      </c>
      <c r="M2" s="21">
        <f t="shared" si="0"/>
        <v>65.267733903858371</v>
      </c>
      <c r="N2" s="21">
        <f t="shared" si="0"/>
        <v>62.803994793425829</v>
      </c>
      <c r="O2" s="21">
        <f t="shared" si="0"/>
        <v>62.458205936549781</v>
      </c>
      <c r="P2" s="21">
        <f t="shared" si="0"/>
        <v>62.274639248286135</v>
      </c>
      <c r="Q2" s="21">
        <f t="shared" si="0"/>
        <v>67.689317634374262</v>
      </c>
      <c r="R2" s="21">
        <f t="shared" si="0"/>
        <v>54.711594171039316</v>
      </c>
      <c r="S2" s="21">
        <f t="shared" si="0"/>
        <v>55.690207606857633</v>
      </c>
      <c r="T2" s="21">
        <f t="shared" si="0"/>
        <v>56.691539337062999</v>
      </c>
      <c r="U2" s="21">
        <f t="shared" si="0"/>
        <v>50.956154078097924</v>
      </c>
      <c r="V2" s="21">
        <f t="shared" si="0"/>
        <v>46.714891719946621</v>
      </c>
      <c r="W2" s="21">
        <f t="shared" si="0"/>
        <v>49.735944272287398</v>
      </c>
      <c r="X2" s="21">
        <f t="shared" si="0"/>
        <v>51.502099993553841</v>
      </c>
      <c r="Y2" s="21">
        <f t="shared" ref="Y2:Z2" si="1">SUM(Y3,Y17,Y22,Y25,Y26,Y51,Y52)</f>
        <v>53.424038115760297</v>
      </c>
      <c r="Z2" s="21">
        <f t="shared" si="1"/>
        <v>78.169912402786068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8.8634711326086683E-3</v>
      </c>
      <c r="D3" s="24">
        <f t="shared" ref="D3:W3" si="3">SUM(D4,D8,D11)</f>
        <v>2.2187978003336176E-2</v>
      </c>
      <c r="E3" s="24">
        <f t="shared" si="3"/>
        <v>1.5607224511796096E-2</v>
      </c>
      <c r="F3" s="24">
        <f t="shared" si="3"/>
        <v>1.3826384041297747E-2</v>
      </c>
      <c r="G3" s="24">
        <f t="shared" si="3"/>
        <v>1.4483337631867408E-2</v>
      </c>
      <c r="H3" s="24">
        <f t="shared" si="3"/>
        <v>1.5907828095955659E-2</v>
      </c>
      <c r="I3" s="24">
        <f t="shared" si="3"/>
        <v>1.3388879503462086E-2</v>
      </c>
      <c r="J3" s="24">
        <f t="shared" si="3"/>
        <v>1.3358395584873251E-2</v>
      </c>
      <c r="K3" s="24">
        <f t="shared" si="3"/>
        <v>1.2942700255140964E-2</v>
      </c>
      <c r="L3" s="24">
        <f t="shared" si="3"/>
        <v>1.3410835785019523E-2</v>
      </c>
      <c r="M3" s="24">
        <f t="shared" si="3"/>
        <v>2.1799720889092284E-2</v>
      </c>
      <c r="N3" s="24">
        <f t="shared" si="3"/>
        <v>1.9157867504388814E-2</v>
      </c>
      <c r="O3" s="24">
        <f t="shared" si="3"/>
        <v>1.2332585812356987E-2</v>
      </c>
      <c r="P3" s="24">
        <f t="shared" si="3"/>
        <v>1.1593360995850611E-2</v>
      </c>
      <c r="Q3" s="24">
        <f t="shared" si="3"/>
        <v>1.16899723374827E-2</v>
      </c>
      <c r="R3" s="24">
        <f t="shared" si="3"/>
        <v>1.1593360995850611E-2</v>
      </c>
      <c r="S3" s="24">
        <f t="shared" si="3"/>
        <v>1.1496749654218522E-2</v>
      </c>
      <c r="T3" s="24">
        <f t="shared" si="3"/>
        <v>9.2746887966804904E-3</v>
      </c>
      <c r="U3" s="24">
        <f t="shared" si="3"/>
        <v>7.0526279391424553E-3</v>
      </c>
      <c r="V3" s="24">
        <f t="shared" si="3"/>
        <v>4.7339557399723332E-3</v>
      </c>
      <c r="W3" s="24">
        <f t="shared" si="3"/>
        <v>5.1368434321286795E-3</v>
      </c>
      <c r="X3" s="24">
        <f t="shared" ref="X3:Z3" si="4">SUM(X4,X8,X11)</f>
        <v>4.6373443983402469E-3</v>
      </c>
      <c r="Y3" s="24">
        <f t="shared" si="4"/>
        <v>2.3186721991701226E-3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8.8634711326086683E-3</v>
      </c>
      <c r="D4" s="19">
        <f t="shared" ref="D4:W4" si="6">SUM(D5:D7)</f>
        <v>2.2187978003336176E-2</v>
      </c>
      <c r="E4" s="19">
        <f t="shared" si="6"/>
        <v>1.5607224511796096E-2</v>
      </c>
      <c r="F4" s="19">
        <f t="shared" si="6"/>
        <v>1.3826384041297747E-2</v>
      </c>
      <c r="G4" s="19">
        <f t="shared" si="6"/>
        <v>1.4483337631867408E-2</v>
      </c>
      <c r="H4" s="19">
        <f t="shared" si="6"/>
        <v>1.5907828095955659E-2</v>
      </c>
      <c r="I4" s="19">
        <f t="shared" si="6"/>
        <v>1.3388879503462086E-2</v>
      </c>
      <c r="J4" s="19">
        <f t="shared" si="6"/>
        <v>1.3358395584873251E-2</v>
      </c>
      <c r="K4" s="19">
        <f t="shared" si="6"/>
        <v>1.2942700255140964E-2</v>
      </c>
      <c r="L4" s="19">
        <f t="shared" si="6"/>
        <v>1.3410835785019523E-2</v>
      </c>
      <c r="M4" s="19">
        <f t="shared" si="6"/>
        <v>2.1799720889092284E-2</v>
      </c>
      <c r="N4" s="19">
        <f t="shared" si="6"/>
        <v>1.9157867504388814E-2</v>
      </c>
      <c r="O4" s="19">
        <f t="shared" si="6"/>
        <v>1.2332585812356987E-2</v>
      </c>
      <c r="P4" s="19">
        <f t="shared" si="6"/>
        <v>1.1593360995850611E-2</v>
      </c>
      <c r="Q4" s="19">
        <f t="shared" si="6"/>
        <v>1.16899723374827E-2</v>
      </c>
      <c r="R4" s="19">
        <f t="shared" si="6"/>
        <v>1.1593360995850611E-2</v>
      </c>
      <c r="S4" s="19">
        <f t="shared" si="6"/>
        <v>1.1496749654218522E-2</v>
      </c>
      <c r="T4" s="19">
        <f t="shared" si="6"/>
        <v>9.2746887966804904E-3</v>
      </c>
      <c r="U4" s="19">
        <f t="shared" si="6"/>
        <v>7.0526279391424553E-3</v>
      </c>
      <c r="V4" s="19">
        <f t="shared" si="6"/>
        <v>4.7339557399723332E-3</v>
      </c>
      <c r="W4" s="19">
        <f t="shared" si="6"/>
        <v>5.1368434321286795E-3</v>
      </c>
      <c r="X4" s="19">
        <f t="shared" ref="X4:Z4" si="7">SUM(X5:X7)</f>
        <v>4.6373443983402469E-3</v>
      </c>
      <c r="Y4" s="19">
        <f t="shared" si="7"/>
        <v>2.3186721991701226E-3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8.8634711326086683E-3</v>
      </c>
      <c r="D7" s="8">
        <v>2.2187978003336176E-2</v>
      </c>
      <c r="E7" s="8">
        <v>1.5607224511796096E-2</v>
      </c>
      <c r="F7" s="8">
        <v>1.3826384041297747E-2</v>
      </c>
      <c r="G7" s="8">
        <v>1.4483337631867408E-2</v>
      </c>
      <c r="H7" s="8">
        <v>1.5907828095955659E-2</v>
      </c>
      <c r="I7" s="8">
        <v>1.3388879503462086E-2</v>
      </c>
      <c r="J7" s="8">
        <v>1.3358395584873251E-2</v>
      </c>
      <c r="K7" s="8">
        <v>1.2942700255140964E-2</v>
      </c>
      <c r="L7" s="8">
        <v>1.3410835785019523E-2</v>
      </c>
      <c r="M7" s="8">
        <v>2.1799720889092284E-2</v>
      </c>
      <c r="N7" s="8">
        <v>1.9157867504388814E-2</v>
      </c>
      <c r="O7" s="8">
        <v>1.2332585812356987E-2</v>
      </c>
      <c r="P7" s="8">
        <v>1.1593360995850611E-2</v>
      </c>
      <c r="Q7" s="8">
        <v>1.16899723374827E-2</v>
      </c>
      <c r="R7" s="8">
        <v>1.1593360995850611E-2</v>
      </c>
      <c r="S7" s="8">
        <v>1.1496749654218522E-2</v>
      </c>
      <c r="T7" s="8">
        <v>9.2746887966804904E-3</v>
      </c>
      <c r="U7" s="8">
        <v>7.0526279391424553E-3</v>
      </c>
      <c r="V7" s="8">
        <v>4.7339557399723332E-3</v>
      </c>
      <c r="W7" s="8">
        <v>5.1368434321286795E-3</v>
      </c>
      <c r="X7" s="8">
        <v>4.6373443983402469E-3</v>
      </c>
      <c r="Y7" s="8">
        <v>2.3186721991701226E-3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2.0101608670634253E-4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4.6932063646793165E-4</v>
      </c>
      <c r="N22" s="27">
        <f t="shared" si="14"/>
        <v>6.8823026460742458E-4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2.0101608670634253E-4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4.6932063646793165E-4</v>
      </c>
      <c r="N23" s="8">
        <v>6.8823026460742458E-4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64.900845909641177</v>
      </c>
      <c r="D26" s="27">
        <f t="shared" si="16"/>
        <v>62.159308271361255</v>
      </c>
      <c r="E26" s="27">
        <f t="shared" si="16"/>
        <v>62.872482433289377</v>
      </c>
      <c r="F26" s="27">
        <f t="shared" si="16"/>
        <v>62.329224300702592</v>
      </c>
      <c r="G26" s="27">
        <f t="shared" si="16"/>
        <v>65.12938953084425</v>
      </c>
      <c r="H26" s="27">
        <f t="shared" si="16"/>
        <v>66.827990268831357</v>
      </c>
      <c r="I26" s="27">
        <f t="shared" si="16"/>
        <v>66.552722797379971</v>
      </c>
      <c r="J26" s="27">
        <f t="shared" si="16"/>
        <v>56.625295091551031</v>
      </c>
      <c r="K26" s="27">
        <f t="shared" si="16"/>
        <v>53.891145783214526</v>
      </c>
      <c r="L26" s="27">
        <f t="shared" si="16"/>
        <v>49.264308375763733</v>
      </c>
      <c r="M26" s="27">
        <f t="shared" si="16"/>
        <v>50.730075396000004</v>
      </c>
      <c r="N26" s="27">
        <f t="shared" si="16"/>
        <v>50.730075396000004</v>
      </c>
      <c r="O26" s="27">
        <f t="shared" si="16"/>
        <v>50.730075396000004</v>
      </c>
      <c r="P26" s="27">
        <f t="shared" si="16"/>
        <v>50.730075396000004</v>
      </c>
      <c r="Q26" s="27">
        <f t="shared" si="16"/>
        <v>55.80480708000001</v>
      </c>
      <c r="R26" s="27">
        <f t="shared" si="16"/>
        <v>43.12085144400001</v>
      </c>
      <c r="S26" s="27">
        <f t="shared" si="16"/>
        <v>43.12085144400001</v>
      </c>
      <c r="T26" s="27">
        <f t="shared" si="16"/>
        <v>44.215683138000003</v>
      </c>
      <c r="U26" s="27">
        <f t="shared" si="16"/>
        <v>37.816233840000002</v>
      </c>
      <c r="V26" s="27">
        <f t="shared" si="16"/>
        <v>34.612198830000011</v>
      </c>
      <c r="W26" s="27">
        <f t="shared" si="16"/>
        <v>36.540366984000009</v>
      </c>
      <c r="X26" s="27">
        <f t="shared" si="16"/>
        <v>38.333477160000008</v>
      </c>
      <c r="Y26" s="27">
        <f t="shared" ref="Y26:Z26" si="17">SUM(Y27,Y33)</f>
        <v>40.839233688</v>
      </c>
      <c r="Z26" s="27">
        <f t="shared" si="17"/>
        <v>66.204271386000016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64.900845909641177</v>
      </c>
      <c r="D33" s="19">
        <f t="shared" si="20"/>
        <v>62.159308271361255</v>
      </c>
      <c r="E33" s="19">
        <f t="shared" si="20"/>
        <v>62.872482433289377</v>
      </c>
      <c r="F33" s="19">
        <f t="shared" si="20"/>
        <v>62.329224300702592</v>
      </c>
      <c r="G33" s="19">
        <f t="shared" si="20"/>
        <v>65.12938953084425</v>
      </c>
      <c r="H33" s="19">
        <f t="shared" si="20"/>
        <v>66.827990268831357</v>
      </c>
      <c r="I33" s="19">
        <f t="shared" si="20"/>
        <v>66.552722797379971</v>
      </c>
      <c r="J33" s="19">
        <f t="shared" si="20"/>
        <v>56.625295091551031</v>
      </c>
      <c r="K33" s="19">
        <f t="shared" si="20"/>
        <v>53.891145783214526</v>
      </c>
      <c r="L33" s="19">
        <f t="shared" si="20"/>
        <v>49.264308375763733</v>
      </c>
      <c r="M33" s="19">
        <f t="shared" si="20"/>
        <v>50.730075396000004</v>
      </c>
      <c r="N33" s="19">
        <f t="shared" si="20"/>
        <v>50.730075396000004</v>
      </c>
      <c r="O33" s="19">
        <f t="shared" si="20"/>
        <v>50.730075396000004</v>
      </c>
      <c r="P33" s="19">
        <f t="shared" si="20"/>
        <v>50.730075396000004</v>
      </c>
      <c r="Q33" s="19">
        <f t="shared" si="20"/>
        <v>55.80480708000001</v>
      </c>
      <c r="R33" s="19">
        <f t="shared" si="20"/>
        <v>43.12085144400001</v>
      </c>
      <c r="S33" s="19">
        <f t="shared" si="20"/>
        <v>43.12085144400001</v>
      </c>
      <c r="T33" s="19">
        <f t="shared" si="20"/>
        <v>44.215683138000003</v>
      </c>
      <c r="U33" s="19">
        <f t="shared" si="20"/>
        <v>37.816233840000002</v>
      </c>
      <c r="V33" s="19">
        <f t="shared" si="20"/>
        <v>34.612198830000011</v>
      </c>
      <c r="W33" s="19">
        <f t="shared" si="20"/>
        <v>36.540366984000009</v>
      </c>
      <c r="X33" s="19">
        <f t="shared" si="20"/>
        <v>38.333477160000008</v>
      </c>
      <c r="Y33" s="19">
        <f t="shared" ref="Y33:Z33" si="21">SUM(Y34:Y50)</f>
        <v>40.839233688</v>
      </c>
      <c r="Z33" s="19">
        <f t="shared" si="21"/>
        <v>66.204271386000016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64.900845909641177</v>
      </c>
      <c r="D36" s="8">
        <v>62.159308271361255</v>
      </c>
      <c r="E36" s="8">
        <v>62.872482433289377</v>
      </c>
      <c r="F36" s="8">
        <v>62.329224300702592</v>
      </c>
      <c r="G36" s="8">
        <v>65.12938953084425</v>
      </c>
      <c r="H36" s="8">
        <v>66.827990268831357</v>
      </c>
      <c r="I36" s="8">
        <v>66.552722797379971</v>
      </c>
      <c r="J36" s="8">
        <v>56.625295091551031</v>
      </c>
      <c r="K36" s="8">
        <v>53.891145783214526</v>
      </c>
      <c r="L36" s="8">
        <v>49.264308375763733</v>
      </c>
      <c r="M36" s="8">
        <v>50.730075396000004</v>
      </c>
      <c r="N36" s="8">
        <v>50.730075396000004</v>
      </c>
      <c r="O36" s="8">
        <v>50.730075396000004</v>
      </c>
      <c r="P36" s="8">
        <v>50.730075396000004</v>
      </c>
      <c r="Q36" s="8">
        <v>55.80480708000001</v>
      </c>
      <c r="R36" s="8">
        <v>43.12085144400001</v>
      </c>
      <c r="S36" s="8">
        <v>43.12085144400001</v>
      </c>
      <c r="T36" s="8">
        <v>44.215683138000003</v>
      </c>
      <c r="U36" s="8">
        <v>37.816233840000002</v>
      </c>
      <c r="V36" s="8">
        <v>34.612198830000011</v>
      </c>
      <c r="W36" s="8">
        <v>36.540366984000009</v>
      </c>
      <c r="X36" s="8">
        <v>38.333477160000008</v>
      </c>
      <c r="Y36" s="8">
        <v>40.839233688</v>
      </c>
      <c r="Z36" s="8">
        <v>66.204271386000016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5.8769077395538787</v>
      </c>
      <c r="D51" s="27">
        <v>6.1285290487143094</v>
      </c>
      <c r="E51" s="27">
        <v>7.4193056234483388</v>
      </c>
      <c r="F51" s="27">
        <v>8.5373684443807072</v>
      </c>
      <c r="G51" s="27">
        <v>10.149231416936361</v>
      </c>
      <c r="H51" s="27">
        <v>10.40199551831453</v>
      </c>
      <c r="I51" s="27">
        <v>11.183420502570003</v>
      </c>
      <c r="J51" s="27">
        <v>11.365517714687387</v>
      </c>
      <c r="K51" s="27">
        <v>12.359620497889138</v>
      </c>
      <c r="L51" s="27">
        <v>10.741899502048247</v>
      </c>
      <c r="M51" s="27">
        <v>14.51538946633281</v>
      </c>
      <c r="N51" s="27">
        <v>12.054073299656826</v>
      </c>
      <c r="O51" s="27">
        <v>11.715797954737418</v>
      </c>
      <c r="P51" s="27">
        <v>11.53297049129028</v>
      </c>
      <c r="Q51" s="27">
        <v>11.872820582036772</v>
      </c>
      <c r="R51" s="27">
        <v>11.579149366043454</v>
      </c>
      <c r="S51" s="27">
        <v>12.557859413203404</v>
      </c>
      <c r="T51" s="27">
        <v>12.466581510266316</v>
      </c>
      <c r="U51" s="27">
        <v>13.132867610158778</v>
      </c>
      <c r="V51" s="27">
        <v>12.097958934206639</v>
      </c>
      <c r="W51" s="27">
        <v>13.190440444855259</v>
      </c>
      <c r="X51" s="27">
        <v>13.163985489155491</v>
      </c>
      <c r="Y51" s="27">
        <v>12.58248575556112</v>
      </c>
      <c r="Z51" s="27">
        <v>11.965641016786048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117.94138825154481</v>
      </c>
      <c r="D61" s="49">
        <f t="shared" si="24"/>
        <v>118.39979958600281</v>
      </c>
      <c r="E61" s="49">
        <f t="shared" si="24"/>
        <v>130.63965965685762</v>
      </c>
      <c r="F61" s="49">
        <f t="shared" si="24"/>
        <v>145.49163567655285</v>
      </c>
      <c r="G61" s="49">
        <f t="shared" si="24"/>
        <v>159.36826867789202</v>
      </c>
      <c r="H61" s="49">
        <f t="shared" si="24"/>
        <v>147.1490140917077</v>
      </c>
      <c r="I61" s="49">
        <f t="shared" si="24"/>
        <v>139.30330590024531</v>
      </c>
      <c r="J61" s="49">
        <f t="shared" si="24"/>
        <v>135.5248469525946</v>
      </c>
      <c r="K61" s="49">
        <f t="shared" si="24"/>
        <v>130.38340780214628</v>
      </c>
      <c r="L61" s="49">
        <f t="shared" si="24"/>
        <v>150.56513022977953</v>
      </c>
      <c r="M61" s="49">
        <f t="shared" si="24"/>
        <v>139.60094399999997</v>
      </c>
      <c r="N61" s="49">
        <f t="shared" si="24"/>
        <v>145.571664</v>
      </c>
      <c r="O61" s="49">
        <f t="shared" si="24"/>
        <v>154.94752</v>
      </c>
      <c r="P61" s="49">
        <f t="shared" si="24"/>
        <v>134.52712</v>
      </c>
      <c r="Q61" s="49">
        <f t="shared" si="24"/>
        <v>132.211072</v>
      </c>
      <c r="R61" s="49">
        <f t="shared" si="24"/>
        <v>106.762208</v>
      </c>
      <c r="S61" s="49">
        <f t="shared" si="24"/>
        <v>104.91499199999997</v>
      </c>
      <c r="T61" s="49">
        <f t="shared" si="24"/>
        <v>117.71748799999999</v>
      </c>
      <c r="U61" s="49">
        <f t="shared" si="24"/>
        <v>124.919872</v>
      </c>
      <c r="V61" s="49">
        <f t="shared" si="24"/>
        <v>118.79436800000001</v>
      </c>
      <c r="W61" s="49">
        <f t="shared" si="24"/>
        <v>105.49660799999999</v>
      </c>
      <c r="X61" s="49">
        <f t="shared" si="24"/>
        <v>107.55035200000002</v>
      </c>
      <c r="Y61" s="49">
        <f t="shared" ref="Y61:Z61" si="25">SUM(Y62:Y72)</f>
        <v>103.27116799999999</v>
      </c>
      <c r="Z61" s="49">
        <f t="shared" si="25"/>
        <v>101.74886400000001</v>
      </c>
    </row>
    <row r="62" spans="1:26" ht="11.25" customHeight="1" x14ac:dyDescent="0.2">
      <c r="A62" s="50" t="s">
        <v>92</v>
      </c>
      <c r="B62" s="51" t="s">
        <v>93</v>
      </c>
      <c r="C62" s="52">
        <v>117.94138825154481</v>
      </c>
      <c r="D62" s="52">
        <v>118.39979958600281</v>
      </c>
      <c r="E62" s="52">
        <v>130.63965965685762</v>
      </c>
      <c r="F62" s="52">
        <v>145.49163567655285</v>
      </c>
      <c r="G62" s="52">
        <v>159.21920693823054</v>
      </c>
      <c r="H62" s="52">
        <v>146.87510712034961</v>
      </c>
      <c r="I62" s="52">
        <v>139.16934429139349</v>
      </c>
      <c r="J62" s="52">
        <v>135.39118980904101</v>
      </c>
      <c r="K62" s="52">
        <v>130.12408796230878</v>
      </c>
      <c r="L62" s="52">
        <v>150.29679364038131</v>
      </c>
      <c r="M62" s="52">
        <v>139.2663768370347</v>
      </c>
      <c r="N62" s="52">
        <v>145.23757305788931</v>
      </c>
      <c r="O62" s="52">
        <v>154.61338267239185</v>
      </c>
      <c r="P62" s="52">
        <v>134.02670911343282</v>
      </c>
      <c r="Q62" s="52">
        <v>131.71069371238877</v>
      </c>
      <c r="R62" s="52">
        <v>106.42839559455186</v>
      </c>
      <c r="S62" s="52">
        <v>104.58119776109504</v>
      </c>
      <c r="T62" s="52">
        <v>117.3531208511333</v>
      </c>
      <c r="U62" s="52">
        <v>124.53880347152929</v>
      </c>
      <c r="V62" s="52">
        <v>118.31080147823592</v>
      </c>
      <c r="W62" s="52">
        <v>104.99670841907621</v>
      </c>
      <c r="X62" s="52">
        <v>107.05024848756473</v>
      </c>
      <c r="Y62" s="52">
        <v>102.8956678538745</v>
      </c>
      <c r="Z62" s="52">
        <v>101.37537898549051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0.14906173966147607</v>
      </c>
      <c r="H63" s="52">
        <v>0.27390697135808723</v>
      </c>
      <c r="I63" s="52">
        <v>0.13396160885182831</v>
      </c>
      <c r="J63" s="52">
        <v>0.13365714355358418</v>
      </c>
      <c r="K63" s="52">
        <v>0.25931983983751461</v>
      </c>
      <c r="L63" s="52">
        <v>0.26833658939821992</v>
      </c>
      <c r="M63" s="52">
        <v>0.33456716296526895</v>
      </c>
      <c r="N63" s="52">
        <v>0.33409094211070089</v>
      </c>
      <c r="O63" s="52">
        <v>0.33413732760814663</v>
      </c>
      <c r="P63" s="52">
        <v>0.5004108865671858</v>
      </c>
      <c r="Q63" s="52">
        <v>0.50037828761121683</v>
      </c>
      <c r="R63" s="52">
        <v>0.33381240544813712</v>
      </c>
      <c r="S63" s="52">
        <v>0.33379423890493104</v>
      </c>
      <c r="T63" s="52">
        <v>0.3643671488666933</v>
      </c>
      <c r="U63" s="52">
        <v>0.38106852847069933</v>
      </c>
      <c r="V63" s="52">
        <v>0.48356652176408843</v>
      </c>
      <c r="W63" s="52">
        <v>0.49989958092378711</v>
      </c>
      <c r="X63" s="52">
        <v>0.50010351243528206</v>
      </c>
      <c r="Y63" s="52">
        <v>0.37550014612548738</v>
      </c>
      <c r="Z63" s="52">
        <v>0.373485014509496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310.47562643999993</v>
      </c>
      <c r="D2" s="21">
        <f t="shared" ref="D2:X2" si="0">SUM(D3,D17,D22,D25,D26,D51,D52)</f>
        <v>334.63777440000001</v>
      </c>
      <c r="E2" s="21">
        <f t="shared" si="0"/>
        <v>311.21691168000001</v>
      </c>
      <c r="F2" s="21">
        <f t="shared" si="0"/>
        <v>361.15915577025169</v>
      </c>
      <c r="G2" s="21">
        <f t="shared" si="0"/>
        <v>376.74591881025174</v>
      </c>
      <c r="H2" s="21">
        <f t="shared" si="0"/>
        <v>370.50941345025166</v>
      </c>
      <c r="I2" s="21">
        <f t="shared" si="0"/>
        <v>381.25350077025172</v>
      </c>
      <c r="J2" s="21">
        <f t="shared" si="0"/>
        <v>377.4223271302518</v>
      </c>
      <c r="K2" s="21">
        <f t="shared" si="0"/>
        <v>336.37272989025172</v>
      </c>
      <c r="L2" s="21">
        <f t="shared" si="0"/>
        <v>323.9754954697483</v>
      </c>
      <c r="M2" s="21">
        <f t="shared" si="0"/>
        <v>368.90972094974825</v>
      </c>
      <c r="N2" s="21">
        <f t="shared" si="0"/>
        <v>379.80002046974829</v>
      </c>
      <c r="O2" s="21">
        <f t="shared" si="0"/>
        <v>357.0260688502517</v>
      </c>
      <c r="P2" s="21">
        <f t="shared" si="0"/>
        <v>356.45129710605812</v>
      </c>
      <c r="Q2" s="21">
        <f t="shared" si="0"/>
        <v>357.94395441012443</v>
      </c>
      <c r="R2" s="21">
        <f t="shared" si="0"/>
        <v>368.21762063999984</v>
      </c>
      <c r="S2" s="21">
        <f t="shared" si="0"/>
        <v>395.32361183999996</v>
      </c>
      <c r="T2" s="21">
        <f t="shared" si="0"/>
        <v>413.81275792979255</v>
      </c>
      <c r="U2" s="21">
        <f t="shared" si="0"/>
        <v>415.71128529883151</v>
      </c>
      <c r="V2" s="21">
        <f t="shared" si="0"/>
        <v>449.5762592664201</v>
      </c>
      <c r="W2" s="21">
        <f t="shared" si="0"/>
        <v>466.80987406705412</v>
      </c>
      <c r="X2" s="21">
        <f t="shared" si="0"/>
        <v>458.18286912000019</v>
      </c>
      <c r="Y2" s="21">
        <f t="shared" ref="Y2:Z2" si="1">SUM(Y3,Y17,Y22,Y25,Y26,Y51,Y52)</f>
        <v>477.9383956540068</v>
      </c>
      <c r="Z2" s="21">
        <f t="shared" si="1"/>
        <v>436.92581171958147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5.2176300000000015</v>
      </c>
      <c r="D3" s="24">
        <f t="shared" ref="D3:W3" si="3">SUM(D4,D8,D11)</f>
        <v>7.8266100000000023</v>
      </c>
      <c r="E3" s="24">
        <f t="shared" si="3"/>
        <v>7.8266100000000023</v>
      </c>
      <c r="F3" s="24">
        <f t="shared" si="3"/>
        <v>4.9369129702517203</v>
      </c>
      <c r="G3" s="24">
        <f t="shared" si="3"/>
        <v>4.9369129702517203</v>
      </c>
      <c r="H3" s="24">
        <f t="shared" si="3"/>
        <v>4.9369129702517203</v>
      </c>
      <c r="I3" s="24">
        <f t="shared" si="3"/>
        <v>4.9369129702517203</v>
      </c>
      <c r="J3" s="24">
        <f t="shared" si="3"/>
        <v>4.9369129702517203</v>
      </c>
      <c r="K3" s="24">
        <f t="shared" si="3"/>
        <v>4.9369129702517203</v>
      </c>
      <c r="L3" s="24">
        <f t="shared" si="3"/>
        <v>2.4682870297482857</v>
      </c>
      <c r="M3" s="24">
        <f t="shared" si="3"/>
        <v>2.4682870297482857</v>
      </c>
      <c r="N3" s="24">
        <f t="shared" si="3"/>
        <v>2.4682870297482857</v>
      </c>
      <c r="O3" s="24">
        <f t="shared" si="3"/>
        <v>4.9369129702517203</v>
      </c>
      <c r="P3" s="24">
        <f t="shared" si="3"/>
        <v>2.324352946058089</v>
      </c>
      <c r="Q3" s="24">
        <f t="shared" si="3"/>
        <v>2.3344391701244791</v>
      </c>
      <c r="R3" s="24">
        <f t="shared" si="3"/>
        <v>0</v>
      </c>
      <c r="S3" s="24">
        <f t="shared" si="3"/>
        <v>0</v>
      </c>
      <c r="T3" s="24">
        <f t="shared" si="3"/>
        <v>0.10468804979253102</v>
      </c>
      <c r="U3" s="24">
        <f t="shared" si="3"/>
        <v>9.3906224066389928E-3</v>
      </c>
      <c r="V3" s="24">
        <f t="shared" si="3"/>
        <v>3.5475684647302864E-2</v>
      </c>
      <c r="W3" s="24">
        <f t="shared" si="3"/>
        <v>4.4866307053941859E-2</v>
      </c>
      <c r="X3" s="24">
        <f t="shared" ref="X3:Z3" si="4">SUM(X4,X8,X11)</f>
        <v>0</v>
      </c>
      <c r="Y3" s="24">
        <f t="shared" si="4"/>
        <v>0</v>
      </c>
      <c r="Z3" s="24">
        <f t="shared" si="4"/>
        <v>2.4346058091286285E-3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5.2176300000000015</v>
      </c>
      <c r="D4" s="19">
        <f t="shared" ref="D4:W4" si="6">SUM(D5:D7)</f>
        <v>7.8266100000000023</v>
      </c>
      <c r="E4" s="19">
        <f t="shared" si="6"/>
        <v>7.8266100000000023</v>
      </c>
      <c r="F4" s="19">
        <f t="shared" si="6"/>
        <v>4.9369129702517203</v>
      </c>
      <c r="G4" s="19">
        <f t="shared" si="6"/>
        <v>4.9369129702517203</v>
      </c>
      <c r="H4" s="19">
        <f t="shared" si="6"/>
        <v>4.9369129702517203</v>
      </c>
      <c r="I4" s="19">
        <f t="shared" si="6"/>
        <v>4.9369129702517203</v>
      </c>
      <c r="J4" s="19">
        <f t="shared" si="6"/>
        <v>4.9369129702517203</v>
      </c>
      <c r="K4" s="19">
        <f t="shared" si="6"/>
        <v>4.9369129702517203</v>
      </c>
      <c r="L4" s="19">
        <f t="shared" si="6"/>
        <v>2.4682870297482857</v>
      </c>
      <c r="M4" s="19">
        <f t="shared" si="6"/>
        <v>2.4682870297482857</v>
      </c>
      <c r="N4" s="19">
        <f t="shared" si="6"/>
        <v>2.4682870297482857</v>
      </c>
      <c r="O4" s="19">
        <f t="shared" si="6"/>
        <v>4.9369129702517203</v>
      </c>
      <c r="P4" s="19">
        <f t="shared" si="6"/>
        <v>2.324352946058089</v>
      </c>
      <c r="Q4" s="19">
        <f t="shared" si="6"/>
        <v>2.3344391701244791</v>
      </c>
      <c r="R4" s="19">
        <f t="shared" si="6"/>
        <v>0</v>
      </c>
      <c r="S4" s="19">
        <f t="shared" si="6"/>
        <v>0</v>
      </c>
      <c r="T4" s="19">
        <f t="shared" si="6"/>
        <v>0.10468804979253102</v>
      </c>
      <c r="U4" s="19">
        <f t="shared" si="6"/>
        <v>9.3906224066389928E-3</v>
      </c>
      <c r="V4" s="19">
        <f t="shared" si="6"/>
        <v>3.5475684647302864E-2</v>
      </c>
      <c r="W4" s="19">
        <f t="shared" si="6"/>
        <v>4.4866307053941859E-2</v>
      </c>
      <c r="X4" s="19">
        <f t="shared" ref="X4:Z4" si="7">SUM(X5:X7)</f>
        <v>0</v>
      </c>
      <c r="Y4" s="19">
        <f t="shared" si="7"/>
        <v>0</v>
      </c>
      <c r="Z4" s="19">
        <f t="shared" si="7"/>
        <v>2.4346058091286285E-3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5.2176300000000015</v>
      </c>
      <c r="D7" s="8">
        <v>7.8266100000000023</v>
      </c>
      <c r="E7" s="8">
        <v>7.8266100000000023</v>
      </c>
      <c r="F7" s="8">
        <v>4.9369129702517203</v>
      </c>
      <c r="G7" s="8">
        <v>4.9369129702517203</v>
      </c>
      <c r="H7" s="8">
        <v>4.9369129702517203</v>
      </c>
      <c r="I7" s="8">
        <v>4.9369129702517203</v>
      </c>
      <c r="J7" s="8">
        <v>4.9369129702517203</v>
      </c>
      <c r="K7" s="8">
        <v>4.9369129702517203</v>
      </c>
      <c r="L7" s="8">
        <v>2.4682870297482857</v>
      </c>
      <c r="M7" s="8">
        <v>2.4682870297482857</v>
      </c>
      <c r="N7" s="8">
        <v>2.4682870297482857</v>
      </c>
      <c r="O7" s="8">
        <v>4.9369129702517203</v>
      </c>
      <c r="P7" s="8">
        <v>2.324352946058089</v>
      </c>
      <c r="Q7" s="8">
        <v>2.3344391701244791</v>
      </c>
      <c r="R7" s="8">
        <v>0</v>
      </c>
      <c r="S7" s="8">
        <v>0</v>
      </c>
      <c r="T7" s="8">
        <v>0.10468804979253102</v>
      </c>
      <c r="U7" s="8">
        <v>9.3906224066389928E-3</v>
      </c>
      <c r="V7" s="8">
        <v>3.5475684647302864E-2</v>
      </c>
      <c r="W7" s="8">
        <v>4.4866307053941859E-2</v>
      </c>
      <c r="X7" s="8">
        <v>0</v>
      </c>
      <c r="Y7" s="8">
        <v>0</v>
      </c>
      <c r="Z7" s="8">
        <v>2.4346058091286285E-3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6.7888156424812315E-2</v>
      </c>
      <c r="V22" s="27">
        <f t="shared" si="14"/>
        <v>3.3123017727688087E-3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3.0808654006888626E-2</v>
      </c>
      <c r="Z22" s="27">
        <f t="shared" si="15"/>
        <v>8.1408737725167258E-3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6.7888156424812315E-2</v>
      </c>
      <c r="V24" s="8">
        <v>3.3123017727688087E-3</v>
      </c>
      <c r="W24" s="8">
        <v>0</v>
      </c>
      <c r="X24" s="8">
        <v>0</v>
      </c>
      <c r="Y24" s="8">
        <v>3.0808654006888626E-2</v>
      </c>
      <c r="Z24" s="8">
        <v>8.1408737725167258E-3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276.93310643999996</v>
      </c>
      <c r="D26" s="27">
        <f t="shared" si="16"/>
        <v>292.7809044</v>
      </c>
      <c r="E26" s="27">
        <f t="shared" si="16"/>
        <v>267.59289167999998</v>
      </c>
      <c r="F26" s="27">
        <f t="shared" si="16"/>
        <v>314.71946279999997</v>
      </c>
      <c r="G26" s="27">
        <f t="shared" si="16"/>
        <v>321.01606584000001</v>
      </c>
      <c r="H26" s="27">
        <f t="shared" si="16"/>
        <v>324.17070047999994</v>
      </c>
      <c r="I26" s="27">
        <f t="shared" si="16"/>
        <v>336.78291779999995</v>
      </c>
      <c r="J26" s="27">
        <f t="shared" si="16"/>
        <v>336.78898416000004</v>
      </c>
      <c r="K26" s="27">
        <f t="shared" si="16"/>
        <v>305.13052691999997</v>
      </c>
      <c r="L26" s="27">
        <f t="shared" si="16"/>
        <v>308.27882843999998</v>
      </c>
      <c r="M26" s="27">
        <f t="shared" si="16"/>
        <v>330.59353391999997</v>
      </c>
      <c r="N26" s="27">
        <f t="shared" si="16"/>
        <v>349.00684344000001</v>
      </c>
      <c r="O26" s="27">
        <f t="shared" si="16"/>
        <v>314.37312587999998</v>
      </c>
      <c r="P26" s="27">
        <f t="shared" si="16"/>
        <v>317.52169416000004</v>
      </c>
      <c r="Q26" s="27">
        <f t="shared" si="16"/>
        <v>320.77141523999995</v>
      </c>
      <c r="R26" s="27">
        <f t="shared" si="16"/>
        <v>339.38783063999983</v>
      </c>
      <c r="S26" s="27">
        <f t="shared" si="16"/>
        <v>364.47442379999995</v>
      </c>
      <c r="T26" s="27">
        <f t="shared" si="16"/>
        <v>394.78663944000004</v>
      </c>
      <c r="U26" s="27">
        <f t="shared" si="16"/>
        <v>400.50336528000008</v>
      </c>
      <c r="V26" s="27">
        <f t="shared" si="16"/>
        <v>437.39099100000004</v>
      </c>
      <c r="W26" s="27">
        <f t="shared" si="16"/>
        <v>455.31953064000015</v>
      </c>
      <c r="X26" s="27">
        <f t="shared" si="16"/>
        <v>440.20661148000016</v>
      </c>
      <c r="Y26" s="27">
        <f t="shared" ref="Y26:Z26" si="17">SUM(Y27,Y33)</f>
        <v>471.45213755999993</v>
      </c>
      <c r="Z26" s="27">
        <f t="shared" si="17"/>
        <v>429.24984443999983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276.93310643999996</v>
      </c>
      <c r="D33" s="19">
        <f t="shared" si="20"/>
        <v>292.7809044</v>
      </c>
      <c r="E33" s="19">
        <f t="shared" si="20"/>
        <v>267.59289167999998</v>
      </c>
      <c r="F33" s="19">
        <f t="shared" si="20"/>
        <v>314.71946279999997</v>
      </c>
      <c r="G33" s="19">
        <f t="shared" si="20"/>
        <v>321.01606584000001</v>
      </c>
      <c r="H33" s="19">
        <f t="shared" si="20"/>
        <v>324.17070047999994</v>
      </c>
      <c r="I33" s="19">
        <f t="shared" si="20"/>
        <v>336.78291779999995</v>
      </c>
      <c r="J33" s="19">
        <f t="shared" si="20"/>
        <v>336.78898416000004</v>
      </c>
      <c r="K33" s="19">
        <f t="shared" si="20"/>
        <v>305.13052691999997</v>
      </c>
      <c r="L33" s="19">
        <f t="shared" si="20"/>
        <v>308.27882843999998</v>
      </c>
      <c r="M33" s="19">
        <f t="shared" si="20"/>
        <v>330.59353391999997</v>
      </c>
      <c r="N33" s="19">
        <f t="shared" si="20"/>
        <v>349.00684344000001</v>
      </c>
      <c r="O33" s="19">
        <f t="shared" si="20"/>
        <v>314.37312587999998</v>
      </c>
      <c r="P33" s="19">
        <f t="shared" si="20"/>
        <v>317.52169416000004</v>
      </c>
      <c r="Q33" s="19">
        <f t="shared" si="20"/>
        <v>320.77141523999995</v>
      </c>
      <c r="R33" s="19">
        <f t="shared" si="20"/>
        <v>339.38783063999983</v>
      </c>
      <c r="S33" s="19">
        <f t="shared" si="20"/>
        <v>364.47442379999995</v>
      </c>
      <c r="T33" s="19">
        <f t="shared" si="20"/>
        <v>394.78663944000004</v>
      </c>
      <c r="U33" s="19">
        <f t="shared" si="20"/>
        <v>400.50336528000008</v>
      </c>
      <c r="V33" s="19">
        <f t="shared" si="20"/>
        <v>437.39099100000004</v>
      </c>
      <c r="W33" s="19">
        <f t="shared" si="20"/>
        <v>455.31953064000015</v>
      </c>
      <c r="X33" s="19">
        <f t="shared" si="20"/>
        <v>440.20661148000016</v>
      </c>
      <c r="Y33" s="19">
        <f t="shared" ref="Y33:Z33" si="21">SUM(Y34:Y50)</f>
        <v>471.45213755999993</v>
      </c>
      <c r="Z33" s="19">
        <f t="shared" si="21"/>
        <v>429.24984443999983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2.8735739999999987</v>
      </c>
      <c r="L36" s="8">
        <v>2.8735739999999987</v>
      </c>
      <c r="M36" s="8">
        <v>0</v>
      </c>
      <c r="N36" s="8">
        <v>2.8735739999999987</v>
      </c>
      <c r="O36" s="8">
        <v>2.8735739999999987</v>
      </c>
      <c r="P36" s="8">
        <v>2.8735739999999987</v>
      </c>
      <c r="Q36" s="8">
        <v>2.8735739999999987</v>
      </c>
      <c r="R36" s="8">
        <v>5.747148000000001</v>
      </c>
      <c r="S36" s="8">
        <v>5.747148000000001</v>
      </c>
      <c r="T36" s="8">
        <v>7.8390644399999996</v>
      </c>
      <c r="U36" s="8">
        <v>4.5259358399999998</v>
      </c>
      <c r="V36" s="8">
        <v>6.161033520000001</v>
      </c>
      <c r="W36" s="8">
        <v>6.387966360000001</v>
      </c>
      <c r="X36" s="8">
        <v>5.0056977599999994</v>
      </c>
      <c r="Y36" s="8">
        <v>5.7844022399999995</v>
      </c>
      <c r="Z36" s="8">
        <v>7.6350747599999993</v>
      </c>
    </row>
    <row r="37" spans="1:26" ht="11.25" customHeight="1" x14ac:dyDescent="0.2">
      <c r="A37" s="28" t="s">
        <v>60</v>
      </c>
      <c r="B37" s="7" t="s">
        <v>61</v>
      </c>
      <c r="C37" s="8">
        <v>3.0491445600000002</v>
      </c>
      <c r="D37" s="8">
        <v>0</v>
      </c>
      <c r="E37" s="8">
        <v>0</v>
      </c>
      <c r="F37" s="8">
        <v>3.0471487200000005</v>
      </c>
      <c r="G37" s="8">
        <v>3.0471487200000005</v>
      </c>
      <c r="H37" s="8">
        <v>3.0471487200000005</v>
      </c>
      <c r="I37" s="8">
        <v>3.0471487200000005</v>
      </c>
      <c r="J37" s="8">
        <v>3.0471487200000005</v>
      </c>
      <c r="K37" s="8">
        <v>0</v>
      </c>
      <c r="L37" s="8">
        <v>0</v>
      </c>
      <c r="M37" s="8">
        <v>0</v>
      </c>
      <c r="N37" s="8">
        <v>6.0942974399999983</v>
      </c>
      <c r="O37" s="8">
        <v>6.0942974399999983</v>
      </c>
      <c r="P37" s="8">
        <v>6.0942974399999983</v>
      </c>
      <c r="Q37" s="8">
        <v>3.0471487200000005</v>
      </c>
      <c r="R37" s="8">
        <v>3.0471487200000005</v>
      </c>
      <c r="S37" s="8">
        <v>6.0942974399999983</v>
      </c>
      <c r="T37" s="8">
        <v>1.5143435999999999</v>
      </c>
      <c r="U37" s="8">
        <v>1.86461352</v>
      </c>
      <c r="V37" s="8">
        <v>2.0444886000000002</v>
      </c>
      <c r="W37" s="8">
        <v>1.9469419200000002</v>
      </c>
      <c r="X37" s="8">
        <v>1.733886</v>
      </c>
      <c r="Y37" s="8">
        <v>1.7002062</v>
      </c>
      <c r="Z37" s="8">
        <v>1.9287298800000001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255.02922900000002</v>
      </c>
      <c r="D43" s="8">
        <v>277.06867344</v>
      </c>
      <c r="E43" s="8">
        <v>251.88066071999995</v>
      </c>
      <c r="F43" s="8">
        <v>295.96008311999998</v>
      </c>
      <c r="G43" s="8">
        <v>302.25668616000002</v>
      </c>
      <c r="H43" s="8">
        <v>308.55382271999997</v>
      </c>
      <c r="I43" s="8">
        <v>330.59326715999998</v>
      </c>
      <c r="J43" s="8">
        <v>333.74183544000005</v>
      </c>
      <c r="K43" s="8">
        <v>302.25695291999995</v>
      </c>
      <c r="L43" s="8">
        <v>305.40525443999996</v>
      </c>
      <c r="M43" s="8">
        <v>330.59353391999997</v>
      </c>
      <c r="N43" s="8">
        <v>340.038972</v>
      </c>
      <c r="O43" s="8">
        <v>305.40525443999996</v>
      </c>
      <c r="P43" s="8">
        <v>308.55382272000003</v>
      </c>
      <c r="Q43" s="8">
        <v>314.85069251999994</v>
      </c>
      <c r="R43" s="8">
        <v>330.59353391999986</v>
      </c>
      <c r="S43" s="8">
        <v>352.63297835999998</v>
      </c>
      <c r="T43" s="8">
        <v>385.43112036000008</v>
      </c>
      <c r="U43" s="8">
        <v>387.02741220000001</v>
      </c>
      <c r="V43" s="8">
        <v>426.87815508</v>
      </c>
      <c r="W43" s="8">
        <v>446.27267412000015</v>
      </c>
      <c r="X43" s="8">
        <v>432.73407060000011</v>
      </c>
      <c r="Y43" s="8">
        <v>463.96446407999991</v>
      </c>
      <c r="Z43" s="8">
        <v>419.67110015999981</v>
      </c>
    </row>
    <row r="44" spans="1:26" ht="11.25" customHeight="1" x14ac:dyDescent="0.2">
      <c r="A44" s="28" t="s">
        <v>74</v>
      </c>
      <c r="B44" s="7" t="s">
        <v>75</v>
      </c>
      <c r="C44" s="8">
        <v>18.85473288</v>
      </c>
      <c r="D44" s="8">
        <v>15.712230960000001</v>
      </c>
      <c r="E44" s="8">
        <v>15.712230960000001</v>
      </c>
      <c r="F44" s="8">
        <v>15.712230960000001</v>
      </c>
      <c r="G44" s="8">
        <v>15.712230960000001</v>
      </c>
      <c r="H44" s="8">
        <v>12.569729039999999</v>
      </c>
      <c r="I44" s="8">
        <v>3.1425019200000004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7.0830288000000019</v>
      </c>
      <c r="V44" s="8">
        <v>1.5681859199999999</v>
      </c>
      <c r="W44" s="8">
        <v>0</v>
      </c>
      <c r="X44" s="8">
        <v>3.0650400000000002E-3</v>
      </c>
      <c r="Y44" s="8">
        <v>3.0650400000000002E-3</v>
      </c>
      <c r="Z44" s="8">
        <v>3.0650400000000002E-3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2.1110400000000002E-3</v>
      </c>
      <c r="U50" s="8">
        <v>2.37492E-3</v>
      </c>
      <c r="V50" s="8">
        <v>0.73912788000000007</v>
      </c>
      <c r="W50" s="8">
        <v>0.71194823999999979</v>
      </c>
      <c r="X50" s="8">
        <v>0.72989207999999994</v>
      </c>
      <c r="Y50" s="8">
        <v>0</v>
      </c>
      <c r="Z50" s="8">
        <v>1.1874600000000001E-2</v>
      </c>
    </row>
    <row r="51" spans="1:26" ht="11.25" customHeight="1" x14ac:dyDescent="0.2">
      <c r="A51" s="25" t="s">
        <v>88</v>
      </c>
      <c r="B51" s="26" t="s">
        <v>89</v>
      </c>
      <c r="C51" s="27">
        <v>28.324890000000003</v>
      </c>
      <c r="D51" s="27">
        <v>34.030259999999998</v>
      </c>
      <c r="E51" s="27">
        <v>35.797409999999992</v>
      </c>
      <c r="F51" s="27">
        <v>41.502780000000001</v>
      </c>
      <c r="G51" s="27">
        <v>50.792940000000002</v>
      </c>
      <c r="H51" s="27">
        <v>41.401800000000001</v>
      </c>
      <c r="I51" s="27">
        <v>39.533670000000015</v>
      </c>
      <c r="J51" s="27">
        <v>35.696430000000014</v>
      </c>
      <c r="K51" s="27">
        <v>26.305289999999992</v>
      </c>
      <c r="L51" s="27">
        <v>13.228380000000001</v>
      </c>
      <c r="M51" s="27">
        <v>35.847900000000003</v>
      </c>
      <c r="N51" s="27">
        <v>28.324890000000003</v>
      </c>
      <c r="O51" s="27">
        <v>37.716030000000003</v>
      </c>
      <c r="P51" s="27">
        <v>36.605250000000005</v>
      </c>
      <c r="Q51" s="27">
        <v>34.838100000000011</v>
      </c>
      <c r="R51" s="27">
        <v>28.829789999999996</v>
      </c>
      <c r="S51" s="27">
        <v>30.849188039999998</v>
      </c>
      <c r="T51" s="27">
        <v>18.921430440000005</v>
      </c>
      <c r="U51" s="27">
        <v>15.130641240000001</v>
      </c>
      <c r="V51" s="27">
        <v>12.14648028</v>
      </c>
      <c r="W51" s="27">
        <v>11.44547712</v>
      </c>
      <c r="X51" s="27">
        <v>17.97625764</v>
      </c>
      <c r="Y51" s="27">
        <v>6.4554494400000024</v>
      </c>
      <c r="Z51" s="27">
        <v>7.6653918000000001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58.463999999999992</v>
      </c>
      <c r="D61" s="49">
        <f t="shared" si="24"/>
        <v>54.095731200000017</v>
      </c>
      <c r="E61" s="49">
        <f t="shared" si="24"/>
        <v>48.607775999999987</v>
      </c>
      <c r="F61" s="49">
        <f t="shared" si="24"/>
        <v>48.384000000000015</v>
      </c>
      <c r="G61" s="49">
        <f t="shared" si="24"/>
        <v>60.815865599999981</v>
      </c>
      <c r="H61" s="49">
        <f t="shared" si="24"/>
        <v>56.111731200000001</v>
      </c>
      <c r="I61" s="49">
        <f t="shared" si="24"/>
        <v>53.759865599999991</v>
      </c>
      <c r="J61" s="49">
        <f t="shared" si="24"/>
        <v>74.703686400000024</v>
      </c>
      <c r="K61" s="49">
        <f t="shared" si="24"/>
        <v>34.047820799999997</v>
      </c>
      <c r="L61" s="49">
        <f t="shared" si="24"/>
        <v>78.624000000000024</v>
      </c>
      <c r="M61" s="49">
        <f t="shared" si="24"/>
        <v>62.199640799999997</v>
      </c>
      <c r="N61" s="49">
        <f t="shared" si="24"/>
        <v>41.051021760000005</v>
      </c>
      <c r="O61" s="49">
        <f t="shared" si="24"/>
        <v>46.1291832</v>
      </c>
      <c r="P61" s="49">
        <f t="shared" si="24"/>
        <v>70.242965279999979</v>
      </c>
      <c r="Q61" s="49">
        <f t="shared" si="24"/>
        <v>52.106981039999994</v>
      </c>
      <c r="R61" s="49">
        <f t="shared" si="24"/>
        <v>67.931557920000003</v>
      </c>
      <c r="S61" s="49">
        <f t="shared" si="24"/>
        <v>78.01675920000001</v>
      </c>
      <c r="T61" s="49">
        <f t="shared" si="24"/>
        <v>127.38029184</v>
      </c>
      <c r="U61" s="49">
        <f t="shared" si="24"/>
        <v>102.19551407999998</v>
      </c>
      <c r="V61" s="49">
        <f t="shared" si="24"/>
        <v>151.44999695999999</v>
      </c>
      <c r="W61" s="49">
        <f t="shared" si="24"/>
        <v>135.02501639999997</v>
      </c>
      <c r="X61" s="49">
        <f t="shared" si="24"/>
        <v>88.173607680000018</v>
      </c>
      <c r="Y61" s="49">
        <f t="shared" ref="Y61:Z61" si="25">SUM(Y62:Y72)</f>
        <v>87.42696767999999</v>
      </c>
      <c r="Z61" s="49">
        <f t="shared" si="25"/>
        <v>145.84617936000001</v>
      </c>
    </row>
    <row r="62" spans="1:26" ht="11.25" customHeight="1" x14ac:dyDescent="0.2">
      <c r="A62" s="50" t="s">
        <v>92</v>
      </c>
      <c r="B62" s="51" t="s">
        <v>93</v>
      </c>
      <c r="C62" s="52">
        <v>58.463999999999992</v>
      </c>
      <c r="D62" s="52">
        <v>54.095731200000017</v>
      </c>
      <c r="E62" s="52">
        <v>48.607775999999987</v>
      </c>
      <c r="F62" s="52">
        <v>48.384000000000015</v>
      </c>
      <c r="G62" s="52">
        <v>60.815865599999981</v>
      </c>
      <c r="H62" s="52">
        <v>56.111731200000001</v>
      </c>
      <c r="I62" s="52">
        <v>53.759865599999991</v>
      </c>
      <c r="J62" s="52">
        <v>74.703686400000024</v>
      </c>
      <c r="K62" s="52">
        <v>34.047820799999997</v>
      </c>
      <c r="L62" s="52">
        <v>78.624000000000024</v>
      </c>
      <c r="M62" s="52">
        <v>62.160134399999997</v>
      </c>
      <c r="N62" s="52">
        <v>38.976134400000007</v>
      </c>
      <c r="O62" s="52">
        <v>33.599865600000001</v>
      </c>
      <c r="P62" s="52">
        <v>51.967641599999979</v>
      </c>
      <c r="Q62" s="52">
        <v>36.847641599999996</v>
      </c>
      <c r="R62" s="52">
        <v>51.743865599999999</v>
      </c>
      <c r="S62" s="52">
        <v>62.047641600000013</v>
      </c>
      <c r="T62" s="52">
        <v>113.11292159999999</v>
      </c>
      <c r="U62" s="52">
        <v>85.166726399999973</v>
      </c>
      <c r="V62" s="52">
        <v>134.1321408</v>
      </c>
      <c r="W62" s="52">
        <v>112.72181759999998</v>
      </c>
      <c r="X62" s="52">
        <v>71.681299200000012</v>
      </c>
      <c r="Y62" s="52">
        <v>69.066950399999996</v>
      </c>
      <c r="Z62" s="52">
        <v>129.68807039999999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2.07488736</v>
      </c>
      <c r="O64" s="52">
        <v>7.2617126400000016</v>
      </c>
      <c r="P64" s="52">
        <v>10.37404368</v>
      </c>
      <c r="Q64" s="52">
        <v>9.9917344799999999</v>
      </c>
      <c r="R64" s="52">
        <v>10.92008736</v>
      </c>
      <c r="S64" s="52">
        <v>10.701512640000001</v>
      </c>
      <c r="T64" s="52">
        <v>10.263970080000002</v>
      </c>
      <c r="U64" s="52">
        <v>11.43468144</v>
      </c>
      <c r="V64" s="52">
        <v>11.324607839999999</v>
      </c>
      <c r="W64" s="52">
        <v>10.5621516</v>
      </c>
      <c r="X64" s="52">
        <v>8.6065761599999995</v>
      </c>
      <c r="Y64" s="52">
        <v>9.6994497599999985</v>
      </c>
      <c r="Z64" s="52">
        <v>9.2819563200000008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3.950639999999999E-2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5.2676049599999999</v>
      </c>
      <c r="P69" s="52">
        <v>7.9012800000000016</v>
      </c>
      <c r="Q69" s="52">
        <v>5.2676049599999999</v>
      </c>
      <c r="R69" s="52">
        <v>5.2676049599999999</v>
      </c>
      <c r="S69" s="52">
        <v>5.2676049599999999</v>
      </c>
      <c r="T69" s="52">
        <v>4.0034001599999991</v>
      </c>
      <c r="U69" s="52">
        <v>5.5941062400000003</v>
      </c>
      <c r="V69" s="52">
        <v>5.9932483199999993</v>
      </c>
      <c r="W69" s="52">
        <v>11.741047200000002</v>
      </c>
      <c r="X69" s="52">
        <v>7.8857323200000007</v>
      </c>
      <c r="Y69" s="52">
        <v>8.660567519999999</v>
      </c>
      <c r="Z69" s="52">
        <v>6.8761526400000008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2025-11-06T10:28:09Z</dcterms:created>
  <dcterms:modified xsi:type="dcterms:W3CDTF">2025-11-06T10:28:09Z</dcterms:modified>
</cp:coreProperties>
</file>