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21" i="149"/>
  <c r="B23" i="149"/>
  <c r="B76" i="149"/>
  <c r="B94" i="149"/>
  <c r="B62" i="149"/>
  <c r="B50" i="149"/>
  <c r="B36" i="149"/>
  <c r="B28" i="149"/>
  <c r="B18" i="149"/>
  <c r="B66" i="149"/>
  <c r="B49" i="149"/>
  <c r="B68" i="149"/>
  <c r="B44" i="149"/>
  <c r="B41" i="149"/>
  <c r="B91" i="149"/>
  <c r="B92" i="149"/>
  <c r="B75" i="149"/>
  <c r="B65" i="149"/>
  <c r="B71" i="149"/>
  <c r="B12" i="149"/>
  <c r="B77" i="149"/>
  <c r="B8" i="149"/>
  <c r="B54" i="149"/>
  <c r="B74" i="149"/>
  <c r="B86" i="149"/>
  <c r="B56" i="149"/>
  <c r="B16" i="149"/>
  <c r="B81" i="149"/>
  <c r="B73" i="149"/>
  <c r="B47" i="149"/>
  <c r="B93" i="149"/>
  <c r="B61" i="149"/>
  <c r="B82" i="149"/>
  <c r="B17" i="149"/>
  <c r="B26" i="149"/>
  <c r="B29" i="149"/>
  <c r="B53" i="149"/>
  <c r="B38" i="149"/>
  <c r="B80" i="149"/>
  <c r="B85" i="149"/>
  <c r="B6" i="149"/>
  <c r="B90" i="149"/>
  <c r="B43" i="149"/>
  <c r="B14" i="149"/>
  <c r="B52" i="149"/>
  <c r="B70" i="149"/>
  <c r="B30" i="149"/>
  <c r="B48" i="149"/>
  <c r="B42" i="149"/>
  <c r="B46" i="149"/>
  <c r="B45" i="149"/>
  <c r="B88" i="149"/>
  <c r="B67" i="149"/>
  <c r="B25" i="149"/>
  <c r="B51" i="149"/>
  <c r="B87" i="149"/>
  <c r="B5" i="149"/>
  <c r="B39" i="149"/>
  <c r="B22" i="149"/>
  <c r="B35" i="149"/>
  <c r="B84" i="149"/>
  <c r="B58" i="149"/>
  <c r="B79" i="149"/>
  <c r="B33" i="149"/>
  <c r="B55" i="149"/>
  <c r="B20" i="149"/>
  <c r="B69" i="149"/>
  <c r="B83" i="149"/>
  <c r="B89" i="149"/>
  <c r="B78" i="149"/>
  <c r="B63" i="149"/>
  <c r="B40" i="149"/>
  <c r="B59" i="149"/>
  <c r="B15" i="149"/>
  <c r="B37" i="149"/>
  <c r="B32" i="149"/>
  <c r="B11" i="149"/>
  <c r="B13" i="149"/>
  <c r="B60" i="149"/>
  <c r="B95" i="149"/>
  <c r="B64" i="149"/>
  <c r="B10" i="149"/>
  <c r="B34" i="149"/>
  <c r="B24" i="149"/>
  <c r="B57" i="149"/>
  <c r="B19" i="149"/>
  <c r="B27" i="149"/>
  <c r="B9" i="149"/>
  <c r="B7" i="149"/>
  <c r="B72" i="149"/>
  <c r="B4" i="149"/>
  <c r="B31" i="149"/>
  <c r="Y3" i="162" l="1"/>
  <c r="Y2" i="162" s="1"/>
  <c r="Y2" i="164"/>
  <c r="Z69" i="149" l="1"/>
  <c r="Y69" i="149"/>
  <c r="Z67" i="149"/>
  <c r="Y67" i="149"/>
  <c r="Z15" i="106" l="1"/>
  <c r="Z15" i="119"/>
  <c r="Z15" i="120"/>
  <c r="Z20" i="16"/>
  <c r="Z20" i="103"/>
  <c r="Z20" i="111"/>
  <c r="Z20" i="117"/>
  <c r="Z25" i="103"/>
  <c r="Z25" i="120"/>
  <c r="Z25" i="119"/>
  <c r="Z36" i="104"/>
  <c r="Z36" i="118"/>
  <c r="Z36" i="119"/>
  <c r="Z40" i="8"/>
  <c r="Z40" i="103"/>
  <c r="Z44" i="119"/>
  <c r="Z44" i="111"/>
  <c r="Z48" i="8"/>
  <c r="Z48" i="118"/>
  <c r="Z48" i="120"/>
  <c r="Z64" i="8"/>
  <c r="Z64" i="119"/>
  <c r="Z72" i="8"/>
  <c r="Z72" i="16"/>
  <c r="Z72" i="117"/>
  <c r="Y6" i="16"/>
  <c r="Y6" i="104"/>
  <c r="Y6" i="103"/>
  <c r="Y6" i="106"/>
  <c r="Y6" i="111"/>
  <c r="Y16" i="106"/>
  <c r="Y21" i="125"/>
  <c r="Y32" i="103"/>
  <c r="Y32" i="111"/>
  <c r="Y32" i="117"/>
  <c r="Y32" i="119"/>
  <c r="Y32" i="120"/>
  <c r="Y41" i="106"/>
  <c r="Y41" i="104"/>
  <c r="Y45" i="118"/>
  <c r="Y49" i="104"/>
  <c r="Y69" i="117"/>
  <c r="Y69" i="119"/>
  <c r="Z6" i="103"/>
  <c r="Z6" i="120"/>
  <c r="Z16" i="120"/>
  <c r="Z21" i="8"/>
  <c r="Z21" i="103"/>
  <c r="Z21" i="111"/>
  <c r="Z21" i="120"/>
  <c r="Z32" i="16"/>
  <c r="Z32" i="104"/>
  <c r="Z32" i="111"/>
  <c r="Z32" i="119"/>
  <c r="Z37" i="16"/>
  <c r="Z37" i="103"/>
  <c r="Z37" i="119"/>
  <c r="Z37" i="104"/>
  <c r="Z41" i="111"/>
  <c r="Z41" i="117"/>
  <c r="Z41" i="124"/>
  <c r="Z49" i="8"/>
  <c r="Z49" i="103"/>
  <c r="Z52" i="161"/>
  <c r="Z52" i="189"/>
  <c r="Z52" i="198"/>
  <c r="Z52" i="195"/>
  <c r="Z52" i="168"/>
  <c r="Z52" i="112"/>
  <c r="Z54" i="117"/>
  <c r="Z54" i="120"/>
  <c r="Z52" i="203"/>
  <c r="Z65" i="103"/>
  <c r="Z65" i="105"/>
  <c r="Z65" i="120"/>
  <c r="Z69" i="103"/>
  <c r="Z69" i="106"/>
  <c r="Y13" i="8"/>
  <c r="Y13" i="106"/>
  <c r="Y13" i="104"/>
  <c r="Y13" i="119"/>
  <c r="Y29" i="119"/>
  <c r="Y38" i="117"/>
  <c r="Y38" i="119"/>
  <c r="Y42" i="16"/>
  <c r="Y42" i="119"/>
  <c r="Y42" i="104"/>
  <c r="Y46" i="103"/>
  <c r="Y46" i="104"/>
  <c r="Y50" i="103"/>
  <c r="Y50" i="104"/>
  <c r="Y50" i="119"/>
  <c r="Y66" i="103"/>
  <c r="Y66" i="117"/>
  <c r="Y66" i="120"/>
  <c r="Z4" i="153"/>
  <c r="Z7" i="103"/>
  <c r="Z7" i="119"/>
  <c r="Z4" i="172"/>
  <c r="Z46" i="16"/>
  <c r="Z46" i="117"/>
  <c r="Z46" i="120"/>
  <c r="Z46" i="125"/>
  <c r="Z66" i="111"/>
  <c r="Z13" i="104"/>
  <c r="Z38" i="8"/>
  <c r="Z38" i="111"/>
  <c r="Z38" i="119"/>
  <c r="Z42" i="117"/>
  <c r="Z50" i="104"/>
  <c r="Z70" i="104"/>
  <c r="Z70" i="117"/>
  <c r="Y19" i="8"/>
  <c r="Y19" i="117"/>
  <c r="Y19" i="120"/>
  <c r="Y24" i="16"/>
  <c r="Y22" i="85"/>
  <c r="Y22" i="89"/>
  <c r="Y22" i="110"/>
  <c r="Y22" i="115"/>
  <c r="Y22" i="168"/>
  <c r="Y22" i="170"/>
  <c r="Y22" i="203"/>
  <c r="Y22" i="174"/>
  <c r="Y30" i="16"/>
  <c r="Y30" i="117"/>
  <c r="Y30" i="120"/>
  <c r="Y35" i="117"/>
  <c r="Y35" i="120"/>
  <c r="Y39" i="120"/>
  <c r="Y39" i="117"/>
  <c r="Y43" i="120"/>
  <c r="Y51" i="104"/>
  <c r="Y51" i="120"/>
  <c r="Y51" i="119"/>
  <c r="Y51" i="117"/>
  <c r="Y63" i="119"/>
  <c r="Y67" i="103"/>
  <c r="Y71" i="120"/>
  <c r="Z11" i="161"/>
  <c r="Z14" i="125"/>
  <c r="Z11" i="183"/>
  <c r="Z17" i="153"/>
  <c r="Z17" i="81"/>
  <c r="Z17" i="196"/>
  <c r="Z17" i="165"/>
  <c r="Z17" i="169"/>
  <c r="Z19" i="120"/>
  <c r="Z17" i="109"/>
  <c r="Z24" i="8"/>
  <c r="Z22" i="154"/>
  <c r="Z22" i="192"/>
  <c r="Z24" i="111"/>
  <c r="Z22" i="110"/>
  <c r="Z22" i="113"/>
  <c r="Z22" i="170"/>
  <c r="Z22" i="115"/>
  <c r="Z22" i="203"/>
  <c r="Z30" i="120"/>
  <c r="Z39" i="117"/>
  <c r="Z43" i="117"/>
  <c r="Z51" i="119"/>
  <c r="Z67" i="117"/>
  <c r="Z71" i="103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10" i="103"/>
  <c r="Y8" i="192"/>
  <c r="Y10" i="105"/>
  <c r="Y8" i="195"/>
  <c r="Y8" i="108"/>
  <c r="Y8" i="115"/>
  <c r="Y8" i="87"/>
  <c r="Y8" i="203"/>
  <c r="Y8" i="172"/>
  <c r="Y15" i="117"/>
  <c r="Y20" i="8"/>
  <c r="Y17" i="79"/>
  <c r="Y20" i="111"/>
  <c r="Y25" i="16"/>
  <c r="Y25" i="103"/>
  <c r="Y25" i="117"/>
  <c r="Y31" i="104"/>
  <c r="Y31" i="120"/>
  <c r="Y36" i="106"/>
  <c r="Y44" i="117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Z8" i="161"/>
  <c r="Z8" i="152"/>
  <c r="Z8" i="195"/>
  <c r="Z8" i="108"/>
  <c r="Z8" i="165"/>
  <c r="Z8" i="112"/>
  <c r="Z8" i="168"/>
  <c r="Z8" i="203"/>
  <c r="Z31" i="16"/>
  <c r="Z31" i="106"/>
  <c r="Z68" i="119"/>
  <c r="Z68" i="124"/>
  <c r="C62" i="119"/>
  <c r="C63" i="119"/>
  <c r="Z31" i="119" l="1"/>
  <c r="Y68" i="120"/>
  <c r="Y44" i="103"/>
  <c r="Y31" i="117"/>
  <c r="Y25" i="120"/>
  <c r="Y25" i="105"/>
  <c r="Z63" i="124"/>
  <c r="Y67" i="104"/>
  <c r="Y39" i="16"/>
  <c r="Y72" i="111"/>
  <c r="Y64" i="111"/>
  <c r="Y61" i="153"/>
  <c r="Y40" i="120"/>
  <c r="Y40" i="111"/>
  <c r="Y31" i="118"/>
  <c r="Z63" i="16"/>
  <c r="Z35" i="120"/>
  <c r="Z19" i="118"/>
  <c r="Z14" i="120"/>
  <c r="Z10" i="111"/>
  <c r="Y68" i="103"/>
  <c r="Y68" i="16"/>
  <c r="Y64" i="105"/>
  <c r="Y40" i="10"/>
  <c r="Y36" i="103"/>
  <c r="Y31" i="125"/>
  <c r="Y31" i="10"/>
  <c r="Y25" i="118"/>
  <c r="Y15" i="104"/>
  <c r="Y15" i="103"/>
  <c r="Y10" i="111"/>
  <c r="Y10" i="10"/>
  <c r="Z68" i="103"/>
  <c r="Z68" i="120"/>
  <c r="Y48" i="103"/>
  <c r="Y25" i="8"/>
  <c r="Y15" i="120"/>
  <c r="Y8" i="114"/>
  <c r="Y8" i="83"/>
  <c r="Z68" i="16"/>
  <c r="Z10" i="75"/>
  <c r="Y72" i="120"/>
  <c r="Y36" i="75"/>
  <c r="Y31" i="103"/>
  <c r="Y20" i="120"/>
  <c r="Y20" i="103"/>
  <c r="Y20" i="16"/>
  <c r="Z68" i="105"/>
  <c r="Z31" i="75"/>
  <c r="Z10" i="106"/>
  <c r="Z68" i="111"/>
  <c r="Z10" i="120"/>
  <c r="Y72" i="104"/>
  <c r="Y72" i="124"/>
  <c r="Y72" i="16"/>
  <c r="Y68" i="118"/>
  <c r="Y68" i="10"/>
  <c r="Y48" i="119"/>
  <c r="Y44" i="120"/>
  <c r="Y44" i="8"/>
  <c r="Y40" i="117"/>
  <c r="Y40" i="16"/>
  <c r="Y36" i="117"/>
  <c r="Y36" i="104"/>
  <c r="Y25" i="10"/>
  <c r="Y20" i="10"/>
  <c r="Y15" i="118"/>
  <c r="Z71" i="104"/>
  <c r="Z51" i="120"/>
  <c r="Z51" i="111"/>
  <c r="Z51" i="106"/>
  <c r="Z35" i="105"/>
  <c r="Z24" i="119"/>
  <c r="Y67" i="120"/>
  <c r="Z50" i="103"/>
  <c r="Z42" i="106"/>
  <c r="Y29" i="8"/>
  <c r="Z69" i="117"/>
  <c r="Z54" i="8"/>
  <c r="Z49" i="124"/>
  <c r="Y54" i="120"/>
  <c r="Y54" i="104"/>
  <c r="Y54" i="106"/>
  <c r="Y49" i="117"/>
  <c r="Y41" i="118"/>
  <c r="Y41" i="117"/>
  <c r="Y37" i="125"/>
  <c r="Y37" i="118"/>
  <c r="Y32" i="125"/>
  <c r="Y21" i="119"/>
  <c r="Y16" i="105"/>
  <c r="Y6" i="124"/>
  <c r="Y6" i="117"/>
  <c r="Z72" i="111"/>
  <c r="Z48" i="104"/>
  <c r="Z44" i="124"/>
  <c r="Z40" i="125"/>
  <c r="Z40" i="104"/>
  <c r="Z40" i="16"/>
  <c r="Z25" i="111"/>
  <c r="Z20" i="119"/>
  <c r="Z15" i="111"/>
  <c r="Z70" i="118"/>
  <c r="Z50" i="117"/>
  <c r="Z29" i="111"/>
  <c r="Z46" i="105"/>
  <c r="Y70" i="75"/>
  <c r="Y50" i="125"/>
  <c r="Y50" i="106"/>
  <c r="Y42" i="124"/>
  <c r="Y42" i="117"/>
  <c r="Z49" i="119"/>
  <c r="Y37" i="8"/>
  <c r="Y21" i="124"/>
  <c r="Y21" i="123" s="1"/>
  <c r="Y16" i="125"/>
  <c r="Z64" i="103"/>
  <c r="Z48" i="119"/>
  <c r="Z48" i="103"/>
  <c r="Z44" i="120"/>
  <c r="Z36" i="120"/>
  <c r="Z51" i="104"/>
  <c r="Z51" i="10"/>
  <c r="Z47" i="119"/>
  <c r="Z47" i="117"/>
  <c r="Z47" i="103"/>
  <c r="Z43" i="125"/>
  <c r="Z43" i="124"/>
  <c r="Z43" i="104"/>
  <c r="Z43" i="10"/>
  <c r="Z39" i="119"/>
  <c r="Z39" i="106"/>
  <c r="Z35" i="10"/>
  <c r="Z30" i="117"/>
  <c r="Z24" i="103"/>
  <c r="Z19" i="106"/>
  <c r="Z19" i="117"/>
  <c r="Z19" i="16"/>
  <c r="Z14" i="111"/>
  <c r="Z14" i="106"/>
  <c r="Z14" i="8"/>
  <c r="Y71" i="117"/>
  <c r="Y71" i="106"/>
  <c r="Y67" i="10"/>
  <c r="Y51" i="105"/>
  <c r="Y43" i="125"/>
  <c r="Y35" i="119"/>
  <c r="Y19" i="124"/>
  <c r="Y14" i="120"/>
  <c r="Y14" i="16"/>
  <c r="Z13" i="118"/>
  <c r="Z13" i="117"/>
  <c r="Z13" i="16"/>
  <c r="Z13" i="10"/>
  <c r="Z66" i="106"/>
  <c r="Z46" i="10"/>
  <c r="Y70" i="119"/>
  <c r="Y46" i="105"/>
  <c r="Y46" i="10"/>
  <c r="Y38" i="105"/>
  <c r="Y38" i="10"/>
  <c r="Z69" i="119"/>
  <c r="Z65" i="119"/>
  <c r="Z54" i="104"/>
  <c r="Z45" i="103"/>
  <c r="Z41" i="125"/>
  <c r="Z41" i="123" s="1"/>
  <c r="Z41" i="16"/>
  <c r="Z37" i="120"/>
  <c r="Z16" i="105"/>
  <c r="Z16" i="16"/>
  <c r="Z6" i="106"/>
  <c r="Z6" i="10"/>
  <c r="Y6" i="10"/>
  <c r="Z36" i="111"/>
  <c r="Z20" i="125"/>
  <c r="Z38" i="120"/>
  <c r="Y13" i="103"/>
  <c r="Z71" i="8"/>
  <c r="Z63" i="8"/>
  <c r="Z30" i="104"/>
  <c r="Z11" i="91"/>
  <c r="Y71" i="111"/>
  <c r="Y67" i="111"/>
  <c r="Y47" i="119"/>
  <c r="Y43" i="119"/>
  <c r="Y43" i="103"/>
  <c r="Y39" i="104"/>
  <c r="Y24" i="120"/>
  <c r="Y14" i="111"/>
  <c r="Z38" i="117"/>
  <c r="Z66" i="104"/>
  <c r="Y42" i="106"/>
  <c r="Z69" i="111"/>
  <c r="Z21" i="117"/>
  <c r="Y69" i="125"/>
  <c r="Y69" i="16"/>
  <c r="Y69" i="10"/>
  <c r="Y65" i="105"/>
  <c r="Y65" i="103"/>
  <c r="Y65" i="75"/>
  <c r="Y65" i="10"/>
  <c r="Y54" i="124"/>
  <c r="Y54" i="117"/>
  <c r="Y45" i="106"/>
  <c r="Y41" i="120"/>
  <c r="Y21" i="104"/>
  <c r="Y6" i="8"/>
  <c r="Z64" i="111"/>
  <c r="Z20" i="105"/>
  <c r="Z15" i="104"/>
  <c r="Z71" i="119"/>
  <c r="Z67" i="105"/>
  <c r="Z47" i="125"/>
  <c r="Z47" i="104"/>
  <c r="Z43" i="118"/>
  <c r="Z39" i="120"/>
  <c r="Z24" i="106"/>
  <c r="Z17" i="121"/>
  <c r="Y71" i="119"/>
  <c r="Y51" i="16"/>
  <c r="Y30" i="106"/>
  <c r="Y24" i="106"/>
  <c r="Y24" i="104"/>
  <c r="Y19" i="125"/>
  <c r="Y14" i="105"/>
  <c r="Z50" i="118"/>
  <c r="Z42" i="125"/>
  <c r="Z38" i="104"/>
  <c r="Z29" i="106"/>
  <c r="Z66" i="119"/>
  <c r="Z46" i="118"/>
  <c r="Z7" i="125"/>
  <c r="Z7" i="120"/>
  <c r="Z7" i="10"/>
  <c r="Y70" i="117"/>
  <c r="Y50" i="105"/>
  <c r="Y46" i="120"/>
  <c r="Y42" i="103"/>
  <c r="Z16" i="125"/>
  <c r="Y69" i="111"/>
  <c r="Y65" i="125"/>
  <c r="Y65" i="106"/>
  <c r="Y54" i="105"/>
  <c r="Y54" i="111"/>
  <c r="Y45" i="16"/>
  <c r="Y37" i="104"/>
  <c r="Y11" i="190"/>
  <c r="Y10" i="120"/>
  <c r="Y10" i="106"/>
  <c r="Z71" i="125"/>
  <c r="Z67" i="103"/>
  <c r="Z51" i="117"/>
  <c r="Z51" i="105"/>
  <c r="Z47" i="120"/>
  <c r="Z43" i="103"/>
  <c r="Z39" i="10"/>
  <c r="Z35" i="119"/>
  <c r="Z30" i="119"/>
  <c r="Z30" i="103"/>
  <c r="Z24" i="117"/>
  <c r="Z24" i="104"/>
  <c r="Z17" i="199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03"/>
  <c r="Y39" i="8"/>
  <c r="Y35" i="118"/>
  <c r="Y35" i="116" s="1"/>
  <c r="Y35" i="103"/>
  <c r="Y30" i="124"/>
  <c r="Y30" i="103"/>
  <c r="Y30" i="8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6"/>
  <c r="Y50" i="10"/>
  <c r="Y46" i="125"/>
  <c r="Y46" i="118"/>
  <c r="Y42" i="10"/>
  <c r="Y38" i="106"/>
  <c r="Y29" i="125"/>
  <c r="Y13" i="105"/>
  <c r="Y13" i="10"/>
  <c r="Y7" i="117"/>
  <c r="Z69" i="118"/>
  <c r="Z69" i="75"/>
  <c r="Z65" i="118"/>
  <c r="Z54" i="125"/>
  <c r="Z54" i="105"/>
  <c r="Z49" i="118"/>
  <c r="Z45" i="125"/>
  <c r="Z45" i="117"/>
  <c r="Z41" i="10"/>
  <c r="Z37" i="125"/>
  <c r="Z37" i="75"/>
  <c r="Z32" i="124"/>
  <c r="Z32" i="118"/>
  <c r="Z32" i="10"/>
  <c r="Z21" i="119"/>
  <c r="Z16" i="111"/>
  <c r="Z16" i="8"/>
  <c r="Y69" i="8"/>
  <c r="Y54" i="8"/>
  <c r="Y45" i="103"/>
  <c r="Y37" i="124"/>
  <c r="Y37" i="117"/>
  <c r="Y21" i="103"/>
  <c r="Y16" i="119"/>
  <c r="Z72" i="119"/>
  <c r="Z44" i="8"/>
  <c r="Z36" i="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23" s="1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16" s="1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16" s="1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7" i="116" s="1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13" i="102" s="1"/>
  <c r="Y7" i="124"/>
  <c r="Z69" i="120"/>
  <c r="Z69" i="116" s="1"/>
  <c r="Z69" i="10"/>
  <c r="Z54" i="124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20" i="116" s="1"/>
  <c r="Y8" i="166"/>
  <c r="Y10" i="118"/>
  <c r="Z67" i="106"/>
  <c r="Z61" i="167"/>
  <c r="Z63" i="105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102" s="1"/>
  <c r="Y35" i="8"/>
  <c r="Y27" i="82"/>
  <c r="Y24" i="124"/>
  <c r="Y22" i="160"/>
  <c r="Y24" i="8"/>
  <c r="Y19" i="103"/>
  <c r="Y8" i="201"/>
  <c r="Y9" i="124"/>
  <c r="Y8" i="158"/>
  <c r="Y9" i="120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11"/>
  <c r="Y31" i="119"/>
  <c r="Y31" i="75"/>
  <c r="Y25" i="119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102" s="1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10" i="123" s="1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116" s="1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02" s="1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3" i="167"/>
  <c r="Y4" i="197"/>
  <c r="Y5" i="111"/>
  <c r="Y4" i="111" s="1"/>
  <c r="Y4" i="160"/>
  <c r="Y5" i="8"/>
  <c r="Z63" i="119"/>
  <c r="Z63" i="111"/>
  <c r="Z51" i="124"/>
  <c r="Z47" i="10"/>
  <c r="Z43" i="116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Z7" i="102" s="1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4" i="192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43" i="102" l="1"/>
  <c r="Z21" i="116"/>
  <c r="Z26" i="174"/>
  <c r="Z29" i="123"/>
  <c r="Y31" i="102"/>
  <c r="Y3" i="78"/>
  <c r="Y66" i="102"/>
  <c r="Z10" i="116"/>
  <c r="Z3" i="172"/>
  <c r="Y30" i="123"/>
  <c r="Y27" i="119"/>
  <c r="Z14" i="102"/>
  <c r="Y3" i="90"/>
  <c r="Z26" i="17"/>
  <c r="Z64" i="116"/>
  <c r="Z51" i="116"/>
  <c r="Y3" i="110"/>
  <c r="Y37" i="102"/>
  <c r="Y65" i="102"/>
  <c r="Z3" i="113"/>
  <c r="Y66" i="116"/>
  <c r="Y69" i="116"/>
  <c r="Y14" i="116"/>
  <c r="Z43" i="123"/>
  <c r="Z43" i="93" s="1"/>
  <c r="Z43" i="11" s="1"/>
  <c r="Z43" i="9" s="1"/>
  <c r="Z43" i="7" s="1"/>
  <c r="Z26" i="110"/>
  <c r="Z2" i="110" s="1"/>
  <c r="Y3" i="170"/>
  <c r="Y2" i="170" s="1"/>
  <c r="Y26" i="91"/>
  <c r="Z54" i="123"/>
  <c r="Z21" i="102"/>
  <c r="Y54" i="102"/>
  <c r="Y26" i="201"/>
  <c r="Y3" i="204"/>
  <c r="Y2" i="204" s="1"/>
  <c r="Y20" i="102"/>
  <c r="Y71" i="123"/>
  <c r="Y26" i="159"/>
  <c r="Z11" i="120"/>
  <c r="Z50" i="116"/>
  <c r="Y31" i="116"/>
  <c r="Y31" i="93" s="1"/>
  <c r="Y31" i="11" s="1"/>
  <c r="Y31" i="9" s="1"/>
  <c r="Y31" i="7" s="1"/>
  <c r="Z8" i="105"/>
  <c r="Y26" i="115"/>
  <c r="Z4" i="75"/>
  <c r="Z26" i="173"/>
  <c r="Y3" i="85"/>
  <c r="Y36" i="123"/>
  <c r="Y3" i="83"/>
  <c r="Z52" i="125"/>
  <c r="Y26" i="190"/>
  <c r="Y2" i="190" s="1"/>
  <c r="Y26" i="169"/>
  <c r="Y52" i="106"/>
  <c r="Y3" i="154"/>
  <c r="Y3" i="183"/>
  <c r="Y3" i="114"/>
  <c r="Y61" i="120"/>
  <c r="Z69" i="102"/>
  <c r="Z69" i="93" s="1"/>
  <c r="Z69" i="11" s="1"/>
  <c r="Z69" i="9" s="1"/>
  <c r="Z69" i="7" s="1"/>
  <c r="Z26" i="152"/>
  <c r="Z40" i="116"/>
  <c r="Y26" i="197"/>
  <c r="Z26" i="170"/>
  <c r="Z26" i="202"/>
  <c r="Z16" i="116"/>
  <c r="Z26" i="89"/>
  <c r="Z42" i="116"/>
  <c r="Y26" i="168"/>
  <c r="Z3" i="159"/>
  <c r="Z24" i="116"/>
  <c r="Y11" i="75"/>
  <c r="Z26" i="115"/>
  <c r="Y44" i="123"/>
  <c r="Y8" i="120"/>
  <c r="Z51" i="123"/>
  <c r="Y48" i="116"/>
  <c r="Y48" i="102"/>
  <c r="Z27" i="119"/>
  <c r="Z3" i="110"/>
  <c r="Y3" i="155"/>
  <c r="Y3" i="185"/>
  <c r="Y24" i="102"/>
  <c r="Y2" i="154"/>
  <c r="Y3" i="192"/>
  <c r="Z3" i="17"/>
  <c r="Y25" i="102"/>
  <c r="Z26" i="156"/>
  <c r="Y22" i="75"/>
  <c r="Y3" i="82"/>
  <c r="Z22" i="106"/>
  <c r="Y3" i="203"/>
  <c r="Y35" i="123"/>
  <c r="Y35" i="93" s="1"/>
  <c r="Y35" i="11" s="1"/>
  <c r="Y35" i="9" s="1"/>
  <c r="Y35" i="7" s="1"/>
  <c r="Z31" i="102"/>
  <c r="Y14" i="102"/>
  <c r="Z19" i="116"/>
  <c r="Y42" i="116"/>
  <c r="Y8" i="125"/>
  <c r="Y21" i="116"/>
  <c r="Y26" i="80"/>
  <c r="Y2" i="80" s="1"/>
  <c r="Y26" i="78"/>
  <c r="Y2" i="78" s="1"/>
  <c r="Z66" i="116"/>
  <c r="Z27" i="106"/>
  <c r="Z26" i="112"/>
  <c r="Z2" i="112" s="1"/>
  <c r="Y26" i="192"/>
  <c r="Z26" i="159"/>
  <c r="Y26" i="121"/>
  <c r="Z16" i="102"/>
  <c r="Z41" i="116"/>
  <c r="Z51" i="102"/>
  <c r="Y30" i="102"/>
  <c r="Y25" i="116"/>
  <c r="Z26" i="114"/>
  <c r="Z3" i="197"/>
  <c r="Y11" i="111"/>
  <c r="Y3" i="111" s="1"/>
  <c r="Y17" i="75"/>
  <c r="Y3" i="160"/>
  <c r="Y2" i="160" s="1"/>
  <c r="Z26" i="161"/>
  <c r="Y36" i="102"/>
  <c r="Z30" i="102"/>
  <c r="Z30" i="93" s="1"/>
  <c r="Z30" i="11" s="1"/>
  <c r="Z30" i="9" s="1"/>
  <c r="Z30" i="7" s="1"/>
  <c r="Y26" i="166"/>
  <c r="Y3" i="84"/>
  <c r="Y52" i="104"/>
  <c r="Z26" i="163"/>
  <c r="Z3" i="183"/>
  <c r="Z13" i="123"/>
  <c r="Z3" i="173"/>
  <c r="Y67" i="116"/>
  <c r="Y2" i="167"/>
  <c r="Y21" i="102"/>
  <c r="Y11" i="105"/>
  <c r="Z35" i="116"/>
  <c r="Z26" i="169"/>
  <c r="Y3" i="168"/>
  <c r="Y4" i="119"/>
  <c r="Y13" i="116"/>
  <c r="Y26" i="161"/>
  <c r="Y2" i="161" s="1"/>
  <c r="Y45" i="123"/>
  <c r="Y26" i="89"/>
  <c r="Z27" i="104"/>
  <c r="Z15" i="102"/>
  <c r="Z52" i="105"/>
  <c r="Y13" i="123"/>
  <c r="Y29" i="102"/>
  <c r="Z26" i="172"/>
  <c r="Z2" i="172" s="1"/>
  <c r="Y11" i="106"/>
  <c r="Z3" i="203"/>
  <c r="Y22" i="118"/>
  <c r="Y3" i="196"/>
  <c r="Z3" i="168"/>
  <c r="Z52" i="75"/>
  <c r="Y61" i="111"/>
  <c r="Z3" i="82"/>
  <c r="Z26" i="198"/>
  <c r="Y17" i="106"/>
  <c r="Z22" i="120"/>
  <c r="Z3" i="195"/>
  <c r="Y22" i="119"/>
  <c r="Z24" i="102"/>
  <c r="Z71" i="116"/>
  <c r="Y3" i="186"/>
  <c r="Y2" i="186" s="1"/>
  <c r="Y61" i="118"/>
  <c r="Y38" i="123"/>
  <c r="Y26" i="199"/>
  <c r="Y26" i="198"/>
  <c r="Y2" i="198" s="1"/>
  <c r="Z25" i="116"/>
  <c r="Z45" i="102"/>
  <c r="Z26" i="191"/>
  <c r="Y11" i="119"/>
  <c r="Y3" i="169"/>
  <c r="Z16" i="123"/>
  <c r="Y47" i="123"/>
  <c r="Z67" i="123"/>
  <c r="Z67" i="93" s="1"/>
  <c r="Z67" i="11" s="1"/>
  <c r="Z67" i="9" s="1"/>
  <c r="Z67" i="7" s="1"/>
  <c r="Z63" i="123"/>
  <c r="Y52" i="125"/>
  <c r="Y3" i="107"/>
  <c r="Y2" i="107" s="1"/>
  <c r="Y26" i="171"/>
  <c r="Y3" i="77"/>
  <c r="Z20" i="116"/>
  <c r="Z20" i="93" s="1"/>
  <c r="Z20" i="11" s="1"/>
  <c r="Z20" i="9" s="1"/>
  <c r="Z20" i="7" s="1"/>
  <c r="Y26" i="87"/>
  <c r="Z3" i="84"/>
  <c r="Y26" i="203"/>
  <c r="Z26" i="121"/>
  <c r="Z27" i="111"/>
  <c r="Z3" i="81"/>
  <c r="Z48" i="102"/>
  <c r="Z19" i="123"/>
  <c r="Z26" i="78"/>
  <c r="Y26" i="195"/>
  <c r="Z26" i="167"/>
  <c r="Z3" i="107"/>
  <c r="Z49" i="116"/>
  <c r="Y3" i="189"/>
  <c r="Y19" i="116"/>
  <c r="Y20" i="123"/>
  <c r="Z17" i="119"/>
  <c r="Y52" i="105"/>
  <c r="Z6" i="123"/>
  <c r="Z22" i="125"/>
  <c r="Z71" i="102"/>
  <c r="Y3" i="81"/>
  <c r="Y3" i="201"/>
  <c r="Y2" i="201" s="1"/>
  <c r="Z26" i="201"/>
  <c r="Z4" i="106"/>
  <c r="Z26" i="154"/>
  <c r="Y3" i="113"/>
  <c r="Z70" i="116"/>
  <c r="Z54" i="102"/>
  <c r="Z17" i="120"/>
  <c r="Y3" i="187"/>
  <c r="Y3" i="191"/>
  <c r="Z3" i="199"/>
  <c r="Z3" i="194"/>
  <c r="Y26" i="85"/>
  <c r="Y2" i="85" s="1"/>
  <c r="Z6" i="102"/>
  <c r="Z26" i="84"/>
  <c r="Z7" i="116"/>
  <c r="Z7" i="93" s="1"/>
  <c r="Z7" i="11" s="1"/>
  <c r="Z7" i="9" s="1"/>
  <c r="Z7" i="7" s="1"/>
  <c r="Y37" i="123"/>
  <c r="Y37" i="93" s="1"/>
  <c r="Y37" i="11" s="1"/>
  <c r="Y37" i="9" s="1"/>
  <c r="Y37" i="7" s="1"/>
  <c r="Y33" i="120"/>
  <c r="Y3" i="159"/>
  <c r="Z3" i="167"/>
  <c r="Y4" i="104"/>
  <c r="Y44" i="102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Y3" i="115"/>
  <c r="Y61" i="106"/>
  <c r="Z3" i="189"/>
  <c r="Y66" i="123"/>
  <c r="Z26" i="190"/>
  <c r="Z47" i="102"/>
  <c r="Z47" i="93" s="1"/>
  <c r="Z47" i="11" s="1"/>
  <c r="Z47" i="9" s="1"/>
  <c r="Z47" i="7" s="1"/>
  <c r="Y3" i="18"/>
  <c r="Y3" i="89"/>
  <c r="Y26" i="155"/>
  <c r="Y54" i="116"/>
  <c r="Z65" i="93"/>
  <c r="Z65" i="11" s="1"/>
  <c r="Z65" i="9" s="1"/>
  <c r="Z65" i="7" s="1"/>
  <c r="Z11" i="106"/>
  <c r="Z52" i="118"/>
  <c r="Y16" i="102"/>
  <c r="Y3" i="199"/>
  <c r="Y2" i="110"/>
  <c r="Z3" i="196"/>
  <c r="Z2" i="196" s="1"/>
  <c r="Z26" i="186"/>
  <c r="Z3" i="79"/>
  <c r="Y3" i="193"/>
  <c r="Z64" i="102"/>
  <c r="Z3" i="153"/>
  <c r="Z4" i="118"/>
  <c r="Z37" i="102"/>
  <c r="Y30" i="116"/>
  <c r="Y32" i="93"/>
  <c r="Y32" i="11" s="1"/>
  <c r="Y32" i="9" s="1"/>
  <c r="Y32" i="7" s="1"/>
  <c r="Y3" i="152"/>
  <c r="Y17" i="125"/>
  <c r="Y19" i="123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Y72" i="93" s="1"/>
  <c r="Y72" i="11" s="1"/>
  <c r="Y72" i="9" s="1"/>
  <c r="Y72" i="7" s="1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8" i="116" s="1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Z50" i="93" s="1"/>
  <c r="Z50" i="11" s="1"/>
  <c r="Z50" i="9" s="1"/>
  <c r="Z50" i="7" s="1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14" i="93" s="1"/>
  <c r="Y14" i="11" s="1"/>
  <c r="Y14" i="9" s="1"/>
  <c r="Y14" i="7" s="1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2" i="188" s="1"/>
  <c r="Z4" i="125"/>
  <c r="Z27" i="16"/>
  <c r="Y33" i="111"/>
  <c r="Z17" i="125"/>
  <c r="Z70" i="102"/>
  <c r="Z26" i="183"/>
  <c r="Y3" i="151"/>
  <c r="Z3" i="170"/>
  <c r="Z52" i="10"/>
  <c r="Z52" i="124"/>
  <c r="Z53" i="123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Y2" i="166" s="1"/>
  <c r="Z3" i="152"/>
  <c r="Z2" i="152" s="1"/>
  <c r="Z26" i="197"/>
  <c r="Y22" i="8"/>
  <c r="Z17" i="16"/>
  <c r="Z29" i="102"/>
  <c r="Y51" i="102"/>
  <c r="Y51" i="93" s="1"/>
  <c r="Y51" i="11" s="1"/>
  <c r="Y51" i="9" s="1"/>
  <c r="Y51" i="7" s="1"/>
  <c r="Y71" i="102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Z2" i="113" s="1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Y2" i="174" s="1"/>
  <c r="Z21" i="123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Z72" i="93"/>
  <c r="Z72" i="11" s="1"/>
  <c r="Z72" i="9" s="1"/>
  <c r="Z72" i="7" s="1"/>
  <c r="Y33" i="10"/>
  <c r="Y11" i="124"/>
  <c r="Y12" i="123"/>
  <c r="Y42" i="93"/>
  <c r="Y42" i="11" s="1"/>
  <c r="Y42" i="9" s="1"/>
  <c r="Y42" i="7" s="1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Y2" i="191"/>
  <c r="Z3" i="160"/>
  <c r="Z2" i="156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2" i="192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Z2" i="161"/>
  <c r="Y23" i="102"/>
  <c r="Y22" i="103"/>
  <c r="Y33" i="124"/>
  <c r="Y34" i="123"/>
  <c r="Y70" i="123"/>
  <c r="Y63" i="102"/>
  <c r="Y8" i="119"/>
  <c r="Z10" i="102"/>
  <c r="Z25" i="102"/>
  <c r="Y11" i="16"/>
  <c r="Z26" i="203"/>
  <c r="Z49" i="102"/>
  <c r="Z38" i="102"/>
  <c r="Z38" i="93" s="1"/>
  <c r="Z38" i="11" s="1"/>
  <c r="Z38" i="9" s="1"/>
  <c r="Z38" i="7" s="1"/>
  <c r="Y17" i="10"/>
  <c r="Z61" i="117"/>
  <c r="Z62" i="116"/>
  <c r="Z26" i="195"/>
  <c r="Y5" i="123"/>
  <c r="Y4" i="123" s="1"/>
  <c r="Y4" i="125"/>
  <c r="Y52" i="10"/>
  <c r="Z4" i="16"/>
  <c r="Z33" i="118"/>
  <c r="Z8" i="8"/>
  <c r="Z3" i="89"/>
  <c r="Z2" i="89" s="1"/>
  <c r="Z52" i="8"/>
  <c r="Y27" i="120"/>
  <c r="Y33" i="119"/>
  <c r="Y26" i="119" s="1"/>
  <c r="Y46" i="93"/>
  <c r="Y46" i="11" s="1"/>
  <c r="Y46" i="9" s="1"/>
  <c r="Y46" i="7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Z42" i="93" s="1"/>
  <c r="Z42" i="11" s="1"/>
  <c r="Z42" i="9" s="1"/>
  <c r="Z42" i="7" s="1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39" i="93" l="1"/>
  <c r="Z39" i="11" s="1"/>
  <c r="Z39" i="9" s="1"/>
  <c r="Z39" i="7" s="1"/>
  <c r="Z2" i="197"/>
  <c r="Y69" i="93"/>
  <c r="Y69" i="11" s="1"/>
  <c r="Y69" i="9" s="1"/>
  <c r="Y69" i="7" s="1"/>
  <c r="Z3" i="75"/>
  <c r="Z2" i="153"/>
  <c r="Y2" i="203"/>
  <c r="Y2" i="82"/>
  <c r="Y2" i="155"/>
  <c r="Z2" i="79"/>
  <c r="Z21" i="93"/>
  <c r="Z21" i="11" s="1"/>
  <c r="Z21" i="9" s="1"/>
  <c r="Z21" i="7" s="1"/>
  <c r="Z52" i="123"/>
  <c r="Z54" i="93"/>
  <c r="Z54" i="11" s="1"/>
  <c r="Z54" i="9" s="1"/>
  <c r="Z54" i="7" s="1"/>
  <c r="Y3" i="106"/>
  <c r="Z40" i="93"/>
  <c r="Z40" i="11" s="1"/>
  <c r="Z40" i="9" s="1"/>
  <c r="Z40" i="7" s="1"/>
  <c r="Y2" i="158"/>
  <c r="Z3" i="118"/>
  <c r="Z2" i="114"/>
  <c r="Z2" i="17"/>
  <c r="Y2" i="83"/>
  <c r="Y66" i="93"/>
  <c r="Y66" i="11" s="1"/>
  <c r="Y66" i="9" s="1"/>
  <c r="Y66" i="7" s="1"/>
  <c r="Y26" i="105"/>
  <c r="Z2" i="121"/>
  <c r="Y2" i="197"/>
  <c r="Z32" i="93"/>
  <c r="Z32" i="11" s="1"/>
  <c r="Z32" i="9" s="1"/>
  <c r="Z32" i="7" s="1"/>
  <c r="Z2" i="173"/>
  <c r="Y21" i="93"/>
  <c r="Y21" i="11" s="1"/>
  <c r="Y21" i="9" s="1"/>
  <c r="Y21" i="7" s="1"/>
  <c r="Y48" i="93"/>
  <c r="Y48" i="11" s="1"/>
  <c r="Y48" i="9" s="1"/>
  <c r="Y48" i="7" s="1"/>
  <c r="Y2" i="159"/>
  <c r="Z51" i="93"/>
  <c r="Z51" i="11" s="1"/>
  <c r="Z51" i="9" s="1"/>
  <c r="Z51" i="7" s="1"/>
  <c r="Y54" i="93"/>
  <c r="Y54" i="11" s="1"/>
  <c r="Y54" i="9" s="1"/>
  <c r="Y54" i="7" s="1"/>
  <c r="Y13" i="93"/>
  <c r="Y13" i="11" s="1"/>
  <c r="Y13" i="9" s="1"/>
  <c r="Y13" i="7" s="1"/>
  <c r="Z2" i="170"/>
  <c r="Z2" i="115"/>
  <c r="Y71" i="93"/>
  <c r="Y71" i="11" s="1"/>
  <c r="Y71" i="9" s="1"/>
  <c r="Y71" i="7" s="1"/>
  <c r="Z2" i="186"/>
  <c r="Z2" i="84"/>
  <c r="Y2" i="168"/>
  <c r="Z2" i="159"/>
  <c r="Y20" i="93"/>
  <c r="Y20" i="11" s="1"/>
  <c r="Y20" i="9" s="1"/>
  <c r="Y20" i="7" s="1"/>
  <c r="Y73" i="149"/>
  <c r="Z2" i="191"/>
  <c r="Z3" i="105"/>
  <c r="Y2" i="114"/>
  <c r="Y2" i="183"/>
  <c r="Y2" i="115"/>
  <c r="Z24" i="93"/>
  <c r="Z24" i="11" s="1"/>
  <c r="Z24" i="9" s="1"/>
  <c r="Z24" i="7" s="1"/>
  <c r="Y26" i="120"/>
  <c r="Y67" i="93"/>
  <c r="Y67" i="11" s="1"/>
  <c r="Y67" i="9" s="1"/>
  <c r="Y67" i="7" s="1"/>
  <c r="Z26" i="111"/>
  <c r="Z2" i="78"/>
  <c r="Y40" i="93"/>
  <c r="Y40" i="11" s="1"/>
  <c r="Y40" i="9" s="1"/>
  <c r="Y40" i="7" s="1"/>
  <c r="Z2" i="169"/>
  <c r="Z2" i="195"/>
  <c r="Y2" i="169"/>
  <c r="Z2" i="167"/>
  <c r="Y13" i="149"/>
  <c r="Y2" i="185"/>
  <c r="Z8" i="123"/>
  <c r="Z6" i="93"/>
  <c r="Z6" i="11" s="1"/>
  <c r="Z6" i="9" s="1"/>
  <c r="Z6" i="7" s="1"/>
  <c r="Z22" i="116"/>
  <c r="Z26" i="120"/>
  <c r="Z2" i="120" s="1"/>
  <c r="Y2" i="77"/>
  <c r="Y52" i="116"/>
  <c r="Z26" i="104"/>
  <c r="Z2" i="104" s="1"/>
  <c r="Y17" i="116"/>
  <c r="Z2" i="189"/>
  <c r="Y25" i="93"/>
  <c r="Y25" i="11" s="1"/>
  <c r="Y25" i="9" s="1"/>
  <c r="Y25" i="7" s="1"/>
  <c r="Z71" i="93"/>
  <c r="Z71" i="11" s="1"/>
  <c r="Z71" i="9" s="1"/>
  <c r="Z71" i="7" s="1"/>
  <c r="Z26" i="106"/>
  <c r="Z66" i="93"/>
  <c r="Z66" i="11" s="1"/>
  <c r="Z66" i="9" s="1"/>
  <c r="Z66" i="7" s="1"/>
  <c r="Z2" i="201"/>
  <c r="Z2" i="81"/>
  <c r="Z16" i="93"/>
  <c r="Z16" i="11" s="1"/>
  <c r="Z16" i="9" s="1"/>
  <c r="Z16" i="7" s="1"/>
  <c r="Z25" i="93"/>
  <c r="Z25" i="11" s="1"/>
  <c r="Z25" i="9" s="1"/>
  <c r="Z25" i="7" s="1"/>
  <c r="Z10" i="93"/>
  <c r="Z10" i="11" s="1"/>
  <c r="Z10" i="9" s="1"/>
  <c r="Z10" i="7" s="1"/>
  <c r="Z41" i="93"/>
  <c r="Z41" i="11" s="1"/>
  <c r="Z41" i="9" s="1"/>
  <c r="Z41" i="7" s="1"/>
  <c r="Y3" i="119"/>
  <c r="Y2" i="119" s="1"/>
  <c r="Z2" i="183"/>
  <c r="Y2" i="187"/>
  <c r="Y2" i="89"/>
  <c r="Y32" i="149" s="1"/>
  <c r="Y47" i="93"/>
  <c r="Y47" i="11" s="1"/>
  <c r="Y47" i="9" s="1"/>
  <c r="Y47" i="7" s="1"/>
  <c r="Y2" i="195"/>
  <c r="Y21" i="149"/>
  <c r="Z27" i="116"/>
  <c r="Y8" i="116"/>
  <c r="Z37" i="93"/>
  <c r="Z37" i="11" s="1"/>
  <c r="Z37" i="9" s="1"/>
  <c r="Z37" i="7" s="1"/>
  <c r="Y57" i="149"/>
  <c r="Y26" i="16"/>
  <c r="Y2" i="121"/>
  <c r="Y3" i="105"/>
  <c r="Y2" i="87"/>
  <c r="Y2" i="171"/>
  <c r="Z3" i="106"/>
  <c r="Z45" i="93"/>
  <c r="Z45" i="11" s="1"/>
  <c r="Z45" i="9" s="1"/>
  <c r="Z45" i="7" s="1"/>
  <c r="Y7" i="149"/>
  <c r="Y86" i="149"/>
  <c r="Z2" i="203"/>
  <c r="Y15" i="93"/>
  <c r="Y15" i="11" s="1"/>
  <c r="Y15" i="9" s="1"/>
  <c r="Y15" i="7" s="1"/>
  <c r="Y49" i="93"/>
  <c r="Y49" i="11" s="1"/>
  <c r="Y49" i="9" s="1"/>
  <c r="Y49" i="7" s="1"/>
  <c r="Z4" i="123"/>
  <c r="Z2" i="19"/>
  <c r="Z2" i="185"/>
  <c r="Y2" i="196"/>
  <c r="Y36" i="93"/>
  <c r="Y36" i="11" s="1"/>
  <c r="Y36" i="9" s="1"/>
  <c r="Y36" i="7" s="1"/>
  <c r="Y4" i="116"/>
  <c r="Y30" i="93"/>
  <c r="Y30" i="11" s="1"/>
  <c r="Y30" i="9" s="1"/>
  <c r="Y30" i="7" s="1"/>
  <c r="Z2" i="107"/>
  <c r="Y2" i="165"/>
  <c r="Z16" i="149"/>
  <c r="Y24" i="93"/>
  <c r="Y24" i="11" s="1"/>
  <c r="Y24" i="9" s="1"/>
  <c r="Y24" i="7" s="1"/>
  <c r="Z2" i="82"/>
  <c r="Y2" i="84"/>
  <c r="Q3" i="161"/>
  <c r="Y44" i="93"/>
  <c r="Y44" i="11" s="1"/>
  <c r="Y44" i="9" s="1"/>
  <c r="Y44" i="7" s="1"/>
  <c r="Z15" i="93"/>
  <c r="Z15" i="11" s="1"/>
  <c r="Z15" i="9" s="1"/>
  <c r="Z15" i="7" s="1"/>
  <c r="Y55" i="149"/>
  <c r="Y3" i="118"/>
  <c r="Z2" i="194"/>
  <c r="Y38" i="93"/>
  <c r="Y38" i="11" s="1"/>
  <c r="Y38" i="9" s="1"/>
  <c r="Y38" i="7" s="1"/>
  <c r="Y23" i="149"/>
  <c r="Y16" i="93"/>
  <c r="Y16" i="11" s="1"/>
  <c r="Y16" i="9" s="1"/>
  <c r="Y16" i="7" s="1"/>
  <c r="Y3" i="104"/>
  <c r="Y2" i="104" s="1"/>
  <c r="Y41" i="93"/>
  <c r="Y41" i="11" s="1"/>
  <c r="Y41" i="9" s="1"/>
  <c r="Y41" i="7" s="1"/>
  <c r="Z19" i="93"/>
  <c r="Z19" i="11" s="1"/>
  <c r="Z19" i="9" s="1"/>
  <c r="Z19" i="7" s="1"/>
  <c r="Y2" i="189"/>
  <c r="Y3" i="125"/>
  <c r="Y2" i="125" s="1"/>
  <c r="Z49" i="93"/>
  <c r="Z49" i="11" s="1"/>
  <c r="Z49" i="9" s="1"/>
  <c r="Z49" i="7" s="1"/>
  <c r="Z64" i="93"/>
  <c r="Z64" i="11" s="1"/>
  <c r="Z64" i="9" s="1"/>
  <c r="Z64" i="7" s="1"/>
  <c r="Y19" i="93"/>
  <c r="Y19" i="11" s="1"/>
  <c r="Y19" i="9" s="1"/>
  <c r="Y19" i="7" s="1"/>
  <c r="Y33" i="123"/>
  <c r="Y26" i="123" s="1"/>
  <c r="Y2" i="193"/>
  <c r="Y11" i="116"/>
  <c r="Y2" i="113"/>
  <c r="Z57" i="149"/>
  <c r="Y39" i="149"/>
  <c r="Y2" i="199"/>
  <c r="Y26" i="124"/>
  <c r="Z2" i="187"/>
  <c r="Z33" i="116"/>
  <c r="Z2" i="87"/>
  <c r="Z17" i="116"/>
  <c r="Z2" i="190"/>
  <c r="Y68" i="93"/>
  <c r="Y68" i="11" s="1"/>
  <c r="Y68" i="9" s="1"/>
  <c r="Y68" i="7" s="1"/>
  <c r="Z26" i="16"/>
  <c r="Z26" i="117"/>
  <c r="Y17" i="123"/>
  <c r="Z26" i="10"/>
  <c r="Y26" i="117"/>
  <c r="Z48" i="93"/>
  <c r="Z48" i="11" s="1"/>
  <c r="Z48" i="9" s="1"/>
  <c r="Z48" i="7" s="1"/>
  <c r="Y2" i="18"/>
  <c r="Z52" i="149"/>
  <c r="Y89" i="149"/>
  <c r="Y31" i="149"/>
  <c r="Z70" i="93"/>
  <c r="Z70" i="11" s="1"/>
  <c r="Z70" i="9" s="1"/>
  <c r="Z70" i="7" s="1"/>
  <c r="Y2" i="152"/>
  <c r="Z92" i="149"/>
  <c r="Y44" i="149"/>
  <c r="Y3" i="103"/>
  <c r="Y2" i="81"/>
  <c r="Z2" i="151"/>
  <c r="Z3" i="8"/>
  <c r="Z3" i="119"/>
  <c r="Z2" i="119" s="1"/>
  <c r="Z2" i="199"/>
  <c r="Y28" i="149"/>
  <c r="Z31" i="93"/>
  <c r="Z31" i="11" s="1"/>
  <c r="Z31" i="9" s="1"/>
  <c r="Z31" i="7" s="1"/>
  <c r="Z29" i="93"/>
  <c r="Z29" i="11" s="1"/>
  <c r="Z29" i="9" s="1"/>
  <c r="Z29" i="7" s="1"/>
  <c r="Z2" i="154"/>
  <c r="Z26" i="124"/>
  <c r="Y64" i="93"/>
  <c r="Y64" i="11" s="1"/>
  <c r="Y64" i="9" s="1"/>
  <c r="Y64" i="7" s="1"/>
  <c r="Z27" i="123"/>
  <c r="Z4" i="116"/>
  <c r="Y63" i="93"/>
  <c r="Y63" i="11" s="1"/>
  <c r="Y63" i="9" s="1"/>
  <c r="Y63" i="7" s="1"/>
  <c r="Y2" i="188"/>
  <c r="Z13" i="93"/>
  <c r="Z13" i="11" s="1"/>
  <c r="Z13" i="9" s="1"/>
  <c r="Z13" i="7" s="1"/>
  <c r="Y26" i="103"/>
  <c r="Y3" i="124"/>
  <c r="Y22" i="116"/>
  <c r="Z61" i="116"/>
  <c r="Z3" i="103"/>
  <c r="Y12" i="149"/>
  <c r="Y93" i="149"/>
  <c r="Z63" i="149"/>
  <c r="Y22" i="149"/>
  <c r="Y34" i="149"/>
  <c r="Y94" i="149"/>
  <c r="Y72" i="149"/>
  <c r="Z26" i="149"/>
  <c r="Z53" i="93"/>
  <c r="Z52" i="102"/>
  <c r="Z32" i="149"/>
  <c r="Y29" i="149"/>
  <c r="Y11" i="123"/>
  <c r="Y3" i="123" s="1"/>
  <c r="Y2" i="202"/>
  <c r="Y26" i="106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2" i="118" s="1"/>
  <c r="Z17" i="102"/>
  <c r="Z18" i="93"/>
  <c r="Z83" i="149"/>
  <c r="Z2" i="193"/>
  <c r="Y26" i="8"/>
  <c r="Y3" i="16"/>
  <c r="Z23" i="149"/>
  <c r="Z2" i="158"/>
  <c r="Z62" i="149"/>
  <c r="Z12" i="149"/>
  <c r="Y62" i="149"/>
  <c r="Z3" i="16"/>
  <c r="Z74" i="149"/>
  <c r="Y27" i="116"/>
  <c r="Z26" i="8"/>
  <c r="Z4" i="102"/>
  <c r="Z5" i="93"/>
  <c r="Y26" i="10"/>
  <c r="Y3" i="10"/>
  <c r="Z3" i="111"/>
  <c r="Y2" i="194"/>
  <c r="Z22" i="149"/>
  <c r="Y79" i="149"/>
  <c r="Y78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Y81" i="149"/>
  <c r="Z79" i="149"/>
  <c r="Y18" i="149"/>
  <c r="Z2" i="171"/>
  <c r="Z20" i="149"/>
  <c r="Z42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54" i="149"/>
  <c r="Z94" i="149"/>
  <c r="Y5" i="93"/>
  <c r="Y4" i="102"/>
  <c r="Y68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Y46" i="149"/>
  <c r="Z26" i="105"/>
  <c r="Z70" i="149"/>
  <c r="Y33" i="116"/>
  <c r="Z87" i="149"/>
  <c r="Y61" i="123"/>
  <c r="Z3" i="10"/>
  <c r="Y88" i="149"/>
  <c r="Z12" i="93"/>
  <c r="Z11" i="102"/>
  <c r="Z2" i="155"/>
  <c r="Z34" i="149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60" i="149" l="1"/>
  <c r="Z26" i="116"/>
  <c r="Y74" i="149"/>
  <c r="Z2" i="111"/>
  <c r="Y26" i="149"/>
  <c r="Y2" i="105"/>
  <c r="Y60" i="149"/>
  <c r="Y2" i="106"/>
  <c r="Y82" i="149"/>
  <c r="Y54" i="149"/>
  <c r="Z39" i="149"/>
  <c r="Z64" i="149"/>
  <c r="Z76" i="149"/>
  <c r="Y20" i="149"/>
  <c r="Y2" i="120"/>
  <c r="Z82" i="149"/>
  <c r="Z93" i="149"/>
  <c r="Z27" i="149"/>
  <c r="Z51" i="149"/>
  <c r="Z2" i="105"/>
  <c r="Y64" i="149"/>
  <c r="Y75" i="149"/>
  <c r="Z2" i="106"/>
  <c r="Z38" i="149"/>
  <c r="Z46" i="149"/>
  <c r="Z24" i="149"/>
  <c r="Y95" i="149"/>
  <c r="Z75" i="149"/>
  <c r="Y2" i="118"/>
  <c r="Z2" i="124"/>
  <c r="Z43" i="149"/>
  <c r="Y3" i="116"/>
  <c r="Y38" i="149"/>
  <c r="Z2" i="10"/>
  <c r="Y30" i="149"/>
  <c r="Y2" i="117"/>
  <c r="Z21" i="149"/>
  <c r="Z73" i="149"/>
  <c r="Z58" i="149"/>
  <c r="Z3" i="123"/>
  <c r="Y51" i="149"/>
  <c r="Z95" i="149"/>
  <c r="Z41" i="149"/>
  <c r="Y41" i="149"/>
  <c r="Z30" i="149"/>
  <c r="Y2" i="16"/>
  <c r="Z86" i="149"/>
  <c r="Z18" i="149"/>
  <c r="Y70" i="149"/>
  <c r="Y63" i="149"/>
  <c r="Y48" i="149"/>
  <c r="Y83" i="149"/>
  <c r="Y27" i="149"/>
  <c r="Y2" i="103"/>
  <c r="Y52" i="149"/>
  <c r="Z25" i="149"/>
  <c r="Y43" i="149"/>
  <c r="Y24" i="149"/>
  <c r="Z2" i="8"/>
  <c r="Y11" i="149"/>
  <c r="Z88" i="149"/>
  <c r="Y91" i="149"/>
  <c r="Y42" i="149"/>
  <c r="Z50" i="149"/>
  <c r="Y2" i="124"/>
  <c r="Z10" i="149"/>
  <c r="Y56" i="149"/>
  <c r="Z44" i="149"/>
  <c r="Z77" i="149"/>
  <c r="Z56" i="149"/>
  <c r="Z2" i="16"/>
  <c r="Z45" i="149"/>
  <c r="Y17" i="149"/>
  <c r="Y2" i="123"/>
  <c r="Z2" i="125"/>
  <c r="Z2" i="117"/>
  <c r="Z26" i="123"/>
  <c r="Z13" i="149"/>
  <c r="Z26" i="102"/>
  <c r="Z3" i="116"/>
  <c r="Z2" i="116" s="1"/>
  <c r="Z2" i="103"/>
  <c r="Y26" i="102"/>
  <c r="Z3" i="102"/>
  <c r="Y2" i="10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Z71" i="149"/>
  <c r="Y11" i="93"/>
  <c r="Y12" i="11"/>
  <c r="Z53" i="149"/>
  <c r="Y40" i="149"/>
  <c r="Y2" i="8"/>
  <c r="Z9" i="149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80" i="149" l="1"/>
  <c r="Z85" i="149"/>
  <c r="Z49" i="149"/>
  <c r="Y71" i="149"/>
  <c r="Z40" i="149"/>
  <c r="Z2" i="123"/>
  <c r="Y2" i="116"/>
  <c r="Y66" i="149"/>
  <c r="Y15" i="149"/>
  <c r="Z90" i="149"/>
  <c r="Y9" i="149"/>
  <c r="Z5" i="149"/>
  <c r="Y37" i="149"/>
  <c r="Z15" i="149"/>
  <c r="Y85" i="149"/>
  <c r="Y84" i="149"/>
  <c r="Z37" i="149"/>
  <c r="Y2" i="102"/>
  <c r="Z66" i="149"/>
  <c r="Z2" i="102"/>
  <c r="Z65" i="149"/>
  <c r="Z3" i="93"/>
  <c r="Y26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Z2" i="93"/>
  <c r="Y36" i="149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Z2" i="11"/>
  <c r="Y26" i="7"/>
  <c r="Z26" i="9"/>
  <c r="Y3" i="9"/>
  <c r="Y26" i="9"/>
  <c r="Z26" i="7"/>
  <c r="Z3" i="7"/>
  <c r="Z3" i="9"/>
  <c r="Y14" i="149"/>
  <c r="Z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Y2" i="7" l="1"/>
  <c r="Y4" i="149" s="1"/>
  <c r="Z2" i="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M3" i="17" l="1"/>
  <c r="Q37" i="123"/>
  <c r="F46" i="123"/>
  <c r="L16" i="123"/>
  <c r="P35" i="123"/>
  <c r="V26" i="113"/>
  <c r="P65" i="123"/>
  <c r="H3" i="19"/>
  <c r="V3" i="183"/>
  <c r="R26" i="191"/>
  <c r="N3" i="86"/>
  <c r="L41" i="123"/>
  <c r="Q50" i="102"/>
  <c r="W26" i="19"/>
  <c r="S26" i="17"/>
  <c r="C26" i="17"/>
  <c r="N3" i="19"/>
  <c r="S22" i="16"/>
  <c r="D17" i="106"/>
  <c r="N26" i="108"/>
  <c r="F26" i="108"/>
  <c r="H11" i="105"/>
  <c r="H14" i="102"/>
  <c r="R22" i="16"/>
  <c r="M25" i="102"/>
  <c r="D50" i="123"/>
  <c r="S3" i="85"/>
  <c r="O66" i="116"/>
  <c r="O26" i="17"/>
  <c r="U3" i="91"/>
  <c r="P3" i="192"/>
  <c r="S26" i="191"/>
  <c r="N26" i="187"/>
  <c r="D27" i="106"/>
  <c r="T3" i="83"/>
  <c r="R52" i="104"/>
  <c r="L4" i="125"/>
  <c r="F64" i="123"/>
  <c r="M26" i="17"/>
  <c r="M2" i="17" s="1"/>
  <c r="T26" i="86"/>
  <c r="D26" i="86"/>
  <c r="V26" i="81"/>
  <c r="L3" i="163"/>
  <c r="H3" i="201"/>
  <c r="K3" i="203"/>
  <c r="F26" i="81"/>
  <c r="R26" i="91"/>
  <c r="F66" i="116"/>
  <c r="T26" i="191"/>
  <c r="I3" i="80"/>
  <c r="H3" i="112"/>
  <c r="K71" i="102"/>
  <c r="K26" i="191"/>
  <c r="L17" i="106"/>
  <c r="W26" i="201"/>
  <c r="H26" i="185"/>
  <c r="X51" i="123"/>
  <c r="N29" i="123"/>
  <c r="N29" i="93" s="1"/>
  <c r="N29" i="11" s="1"/>
  <c r="N29" i="9" s="1"/>
  <c r="N29" i="7" s="1"/>
  <c r="L26" i="187"/>
  <c r="D26" i="187"/>
  <c r="W26" i="194"/>
  <c r="D71" i="123"/>
  <c r="D71" i="93" s="1"/>
  <c r="D71" i="11" s="1"/>
  <c r="D71" i="9" s="1"/>
  <c r="D71" i="7" s="1"/>
  <c r="K3" i="190"/>
  <c r="R70" i="123"/>
  <c r="J40" i="123"/>
  <c r="L6" i="123"/>
  <c r="J70" i="123"/>
  <c r="J70" i="93" s="1"/>
  <c r="J70" i="11" s="1"/>
  <c r="J70" i="9" s="1"/>
  <c r="J70" i="7" s="1"/>
  <c r="X69" i="123"/>
  <c r="E36" i="102"/>
  <c r="P69" i="123"/>
  <c r="J26" i="86"/>
  <c r="R27" i="104"/>
  <c r="H69" i="123"/>
  <c r="D49" i="123"/>
  <c r="L21" i="123"/>
  <c r="J3" i="107"/>
  <c r="S26" i="186"/>
  <c r="N68" i="123"/>
  <c r="X26" i="193"/>
  <c r="K26" i="186"/>
  <c r="F68" i="123"/>
  <c r="P26" i="193"/>
  <c r="L37" i="123"/>
  <c r="T3" i="186"/>
  <c r="D3" i="83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" i="19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I25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T26" i="125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M2" i="114" l="1"/>
  <c r="X26" i="75"/>
  <c r="R2" i="198"/>
  <c r="E26" i="105"/>
  <c r="E2" i="201"/>
  <c r="K3" i="106"/>
  <c r="M3" i="111"/>
  <c r="G78" i="149"/>
  <c r="Q2" i="82"/>
  <c r="O26" i="16"/>
  <c r="W37" i="93"/>
  <c r="W37" i="11" s="1"/>
  <c r="W37" i="9" s="1"/>
  <c r="W37" i="7" s="1"/>
  <c r="D26" i="106"/>
  <c r="O3" i="111"/>
  <c r="X17" i="123"/>
  <c r="M27" i="123"/>
  <c r="J2" i="194"/>
  <c r="W65" i="93"/>
  <c r="W65" i="11" s="1"/>
  <c r="W65" i="9" s="1"/>
  <c r="W65" i="7" s="1"/>
  <c r="M3" i="106"/>
  <c r="R2" i="108"/>
  <c r="K2" i="189"/>
  <c r="G2" i="110"/>
  <c r="J26" i="106"/>
  <c r="N26" i="104"/>
  <c r="H2" i="197"/>
  <c r="X2" i="18"/>
  <c r="C26" i="117"/>
  <c r="O2" i="114"/>
  <c r="S26" i="105"/>
  <c r="C2" i="86"/>
  <c r="W25" i="93"/>
  <c r="W25" i="11" s="1"/>
  <c r="W25" i="9" s="1"/>
  <c r="W25" i="7" s="1"/>
  <c r="J27" i="123"/>
  <c r="L2" i="191"/>
  <c r="L2" i="19"/>
  <c r="W2" i="108"/>
  <c r="J3" i="106"/>
  <c r="D2" i="91"/>
  <c r="T2" i="188"/>
  <c r="O2" i="80"/>
  <c r="R66" i="93"/>
  <c r="R66" i="11" s="1"/>
  <c r="R66" i="9" s="1"/>
  <c r="R66" i="7" s="1"/>
  <c r="N27" i="123"/>
  <c r="W2" i="18"/>
  <c r="G2" i="19"/>
  <c r="H2" i="183"/>
  <c r="U26" i="111"/>
  <c r="N89" i="149"/>
  <c r="J26" i="105"/>
  <c r="J2" i="105" s="1"/>
  <c r="E41" i="93"/>
  <c r="E41" i="11" s="1"/>
  <c r="E41" i="9" s="1"/>
  <c r="E41" i="7" s="1"/>
  <c r="O17" i="123"/>
  <c r="X3" i="16"/>
  <c r="L6" i="149"/>
  <c r="R3" i="125"/>
  <c r="X2" i="121"/>
  <c r="D6" i="93"/>
  <c r="D6" i="11" s="1"/>
  <c r="D6" i="9" s="1"/>
  <c r="D6" i="7" s="1"/>
  <c r="U24" i="93"/>
  <c r="U24" i="11" s="1"/>
  <c r="U24" i="9" s="1"/>
  <c r="U24" i="7" s="1"/>
  <c r="R2" i="195"/>
  <c r="G2" i="81"/>
  <c r="M72" i="93"/>
  <c r="M72" i="11" s="1"/>
  <c r="M72" i="9" s="1"/>
  <c r="M72" i="7" s="1"/>
  <c r="M2" i="186"/>
  <c r="J2" i="192"/>
  <c r="Q2" i="19"/>
  <c r="T11" i="123"/>
  <c r="W2" i="115"/>
  <c r="V3" i="106"/>
  <c r="E3" i="111"/>
  <c r="J26" i="125"/>
  <c r="C2" i="192"/>
  <c r="T2" i="163"/>
  <c r="R26" i="105"/>
  <c r="R2" i="105" s="1"/>
  <c r="T61" i="149"/>
  <c r="G2" i="185"/>
  <c r="H64" i="93"/>
  <c r="H64" i="11" s="1"/>
  <c r="N2" i="112"/>
  <c r="K2" i="165"/>
  <c r="D16" i="93"/>
  <c r="D16" i="11" s="1"/>
  <c r="D16" i="9" s="1"/>
  <c r="D16" i="7" s="1"/>
  <c r="M26" i="103"/>
  <c r="T2" i="113"/>
  <c r="N3" i="16"/>
  <c r="M26" i="16"/>
  <c r="X2" i="77"/>
  <c r="W3" i="16"/>
  <c r="F2" i="17"/>
  <c r="O3" i="125"/>
  <c r="M47" i="93"/>
  <c r="M47" i="11" s="1"/>
  <c r="M47" i="9" s="1"/>
  <c r="M47" i="7" s="1"/>
  <c r="G26" i="103"/>
  <c r="Q4" i="123"/>
  <c r="N2" i="188"/>
  <c r="D11" i="123"/>
  <c r="X2" i="183"/>
  <c r="H3" i="16"/>
  <c r="K26" i="117"/>
  <c r="V2" i="193"/>
  <c r="J3" i="16"/>
  <c r="C11" i="123"/>
  <c r="C26" i="16"/>
  <c r="O2" i="186"/>
  <c r="F2" i="109"/>
  <c r="V26" i="106"/>
  <c r="E3" i="105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K43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W2" i="105" s="1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J61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T70" i="149"/>
  <c r="K83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C86" i="149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K33" i="149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J5" i="149" l="1"/>
  <c r="R60" i="149"/>
  <c r="I38" i="149"/>
  <c r="D70" i="149"/>
  <c r="O2" i="125"/>
  <c r="I9" i="149"/>
  <c r="M29" i="149"/>
  <c r="F24" i="149"/>
  <c r="X17" i="149"/>
  <c r="O95" i="149"/>
  <c r="I64" i="149"/>
  <c r="V2" i="106"/>
  <c r="O30" i="149"/>
  <c r="S2" i="75"/>
  <c r="C16" i="149"/>
  <c r="K2" i="16"/>
  <c r="J2" i="106"/>
  <c r="W42" i="149"/>
  <c r="R34" i="149"/>
  <c r="K15" i="149"/>
  <c r="R62" i="149"/>
  <c r="H68" i="149"/>
  <c r="X91" i="149"/>
  <c r="F16" i="149"/>
  <c r="I18" i="149"/>
  <c r="C38" i="149"/>
  <c r="O70" i="149"/>
  <c r="H2" i="16"/>
  <c r="F91" i="149"/>
  <c r="O41" i="149"/>
  <c r="U91" i="149"/>
  <c r="S2" i="105"/>
  <c r="X9" i="149"/>
  <c r="J28" i="149"/>
  <c r="C70" i="149"/>
  <c r="J48" i="149"/>
  <c r="G47" i="149"/>
  <c r="D39" i="149"/>
  <c r="M18" i="149"/>
  <c r="N83" i="149"/>
  <c r="J33" i="149"/>
  <c r="F2" i="75"/>
  <c r="H95" i="149"/>
  <c r="U18" i="149"/>
  <c r="N2" i="16"/>
  <c r="K68" i="149"/>
  <c r="K9" i="149"/>
  <c r="Q28" i="149"/>
  <c r="G43" i="149"/>
  <c r="X43" i="149"/>
  <c r="R2" i="106"/>
  <c r="P20" i="149"/>
  <c r="E47" i="149"/>
  <c r="J30" i="149"/>
  <c r="I3" i="123"/>
  <c r="T17" i="149"/>
  <c r="T54" i="149"/>
  <c r="U26" i="123"/>
  <c r="U2" i="123" s="1"/>
  <c r="O2" i="103"/>
  <c r="D88" i="149"/>
  <c r="I59" i="149"/>
  <c r="E46" i="149"/>
  <c r="R46" i="149"/>
  <c r="G40" i="149"/>
  <c r="H30" i="149"/>
  <c r="P93" i="149"/>
  <c r="O57" i="149"/>
  <c r="C41" i="149"/>
  <c r="T3" i="123"/>
  <c r="G32" i="149"/>
  <c r="Q26" i="149"/>
  <c r="I17" i="149"/>
  <c r="X95" i="149"/>
  <c r="R2" i="125"/>
  <c r="P83" i="149"/>
  <c r="F26" i="123"/>
  <c r="K2" i="105"/>
  <c r="Q2" i="106"/>
  <c r="S83" i="149"/>
  <c r="C80" i="149"/>
  <c r="W22" i="149"/>
  <c r="L93" i="149"/>
  <c r="W41" i="149"/>
  <c r="G50" i="149"/>
  <c r="T83" i="149"/>
  <c r="Q27" i="149"/>
  <c r="P2" i="117"/>
  <c r="V54" i="149"/>
  <c r="E44" i="149"/>
  <c r="G2" i="111"/>
  <c r="T2" i="16"/>
  <c r="D26" i="102"/>
  <c r="N53" i="149"/>
  <c r="C33" i="149"/>
  <c r="I61" i="149"/>
  <c r="X19" i="149"/>
  <c r="H42" i="149"/>
  <c r="U2" i="105"/>
  <c r="R2" i="116"/>
  <c r="I21" i="149"/>
  <c r="N32" i="149"/>
  <c r="U46" i="149"/>
  <c r="V59" i="149"/>
  <c r="G5" i="149"/>
  <c r="W32" i="149"/>
  <c r="L68" i="149"/>
  <c r="J2" i="125"/>
  <c r="F42" i="149"/>
  <c r="Q18" i="149"/>
  <c r="F32" i="149"/>
  <c r="I2" i="106"/>
  <c r="J24" i="149"/>
  <c r="K17" i="149"/>
  <c r="Q88" i="149"/>
  <c r="D83" i="149"/>
  <c r="W30" i="149"/>
  <c r="O39" i="149"/>
  <c r="J93" i="149"/>
  <c r="H64" i="149"/>
  <c r="D2" i="125"/>
  <c r="J2" i="16"/>
  <c r="E2" i="16"/>
  <c r="M61" i="149"/>
  <c r="X88" i="149"/>
  <c r="S2" i="16"/>
  <c r="P91" i="149"/>
  <c r="U2" i="16"/>
  <c r="C2" i="16"/>
  <c r="V58" i="149"/>
  <c r="V44" i="149"/>
  <c r="J25" i="149"/>
  <c r="J3" i="123"/>
  <c r="J2" i="123" s="1"/>
  <c r="M41" i="149"/>
  <c r="I5" i="93"/>
  <c r="I5" i="11" s="1"/>
  <c r="D54" i="149"/>
  <c r="D28" i="149"/>
  <c r="J83" i="149"/>
  <c r="X41" i="149"/>
  <c r="I42" i="149"/>
  <c r="F2" i="16"/>
  <c r="G21" i="149"/>
  <c r="G26" i="123"/>
  <c r="D2" i="105"/>
  <c r="C54" i="149"/>
  <c r="P9" i="149"/>
  <c r="C31" i="149"/>
  <c r="R2" i="103"/>
  <c r="J2" i="75"/>
  <c r="N3" i="102"/>
  <c r="V2" i="75"/>
  <c r="J51" i="149"/>
  <c r="O93" i="149"/>
  <c r="T47" i="149"/>
  <c r="S2" i="116"/>
  <c r="P2" i="104"/>
  <c r="Q2" i="104"/>
  <c r="I30" i="149"/>
  <c r="U2" i="117"/>
  <c r="I2" i="124"/>
  <c r="K32" i="149"/>
  <c r="S70" i="149"/>
  <c r="R18" i="149"/>
  <c r="X42" i="149"/>
  <c r="U44" i="149"/>
  <c r="P61" i="149"/>
  <c r="D2" i="104"/>
  <c r="J34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H15" i="149"/>
  <c r="Q49" i="149"/>
  <c r="O37" i="149"/>
  <c r="J49" i="149"/>
  <c r="I4" i="93"/>
  <c r="U15" i="149"/>
  <c r="C15" i="149"/>
  <c r="T2" i="123"/>
  <c r="S40" i="149"/>
  <c r="N15" i="149"/>
  <c r="D40" i="149"/>
  <c r="T15" i="149"/>
  <c r="R49" i="149"/>
  <c r="F19" i="149"/>
  <c r="R90" i="149"/>
  <c r="H65" i="149"/>
  <c r="I85" i="149"/>
  <c r="F2" i="123"/>
  <c r="E15" i="149"/>
  <c r="R37" i="149"/>
  <c r="J15" i="149"/>
  <c r="V19" i="149"/>
  <c r="G53" i="149"/>
  <c r="K40" i="149"/>
  <c r="U40" i="149"/>
  <c r="P84" i="149"/>
  <c r="J90" i="149"/>
  <c r="I49" i="149"/>
  <c r="N19" i="149"/>
  <c r="P49" i="149"/>
  <c r="W53" i="149"/>
  <c r="P45" i="149"/>
  <c r="D90" i="149"/>
  <c r="D45" i="149"/>
  <c r="U66" i="149"/>
  <c r="F15" i="149"/>
  <c r="W2" i="123"/>
  <c r="I45" i="149"/>
  <c r="W85" i="149"/>
  <c r="X37" i="149"/>
  <c r="I19" i="149"/>
  <c r="Q45" i="149"/>
  <c r="J19" i="149"/>
  <c r="M45" i="149"/>
  <c r="H84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K2" i="93"/>
  <c r="F36" i="149"/>
  <c r="W84" i="149"/>
  <c r="I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<sst xmlns="http://schemas.openxmlformats.org/spreadsheetml/2006/main" count="12477" uniqueCount="330">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</sst>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45967.478217592594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4646.132955</v>
      </c>
      <c r="D4" s="8">
        <f>GAE!D$2</f>
        <v>5132.6143001999999</v>
      </c>
      <c r="E4" s="8">
        <f>GAE!E$2</f>
        <v>5005.6748233200005</v>
      </c>
      <c r="F4" s="8">
        <f>GAE!F$2</f>
        <v>5826.3529071599996</v>
      </c>
      <c r="G4" s="8">
        <f>GAE!G$2</f>
        <v>6091.5079735199988</v>
      </c>
      <c r="H4" s="8">
        <f>GAE!H$2</f>
        <v>5000.5625241600001</v>
      </c>
      <c r="I4" s="8">
        <f>GAE!I$2</f>
        <v>5327.9969216400004</v>
      </c>
      <c r="J4" s="8">
        <f>GAE!J$2</f>
        <v>5695.8217768800005</v>
      </c>
      <c r="K4" s="8">
        <f>GAE!K$2</f>
        <v>5933.5432452000005</v>
      </c>
      <c r="L4" s="8">
        <f>GAE!L$2</f>
        <v>6397.3370955600003</v>
      </c>
      <c r="M4" s="8">
        <f>GAE!M$2</f>
        <v>7548.4756710000011</v>
      </c>
      <c r="N4" s="8">
        <f>GAE!N$2</f>
        <v>7175.893103280001</v>
      </c>
      <c r="O4" s="8">
        <f>GAE!O$2</f>
        <v>6819.9774515999998</v>
      </c>
      <c r="P4" s="8">
        <f>GAE!P$2</f>
        <v>6518.761840080002</v>
      </c>
      <c r="Q4" s="8">
        <f>GAE!Q$2</f>
        <v>6641.3327752799996</v>
      </c>
      <c r="R4" s="8">
        <f>GAE!R$2</f>
        <v>6944.1618866400004</v>
      </c>
      <c r="S4" s="8">
        <f>GAE!S$2</f>
        <v>7360.9004138399996</v>
      </c>
      <c r="T4" s="8">
        <f>GAE!T$2</f>
        <v>8806.4525797199985</v>
      </c>
      <c r="U4" s="8">
        <f>GAE!U$2</f>
        <v>9120.44500272</v>
      </c>
      <c r="V4" s="8">
        <f>GAE!V$2</f>
        <v>9426.7690466399999</v>
      </c>
      <c r="W4" s="8">
        <f>GAE!W$2</f>
        <v>8811.3386282400006</v>
      </c>
      <c r="X4" s="8">
        <f>GAE!X$2</f>
        <v>8073.3775856399998</v>
      </c>
      <c r="Y4" s="8">
        <f>GAE!Y$2</f>
        <v>8984.56138164</v>
      </c>
      <c r="Z4" s="8">
        <f>GAE!Z$2</f>
        <v>9453.6971492399989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2115.16649676</v>
      </c>
      <c r="D5" s="10">
        <f>INTMARB!D$2</f>
        <v>2333.22308892</v>
      </c>
      <c r="E5" s="10">
        <f>INTMARB!E$2</f>
        <v>2387.9836508400008</v>
      </c>
      <c r="F5" s="10">
        <f>INTMARB!F$2</f>
        <v>2947.8873909600002</v>
      </c>
      <c r="G5" s="10">
        <f>INTMARB!G$2</f>
        <v>3153.2759071199998</v>
      </c>
      <c r="H5" s="10">
        <f>INTMARB!H$2</f>
        <v>2112.6331817999999</v>
      </c>
      <c r="I5" s="10">
        <f>INTMARB!I$2</f>
        <v>2412.8289039600004</v>
      </c>
      <c r="J5" s="10">
        <f>INTMARB!J$2</f>
        <v>2703.5818761600003</v>
      </c>
      <c r="K5" s="10">
        <f>INTMARB!K$2</f>
        <v>2924.4556504800003</v>
      </c>
      <c r="L5" s="10">
        <f>INTMARB!L$2</f>
        <v>3620.3204664000004</v>
      </c>
      <c r="M5" s="10">
        <f>INTMARB!M$2</f>
        <v>4660.8343801200008</v>
      </c>
      <c r="N5" s="10">
        <f>INTMARB!N$2</f>
        <v>4292.5267818000011</v>
      </c>
      <c r="O5" s="10">
        <f>INTMARB!O$2</f>
        <v>3809.46011688</v>
      </c>
      <c r="P5" s="10">
        <f>INTMARB!P$2</f>
        <v>3822.0892491600016</v>
      </c>
      <c r="Q5" s="10">
        <f>INTMARB!Q$2</f>
        <v>3938.4396007199989</v>
      </c>
      <c r="R5" s="10">
        <f>INTMARB!R$2</f>
        <v>4942.9317322799998</v>
      </c>
      <c r="S5" s="10">
        <f>INTMARB!S$2</f>
        <v>5639.8023575999987</v>
      </c>
      <c r="T5" s="10">
        <f>INTMARB!T$2</f>
        <v>6871.0672061999994</v>
      </c>
      <c r="U5" s="10">
        <f>INTMARB!U$2</f>
        <v>7101.3779665199982</v>
      </c>
      <c r="V5" s="10">
        <f>INTMARB!V$2</f>
        <v>7277.7442172400006</v>
      </c>
      <c r="W5" s="10">
        <f>INTMARB!W$2</f>
        <v>7027.2414302400011</v>
      </c>
      <c r="X5" s="10">
        <f>INTMARB!X$2</f>
        <v>6230.7827024399994</v>
      </c>
      <c r="Y5" s="10">
        <f>INTMARB!Y$2</f>
        <v>6826.1576526000008</v>
      </c>
      <c r="Z5" s="10">
        <f>INTMARB!Z$2</f>
        <v>7230.1949837999982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1222.3145701814301</v>
      </c>
      <c r="D6" s="12">
        <f>INTMARB_IN!D$2</f>
        <v>1350.1643265298733</v>
      </c>
      <c r="E6" s="12">
        <f>INTMARB_IN!E$2</f>
        <v>1375.3467110036518</v>
      </c>
      <c r="F6" s="12">
        <f>INTMARB_IN!F$2</f>
        <v>1699.4321990400022</v>
      </c>
      <c r="G6" s="12">
        <f>INTMARB_IN!G$2</f>
        <v>1555.9726920928526</v>
      </c>
      <c r="H6" s="12">
        <f>INTMARB_IN!H$2</f>
        <v>1223.4715840877079</v>
      </c>
      <c r="I6" s="12">
        <f>INTMARB_IN!I$2</f>
        <v>1258.391200237807</v>
      </c>
      <c r="J6" s="12">
        <f>INTMARB_IN!J$2</f>
        <v>1284.6534111542865</v>
      </c>
      <c r="K6" s="12">
        <f>INTMARB_IN!K$2</f>
        <v>1749.1159244418195</v>
      </c>
      <c r="L6" s="12">
        <f>INTMARB_IN!L$2</f>
        <v>2137.0781330442792</v>
      </c>
      <c r="M6" s="12">
        <f>INTMARB_IN!M$2</f>
        <v>2753.3606388150447</v>
      </c>
      <c r="N6" s="12">
        <f>INTMARB_IN!N$2</f>
        <v>2474.1266776877123</v>
      </c>
      <c r="O6" s="12">
        <f>INTMARB_IN!O$2</f>
        <v>2428.1006762643401</v>
      </c>
      <c r="P6" s="12">
        <f>INTMARB_IN!P$2</f>
        <v>2443.418087826848</v>
      </c>
      <c r="Q6" s="12">
        <f>INTMARB_IN!Q$2</f>
        <v>2314.8418879614906</v>
      </c>
      <c r="R6" s="12">
        <f>INTMARB_IN!R$2</f>
        <v>3198.6325335759079</v>
      </c>
      <c r="S6" s="12">
        <f>INTMARB_IN!S$2</f>
        <v>3405.7494086160314</v>
      </c>
      <c r="T6" s="12">
        <f>INTMARB_IN!T$2</f>
        <v>4055.5587125134089</v>
      </c>
      <c r="U6" s="12">
        <f>INTMARB_IN!U$2</f>
        <v>4368.0467125658388</v>
      </c>
      <c r="V6" s="12">
        <f>INTMARB_IN!V$2</f>
        <v>4016.6278976170884</v>
      </c>
      <c r="W6" s="12">
        <f>INTMARB_IN!W$2</f>
        <v>4381.6678282948887</v>
      </c>
      <c r="X6" s="12">
        <f>INTMARB_IN!X$2</f>
        <v>3715.2880682170457</v>
      </c>
      <c r="Y6" s="12">
        <f>INTMARB_IN!Y$2</f>
        <v>4172.9558874486565</v>
      </c>
      <c r="Z6" s="12">
        <f>INTMARB_IN!Z$2</f>
        <v>4484.4357585273792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892.85192657856999</v>
      </c>
      <c r="D7" s="12">
        <f>INTMARB_EX!D$2</f>
        <v>983.05876239012684</v>
      </c>
      <c r="E7" s="12">
        <f>INTMARB_EX!E$2</f>
        <v>1012.6369398363488</v>
      </c>
      <c r="F7" s="12">
        <f>INTMARB_EX!F$2</f>
        <v>1248.455191919998</v>
      </c>
      <c r="G7" s="12">
        <f>INTMARB_EX!G$2</f>
        <v>1597.3032150271474</v>
      </c>
      <c r="H7" s="12">
        <f>INTMARB_EX!H$2</f>
        <v>889.16159771229172</v>
      </c>
      <c r="I7" s="12">
        <f>INTMARB_EX!I$2</f>
        <v>1154.4377037221936</v>
      </c>
      <c r="J7" s="12">
        <f>INTMARB_EX!J$2</f>
        <v>1418.9284650057136</v>
      </c>
      <c r="K7" s="12">
        <f>INTMARB_EX!K$2</f>
        <v>1175.339726038181</v>
      </c>
      <c r="L7" s="12">
        <f>INTMARB_EX!L$2</f>
        <v>1483.242333355721</v>
      </c>
      <c r="M7" s="12">
        <f>INTMARB_EX!M$2</f>
        <v>1907.4737413049563</v>
      </c>
      <c r="N7" s="12">
        <f>INTMARB_EX!N$2</f>
        <v>1818.4001041122888</v>
      </c>
      <c r="O7" s="12">
        <f>INTMARB_EX!O$2</f>
        <v>1381.3594406156601</v>
      </c>
      <c r="P7" s="12">
        <f>INTMARB_EX!P$2</f>
        <v>1378.6711613331536</v>
      </c>
      <c r="Q7" s="12">
        <f>INTMARB_EX!Q$2</f>
        <v>1623.5977127585086</v>
      </c>
      <c r="R7" s="12">
        <f>INTMARB_EX!R$2</f>
        <v>1744.2991987040919</v>
      </c>
      <c r="S7" s="12">
        <f>INTMARB_EX!S$2</f>
        <v>2234.0529489839678</v>
      </c>
      <c r="T7" s="12">
        <f>INTMARB_EX!T$2</f>
        <v>2815.5084936865906</v>
      </c>
      <c r="U7" s="12">
        <f>INTMARB_EX!U$2</f>
        <v>2733.3312539541594</v>
      </c>
      <c r="V7" s="12">
        <f>INTMARB_EX!V$2</f>
        <v>3261.1163196229122</v>
      </c>
      <c r="W7" s="12">
        <f>INTMARB_EX!W$2</f>
        <v>2645.5736019451119</v>
      </c>
      <c r="X7" s="12">
        <f>INTMARB_EX!X$2</f>
        <v>2515.4946342229541</v>
      </c>
      <c r="Y7" s="12">
        <f>INTMARB_EX!Y$2</f>
        <v>2653.2017651513438</v>
      </c>
      <c r="Z7" s="12">
        <f>INTMARB_EX!Z$2</f>
        <v>2745.7592252726195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2530.9664582400005</v>
      </c>
      <c r="D8" s="8">
        <f>GIC!D$2</f>
        <v>2799.3912112800003</v>
      </c>
      <c r="E8" s="8">
        <f>GIC!E$2</f>
        <v>2617.6911724800002</v>
      </c>
      <c r="F8" s="8">
        <f>GIC!F$2</f>
        <v>2878.4655162000004</v>
      </c>
      <c r="G8" s="8">
        <f>GIC!G$2</f>
        <v>2938.2320664000003</v>
      </c>
      <c r="H8" s="8">
        <f>GIC!H$2</f>
        <v>2887.9293423600002</v>
      </c>
      <c r="I8" s="8">
        <f>GIC!I$2</f>
        <v>2915.1680176800005</v>
      </c>
      <c r="J8" s="8">
        <f>GIC!J$2</f>
        <v>2992.2399007200002</v>
      </c>
      <c r="K8" s="8">
        <f>GIC!K$2</f>
        <v>3009.0875947200002</v>
      </c>
      <c r="L8" s="8">
        <f>GIC!L$2</f>
        <v>2777.0166291599999</v>
      </c>
      <c r="M8" s="8">
        <f>GIC!M$2</f>
        <v>2887.6412908800003</v>
      </c>
      <c r="N8" s="8">
        <f>GIC!N$2</f>
        <v>2883.3663214799999</v>
      </c>
      <c r="O8" s="8">
        <f>GIC!O$2</f>
        <v>3010.5173347199998</v>
      </c>
      <c r="P8" s="8">
        <f>GIC!P$2</f>
        <v>2696.6725909200004</v>
      </c>
      <c r="Q8" s="8">
        <f>GIC!Q$2</f>
        <v>2702.8931745600003</v>
      </c>
      <c r="R8" s="8">
        <f>GIC!R$2</f>
        <v>2001.2301543600001</v>
      </c>
      <c r="S8" s="8">
        <f>GIC!S$2</f>
        <v>1721.0980562400002</v>
      </c>
      <c r="T8" s="8">
        <f>GIC!T$2</f>
        <v>1935.3853735200005</v>
      </c>
      <c r="U8" s="8">
        <f>GIC!U$2</f>
        <v>2019.0670362000001</v>
      </c>
      <c r="V8" s="8">
        <f>GIC!V$2</f>
        <v>2149.0248293999998</v>
      </c>
      <c r="W8" s="8">
        <f>GIC!W$2</f>
        <v>1784.0971979999999</v>
      </c>
      <c r="X8" s="8">
        <f>GIC!X$2</f>
        <v>1842.5948831999997</v>
      </c>
      <c r="Y8" s="8">
        <f>GIC!Y$2</f>
        <v>2158.4037290400001</v>
      </c>
      <c r="Z8" s="8">
        <f>GIC!Z$2</f>
        <v>2223.5021654400002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380.42512200000016</v>
      </c>
      <c r="D9" s="10">
        <f>INTAVI!D$2</f>
        <v>285.301422</v>
      </c>
      <c r="E9" s="10">
        <f>INTAVI!E$2</f>
        <v>275.85872999999992</v>
      </c>
      <c r="F9" s="10">
        <f>INTAVI!F$2</f>
        <v>244.15082999999998</v>
      </c>
      <c r="G9" s="10">
        <f>INTAVI!G$2</f>
        <v>313.83853200000004</v>
      </c>
      <c r="H9" s="10">
        <f>INTAVI!H$2</f>
        <v>265.88614248000005</v>
      </c>
      <c r="I9" s="10">
        <f>INTAVI!I$2</f>
        <v>268.97798628000004</v>
      </c>
      <c r="J9" s="10">
        <f>INTAVI!J$2</f>
        <v>281.34458496000008</v>
      </c>
      <c r="K9" s="10">
        <f>INTAVI!K$2</f>
        <v>290.61985752000004</v>
      </c>
      <c r="L9" s="10">
        <f>INTAVI!L$2</f>
        <v>272.06957124000002</v>
      </c>
      <c r="M9" s="10">
        <f>INTAVI!M$2</f>
        <v>306.07829999999996</v>
      </c>
      <c r="N9" s="10">
        <f>INTAVI!N$2</f>
        <v>315.3533137199999</v>
      </c>
      <c r="O9" s="10">
        <f>INTAVI!O$2</f>
        <v>299.89487123999993</v>
      </c>
      <c r="P9" s="10">
        <f>INTAVI!P$2</f>
        <v>315.35331372000002</v>
      </c>
      <c r="Q9" s="10">
        <f>INTAVI!Q$2</f>
        <v>336.99518496000007</v>
      </c>
      <c r="R9" s="10">
        <f>INTAVI!R$2</f>
        <v>349.3620424799999</v>
      </c>
      <c r="S9" s="10">
        <f>INTAVI!S$2</f>
        <v>374.09575752000023</v>
      </c>
      <c r="T9" s="10">
        <f>INTAVI!T$2</f>
        <v>419.58999360000018</v>
      </c>
      <c r="U9" s="10">
        <f>INTAVI!U$2</f>
        <v>472.01280660000009</v>
      </c>
      <c r="V9" s="10">
        <f>INTAVI!V$2</f>
        <v>496.1557850399999</v>
      </c>
      <c r="W9" s="10">
        <f>INTAVI!W$2</f>
        <v>178.21783512000002</v>
      </c>
      <c r="X9" s="10">
        <f>INTAVI!X$2</f>
        <v>232.38413640000002</v>
      </c>
      <c r="Y9" s="10">
        <f>INTAVI!Y$2</f>
        <v>379.22464980000018</v>
      </c>
      <c r="Z9" s="10">
        <f>INTAVI!Z$2</f>
        <v>452.84115168000011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335.00868074265395</v>
      </c>
      <c r="D10" s="12">
        <f>INTAVI_PA_IN!D$2</f>
        <v>251.50822264664012</v>
      </c>
      <c r="E10" s="12">
        <f>INTAVI_PA_IN!E$2</f>
        <v>245.54224110731062</v>
      </c>
      <c r="F10" s="12">
        <f>INTAVI_PA_IN!F$2</f>
        <v>217.59288574030498</v>
      </c>
      <c r="G10" s="12">
        <f>INTAVI_PA_IN!G$2</f>
        <v>281.96384533083176</v>
      </c>
      <c r="H10" s="12">
        <f>INTAVI_PA_IN!H$2</f>
        <v>239.38463525535363</v>
      </c>
      <c r="I10" s="12">
        <f>INTAVI_PA_IN!I$2</f>
        <v>239.86441379339439</v>
      </c>
      <c r="J10" s="12">
        <f>INTAVI_PA_IN!J$2</f>
        <v>251.8397758377003</v>
      </c>
      <c r="K10" s="12">
        <f>INTAVI_PA_IN!K$2</f>
        <v>258.43094350653138</v>
      </c>
      <c r="L10" s="12">
        <f>INTAVI_PA_IN!L$2</f>
        <v>240.05993187075143</v>
      </c>
      <c r="M10" s="12">
        <f>INTAVI_PA_IN!M$2</f>
        <v>272.4033796691964</v>
      </c>
      <c r="N10" s="12">
        <f>INTAVI_PA_IN!N$2</f>
        <v>281.75496441141433</v>
      </c>
      <c r="O10" s="12">
        <f>INTAVI_PA_IN!O$2</f>
        <v>267.92473177008202</v>
      </c>
      <c r="P10" s="12">
        <f>INTAVI_PA_IN!P$2</f>
        <v>284.7153731796509</v>
      </c>
      <c r="Q10" s="12">
        <f>INTAVI_PA_IN!Q$2</f>
        <v>306.49915441775835</v>
      </c>
      <c r="R10" s="12">
        <f>INTAVI_PA_IN!R$2</f>
        <v>317.91093491009337</v>
      </c>
      <c r="S10" s="12">
        <f>INTAVI_PA_IN!S$2</f>
        <v>343.9370876239322</v>
      </c>
      <c r="T10" s="12">
        <f>INTAVI_PA_IN!T$2</f>
        <v>387.53008624511568</v>
      </c>
      <c r="U10" s="12">
        <f>INTAVI_PA_IN!U$2</f>
        <v>437.04579304173808</v>
      </c>
      <c r="V10" s="12">
        <f>INTAVI_PA_IN!V$2</f>
        <v>460.15521641910709</v>
      </c>
      <c r="W10" s="12">
        <f>INTAVI_PA_IN!W$2</f>
        <v>154.75885858384487</v>
      </c>
      <c r="X10" s="12">
        <f>INTAVI_PA_IN!X$2</f>
        <v>207.11903909359941</v>
      </c>
      <c r="Y10" s="12">
        <f>INTAVI_PA_IN!Y$2</f>
        <v>346.35773294891192</v>
      </c>
      <c r="Z10" s="12">
        <f>INTAVI_PA_IN!Z$2</f>
        <v>415.91539126267327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37.071475140170463</v>
      </c>
      <c r="D11" s="12">
        <f>INTAVI_PA_EX!D$2</f>
        <v>27.832339730791475</v>
      </c>
      <c r="E11" s="12">
        <f>INTAVI_PA_EX!E$2</f>
        <v>24.430173986695877</v>
      </c>
      <c r="F11" s="12">
        <f>INTAVI_PA_EX!F$2</f>
        <v>19.096533075457323</v>
      </c>
      <c r="G11" s="12">
        <f>INTAVI_PA_EX!G$2</f>
        <v>23.321659860358999</v>
      </c>
      <c r="H11" s="12">
        <f>INTAVI_PA_EX!H$2</f>
        <v>19.068014015539887</v>
      </c>
      <c r="I11" s="12">
        <f>INTAVI_PA_EX!I$2</f>
        <v>19.780370534559424</v>
      </c>
      <c r="J11" s="12">
        <f>INTAVI_PA_EX!J$2</f>
        <v>19.912059104213643</v>
      </c>
      <c r="K11" s="12">
        <f>INTAVI_PA_EX!K$2</f>
        <v>21.819817843807414</v>
      </c>
      <c r="L11" s="12">
        <f>INTAVI_PA_EX!L$2</f>
        <v>21.531968622727224</v>
      </c>
      <c r="M11" s="12">
        <f>INTAVI_PA_EX!M$2</f>
        <v>23.919624192658222</v>
      </c>
      <c r="N11" s="12">
        <f>INTAVI_PA_EX!N$2</f>
        <v>24.423101281301058</v>
      </c>
      <c r="O11" s="12">
        <f>INTAVI_PA_EX!O$2</f>
        <v>23.618227538001452</v>
      </c>
      <c r="P11" s="12">
        <f>INTAVI_PA_EX!P$2</f>
        <v>24.515119901319171</v>
      </c>
      <c r="Q11" s="12">
        <f>INTAVI_PA_EX!Q$2</f>
        <v>25.437794833742903</v>
      </c>
      <c r="R11" s="12">
        <f>INTAVI_PA_EX!R$2</f>
        <v>26.214473143458616</v>
      </c>
      <c r="S11" s="12">
        <f>INTAVI_PA_EX!S$2</f>
        <v>26.93220320125933</v>
      </c>
      <c r="T11" s="12">
        <f>INTAVI_PA_EX!T$2</f>
        <v>28.933047805696667</v>
      </c>
      <c r="U11" s="12">
        <f>INTAVI_PA_EX!U$2</f>
        <v>31.5745772780406</v>
      </c>
      <c r="V11" s="12">
        <f>INTAVI_PA_EX!V$2</f>
        <v>33.637647703243118</v>
      </c>
      <c r="W11" s="12">
        <f>INTAVI_PA_EX!W$2</f>
        <v>19.807348770556349</v>
      </c>
      <c r="X11" s="12">
        <f>INTAVI_PA_EX!X$2</f>
        <v>22.010370848304781</v>
      </c>
      <c r="Y11" s="12">
        <f>INTAVI_PA_EX!Y$2</f>
        <v>28.885333952194561</v>
      </c>
      <c r="Z11" s="12">
        <f>INTAVI_PA_EX!Z$2</f>
        <v>32.866709498830573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7.8902787985488283</v>
      </c>
      <c r="D12" s="12">
        <f>INTAVI_FR_IN!D$2</f>
        <v>5.6081369045099603</v>
      </c>
      <c r="E12" s="12">
        <f>INTAVI_FR_IN!E$2</f>
        <v>5.5112618543911696</v>
      </c>
      <c r="F12" s="12">
        <f>INTAVI_FR_IN!F$2</f>
        <v>7.0902533506095136</v>
      </c>
      <c r="G12" s="12">
        <f>INTAVI_FR_IN!G$2</f>
        <v>7.9836174332201075</v>
      </c>
      <c r="H12" s="12">
        <f>INTAVI_FR_IN!H$2</f>
        <v>6.6833280693343591</v>
      </c>
      <c r="I12" s="12">
        <f>INTAVI_FR_IN!I$2</f>
        <v>8.3907033173176462</v>
      </c>
      <c r="J12" s="12">
        <f>INTAVI_FR_IN!J$2</f>
        <v>8.3034048983651978</v>
      </c>
      <c r="K12" s="12">
        <f>INTAVI_FR_IN!K$2</f>
        <v>8.3745711752602396</v>
      </c>
      <c r="L12" s="12">
        <f>INTAVI_FR_IN!L$2</f>
        <v>7.7383358085353722</v>
      </c>
      <c r="M12" s="12">
        <f>INTAVI_FR_IN!M$2</f>
        <v>8.2015102753927547</v>
      </c>
      <c r="N12" s="12">
        <f>INTAVI_FR_IN!N$2</f>
        <v>8.0909630875581815</v>
      </c>
      <c r="O12" s="12">
        <f>INTAVI_FR_IN!O$2</f>
        <v>7.0945292035441581</v>
      </c>
      <c r="P12" s="12">
        <f>INTAVI_FR_IN!P$2</f>
        <v>5.2373463899124726</v>
      </c>
      <c r="Q12" s="12">
        <f>INTAVI_FR_IN!Q$2</f>
        <v>4.6039245331173788</v>
      </c>
      <c r="R12" s="12">
        <f>INTAVI_FR_IN!R$2</f>
        <v>4.9062743358002168</v>
      </c>
      <c r="S12" s="12">
        <f>INTAVI_FR_IN!S$2</f>
        <v>2.8232751415155981</v>
      </c>
      <c r="T12" s="12">
        <f>INTAVI_FR_IN!T$2</f>
        <v>2.8020452241825287</v>
      </c>
      <c r="U12" s="12">
        <f>INTAVI_FR_IN!U$2</f>
        <v>3.1551230127519618</v>
      </c>
      <c r="V12" s="12">
        <f>INTAVI_FR_IN!V$2</f>
        <v>2.2604402087323541</v>
      </c>
      <c r="W12" s="12">
        <f>INTAVI_FR_IN!W$2</f>
        <v>2.6600637547060293</v>
      </c>
      <c r="X12" s="12">
        <f>INTAVI_FR_IN!X$2</f>
        <v>2.737194885061681</v>
      </c>
      <c r="Y12" s="12">
        <f>INTAVI_FR_IN!Y$2</f>
        <v>2.6240536393633076</v>
      </c>
      <c r="Z12" s="12">
        <f>INTAVI_FR_IN!Z$2</f>
        <v>2.5637450216263962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0.45468731862692408</v>
      </c>
      <c r="D13" s="12">
        <f>INTAVI_FR_EX!D$2</f>
        <v>0.35272271805843064</v>
      </c>
      <c r="E13" s="12">
        <f>INTAVI_FR_EX!E$2</f>
        <v>0.37505305160225078</v>
      </c>
      <c r="F13" s="12">
        <f>INTAVI_FR_EX!F$2</f>
        <v>0.37115783362816041</v>
      </c>
      <c r="G13" s="12">
        <f>INTAVI_FR_EX!G$2</f>
        <v>0.56940937558918847</v>
      </c>
      <c r="H13" s="12">
        <f>INTAVI_FR_EX!H$2</f>
        <v>0.75016513977216503</v>
      </c>
      <c r="I13" s="12">
        <f>INTAVI_FR_EX!I$2</f>
        <v>0.94249863472854767</v>
      </c>
      <c r="J13" s="12">
        <f>INTAVI_FR_EX!J$2</f>
        <v>1.2893451197208989</v>
      </c>
      <c r="K13" s="12">
        <f>INTAVI_FR_EX!K$2</f>
        <v>1.9945249944009942</v>
      </c>
      <c r="L13" s="12">
        <f>INTAVI_FR_EX!L$2</f>
        <v>2.739334937985991</v>
      </c>
      <c r="M13" s="12">
        <f>INTAVI_FR_EX!M$2</f>
        <v>1.5537858627526033</v>
      </c>
      <c r="N13" s="12">
        <f>INTAVI_FR_EX!N$2</f>
        <v>1.0842849397263128</v>
      </c>
      <c r="O13" s="12">
        <f>INTAVI_FR_EX!O$2</f>
        <v>1.2573827283723198</v>
      </c>
      <c r="P13" s="12">
        <f>INTAVI_FR_EX!P$2</f>
        <v>0.88547424911744244</v>
      </c>
      <c r="Q13" s="12">
        <f>INTAVI_FR_EX!Q$2</f>
        <v>0.4543111753814576</v>
      </c>
      <c r="R13" s="12">
        <f>INTAVI_FR_EX!R$2</f>
        <v>0.33036009064766247</v>
      </c>
      <c r="S13" s="12">
        <f>INTAVI_FR_EX!S$2</f>
        <v>0.40319155329316059</v>
      </c>
      <c r="T13" s="12">
        <f>INTAVI_FR_EX!T$2</f>
        <v>0.3248143250053433</v>
      </c>
      <c r="U13" s="12">
        <f>INTAVI_FR_EX!U$2</f>
        <v>0.23731326746939674</v>
      </c>
      <c r="V13" s="12">
        <f>INTAVI_FR_EX!V$2</f>
        <v>0.10248070891734537</v>
      </c>
      <c r="W13" s="12">
        <f>INTAVI_FR_EX!W$2</f>
        <v>0.99156401089275448</v>
      </c>
      <c r="X13" s="12">
        <f>INTAVI_FR_EX!X$2</f>
        <v>0.51753157303415065</v>
      </c>
      <c r="Y13" s="12">
        <f>INTAVI_FR_EX!Y$2</f>
        <v>1.3575292595304176</v>
      </c>
      <c r="Z13" s="12">
        <f>INTAVI_FR_EX!Z$2</f>
        <v>1.4953058968698894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2150.5413362400004</v>
      </c>
      <c r="D14" s="8">
        <f>NRGSUP!D$2</f>
        <v>2514.0897892800003</v>
      </c>
      <c r="E14" s="8">
        <f>NRGSUP!E$2</f>
        <v>2341.8324424800003</v>
      </c>
      <c r="F14" s="8">
        <f>NRGSUP!F$2</f>
        <v>2634.3146862000003</v>
      </c>
      <c r="G14" s="8">
        <f>NRGSUP!G$2</f>
        <v>2624.3935344000001</v>
      </c>
      <c r="H14" s="8">
        <f>NRGSUP!H$2</f>
        <v>2622.04319988</v>
      </c>
      <c r="I14" s="8">
        <f>NRGSUP!I$2</f>
        <v>2646.1900314000004</v>
      </c>
      <c r="J14" s="8">
        <f>NRGSUP!J$2</f>
        <v>2710.8953157599999</v>
      </c>
      <c r="K14" s="8">
        <f>NRGSUP!K$2</f>
        <v>2718.4677372000001</v>
      </c>
      <c r="L14" s="8">
        <f>NRGSUP!L$2</f>
        <v>2504.9470579200001</v>
      </c>
      <c r="M14" s="8">
        <f>NRGSUP!M$2</f>
        <v>2581.5629908800001</v>
      </c>
      <c r="N14" s="8">
        <f>NRGSUP!N$2</f>
        <v>2568.0130077600002</v>
      </c>
      <c r="O14" s="8">
        <f>NRGSUP!O$2</f>
        <v>2710.6224634800001</v>
      </c>
      <c r="P14" s="8">
        <f>NRGSUP!P$2</f>
        <v>2381.3192772000002</v>
      </c>
      <c r="Q14" s="8">
        <f>NRGSUP!Q$2</f>
        <v>2365.8979896000005</v>
      </c>
      <c r="R14" s="8">
        <f>NRGSUP!R$2</f>
        <v>1651.86811188</v>
      </c>
      <c r="S14" s="8">
        <f>NRGSUP!S$2</f>
        <v>1347.00229872</v>
      </c>
      <c r="T14" s="8">
        <f>NRGSUP!T$2</f>
        <v>1515.79537992</v>
      </c>
      <c r="U14" s="8">
        <f>NRGSUP!U$2</f>
        <v>1547.0542295999999</v>
      </c>
      <c r="V14" s="8">
        <f>NRGSUP!V$2</f>
        <v>1652.8690443600003</v>
      </c>
      <c r="W14" s="8">
        <f>NRGSUP!W$2</f>
        <v>1605.8793628799999</v>
      </c>
      <c r="X14" s="8">
        <f>NRGSUP!X$2</f>
        <v>1610.2107467999999</v>
      </c>
      <c r="Y14" s="8">
        <f>NRGSUP!Y$2</f>
        <v>1779.1790792400002</v>
      </c>
      <c r="Z14" s="8">
        <f>NRGSUP!Z$2</f>
        <v>1770.6610137600001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1602.3270020400003</v>
      </c>
      <c r="D15" s="10">
        <f>TI_EHG_E!D$2</f>
        <v>1997.2732485600002</v>
      </c>
      <c r="E15" s="10">
        <f>TI_EHG_E!E$2</f>
        <v>1956.86040456</v>
      </c>
      <c r="F15" s="10">
        <f>TI_EHG_E!F$2</f>
        <v>2159.65608264</v>
      </c>
      <c r="G15" s="10">
        <f>TI_EHG_E!G$2</f>
        <v>2065.5323395200003</v>
      </c>
      <c r="H15" s="10">
        <f>TI_EHG_E!H$2</f>
        <v>1973.4806973599998</v>
      </c>
      <c r="I15" s="10">
        <f>TI_EHG_E!I$2</f>
        <v>1994.8815885600004</v>
      </c>
      <c r="J15" s="10">
        <f>TI_EHG_E!J$2</f>
        <v>2028.6669013200001</v>
      </c>
      <c r="K15" s="10">
        <f>TI_EHG_E!K$2</f>
        <v>1985.7485124000002</v>
      </c>
      <c r="L15" s="10">
        <f>TI_EHG_E!L$2</f>
        <v>1864.5530097600004</v>
      </c>
      <c r="M15" s="10">
        <f>TI_EHG_E!M$2</f>
        <v>1861.9988367600004</v>
      </c>
      <c r="N15" s="10">
        <f>TI_EHG_E!N$2</f>
        <v>1907.5357504800004</v>
      </c>
      <c r="O15" s="10">
        <f>TI_EHG_E!O$2</f>
        <v>2018.9917504800001</v>
      </c>
      <c r="P15" s="10">
        <f>TI_EHG_E!P$2</f>
        <v>1654.4765354400001</v>
      </c>
      <c r="Q15" s="10">
        <f>TI_EHG_E!Q$2</f>
        <v>1616.7158128800002</v>
      </c>
      <c r="R15" s="10">
        <f>TI_EHG_E!R$2</f>
        <v>850.10996772000033</v>
      </c>
      <c r="S15" s="10">
        <f>TI_EHG_E!S$2</f>
        <v>557.55090396000003</v>
      </c>
      <c r="T15" s="10">
        <f>TI_EHG_E!T$2</f>
        <v>709.34772924000004</v>
      </c>
      <c r="U15" s="10">
        <f>TI_EHG_E!U$2</f>
        <v>703.34209223999994</v>
      </c>
      <c r="V15" s="10">
        <f>TI_EHG_E!V$2</f>
        <v>748.17036180000014</v>
      </c>
      <c r="W15" s="10">
        <f>TI_EHG_E!W$2</f>
        <v>821.07672840000009</v>
      </c>
      <c r="X15" s="10">
        <f>TI_EHG_E!X$2</f>
        <v>778.59937367999999</v>
      </c>
      <c r="Y15" s="10">
        <f>TI_EHG_E!Y$2</f>
        <v>807.05967731999988</v>
      </c>
      <c r="Z15" s="10">
        <f>TI_EHG_E!Z$2</f>
        <v>807.63514020000014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1602.3270020400003</v>
      </c>
      <c r="D16" s="12">
        <f>TI_EHG_E_E!D$2</f>
        <v>1997.2732485600002</v>
      </c>
      <c r="E16" s="12">
        <f>TI_EHG_E_E!E$2</f>
        <v>1956.86040456</v>
      </c>
      <c r="F16" s="12">
        <f>TI_EHG_E_E!F$2</f>
        <v>2159.65608264</v>
      </c>
      <c r="G16" s="12">
        <f>TI_EHG_E_E!G$2</f>
        <v>2065.5323395200003</v>
      </c>
      <c r="H16" s="12">
        <f>TI_EHG_E_E!H$2</f>
        <v>1973.4806973599998</v>
      </c>
      <c r="I16" s="12">
        <f>TI_EHG_E_E!I$2</f>
        <v>1994.8815885600004</v>
      </c>
      <c r="J16" s="12">
        <f>TI_EHG_E_E!J$2</f>
        <v>2028.6669013200001</v>
      </c>
      <c r="K16" s="12">
        <f>TI_EHG_E_E!K$2</f>
        <v>1985.7485124000002</v>
      </c>
      <c r="L16" s="12">
        <f>TI_EHG_E_E!L$2</f>
        <v>1864.5530097600004</v>
      </c>
      <c r="M16" s="12">
        <f>TI_EHG_E_E!M$2</f>
        <v>1861.9988367600004</v>
      </c>
      <c r="N16" s="12">
        <f>TI_EHG_E_E!N$2</f>
        <v>1907.5357504800004</v>
      </c>
      <c r="O16" s="12">
        <f>TI_EHG_E_E!O$2</f>
        <v>2018.9917504800001</v>
      </c>
      <c r="P16" s="12">
        <f>TI_EHG_E_E!P$2</f>
        <v>1654.4765354400001</v>
      </c>
      <c r="Q16" s="12">
        <f>TI_EHG_E_E!Q$2</f>
        <v>1616.7158128800002</v>
      </c>
      <c r="R16" s="12">
        <f>TI_EHG_E_E!R$2</f>
        <v>850.10996772000033</v>
      </c>
      <c r="S16" s="12">
        <f>TI_EHG_E_E!S$2</f>
        <v>557.55090396000003</v>
      </c>
      <c r="T16" s="12">
        <f>TI_EHG_E_E!T$2</f>
        <v>709.34772924000004</v>
      </c>
      <c r="U16" s="12">
        <f>TI_EHG_E_E!U$2</f>
        <v>703.34209223999994</v>
      </c>
      <c r="V16" s="12">
        <f>TI_EHG_E_E!V$2</f>
        <v>748.17036180000014</v>
      </c>
      <c r="W16" s="12">
        <f>TI_EHG_E_E!W$2</f>
        <v>821.07672840000009</v>
      </c>
      <c r="X16" s="12">
        <f>TI_EHG_E_E!X$2</f>
        <v>778.59937367999999</v>
      </c>
      <c r="Y16" s="12">
        <f>TI_EHG_E_E!Y$2</f>
        <v>807.05967731999988</v>
      </c>
      <c r="Z16" s="12">
        <f>TI_EHG_E_E!Z$2</f>
        <v>807.63514020000014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0</v>
      </c>
      <c r="G17" s="12">
        <f>TI_EHG_CHP_E!G$2</f>
        <v>0</v>
      </c>
      <c r="H17" s="12">
        <f>TI_EHG_CHP_E!H$2</f>
        <v>0</v>
      </c>
      <c r="I17" s="12">
        <f>TI_EHG_CHP_E!I$2</f>
        <v>0</v>
      </c>
      <c r="J17" s="12">
        <f>TI_EHG_CHP_E!J$2</f>
        <v>0</v>
      </c>
      <c r="K17" s="12">
        <f>TI_EHG_CHP_E!K$2</f>
        <v>0</v>
      </c>
      <c r="L17" s="12">
        <f>TI_EHG_CHP_E!L$2</f>
        <v>0</v>
      </c>
      <c r="M17" s="12">
        <f>TI_EHG_CHP_E!M$2</f>
        <v>0</v>
      </c>
      <c r="N17" s="12">
        <f>TI_EHG_CHP_E!N$2</f>
        <v>0</v>
      </c>
      <c r="O17" s="12">
        <f>TI_EHG_CHP_E!O$2</f>
        <v>0</v>
      </c>
      <c r="P17" s="12">
        <f>TI_EHG_CHP_E!P$2</f>
        <v>0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0</v>
      </c>
      <c r="U17" s="12">
        <f>TI_EHG_CHP_E!U$2</f>
        <v>0</v>
      </c>
      <c r="V17" s="12">
        <f>TI_EHG_CHP_E!V$2</f>
        <v>0</v>
      </c>
      <c r="W17" s="12">
        <f>TI_EHG_CHP_E!W$2</f>
        <v>0</v>
      </c>
      <c r="X17" s="12">
        <f>TI_EHG_CHP_E!X$2</f>
        <v>0</v>
      </c>
      <c r="Y17" s="12">
        <f>TI_EHG_CHP_E!Y$2</f>
        <v>0</v>
      </c>
      <c r="Z17" s="12">
        <f>TI_EHG_CHP_E!Z$2</f>
        <v>0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  <c r="Y19" s="8">
        <f>NRG_E!Y$2</f>
        <v>0</v>
      </c>
      <c r="Z19" s="8">
        <f>NRG_E!Z$2</f>
        <v>0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548.21433419999994</v>
      </c>
      <c r="D35" s="8">
        <f>FC_E!D$2</f>
        <v>516.81654071999992</v>
      </c>
      <c r="E35" s="8">
        <f>FC_E!E$2</f>
        <v>384.97203792000005</v>
      </c>
      <c r="F35" s="8">
        <f>FC_E!F$2</f>
        <v>474.65860355999996</v>
      </c>
      <c r="G35" s="8">
        <f>FC_E!G$2</f>
        <v>558.86119487999997</v>
      </c>
      <c r="H35" s="8">
        <f>FC_E!H$2</f>
        <v>648.56250251999995</v>
      </c>
      <c r="I35" s="8">
        <f>FC_E!I$2</f>
        <v>651.30844284</v>
      </c>
      <c r="J35" s="8">
        <f>FC_E!J$2</f>
        <v>682.22841443999994</v>
      </c>
      <c r="K35" s="8">
        <f>FC_E!K$2</f>
        <v>732.71922479999989</v>
      </c>
      <c r="L35" s="8">
        <f>FC_E!L$2</f>
        <v>640.3940481599999</v>
      </c>
      <c r="M35" s="8">
        <f>FC_E!M$2</f>
        <v>719.56415412000001</v>
      </c>
      <c r="N35" s="8">
        <f>FC_E!N$2</f>
        <v>660.47725728</v>
      </c>
      <c r="O35" s="8">
        <f>FC_E!O$2</f>
        <v>691.6307129999999</v>
      </c>
      <c r="P35" s="8">
        <f>FC_E!P$2</f>
        <v>726.84274175999985</v>
      </c>
      <c r="Q35" s="8">
        <f>FC_E!Q$2</f>
        <v>749.18217672000003</v>
      </c>
      <c r="R35" s="8">
        <f>FC_E!R$2</f>
        <v>801.7581441599998</v>
      </c>
      <c r="S35" s="8">
        <f>FC_E!S$2</f>
        <v>789.45139475999986</v>
      </c>
      <c r="T35" s="8">
        <f>FC_E!T$2</f>
        <v>806.44765068000004</v>
      </c>
      <c r="U35" s="8">
        <f>FC_E!U$2</f>
        <v>843.71213735999993</v>
      </c>
      <c r="V35" s="8">
        <f>FC_E!V$2</f>
        <v>904.69868256000007</v>
      </c>
      <c r="W35" s="8">
        <f>FC_E!W$2</f>
        <v>784.80263447999994</v>
      </c>
      <c r="X35" s="8">
        <f>FC_E!X$2</f>
        <v>831.61137311999994</v>
      </c>
      <c r="Y35" s="8">
        <f>FC_E!Y$2</f>
        <v>972.1194019200002</v>
      </c>
      <c r="Z35" s="8">
        <f>FC_E!Z$2</f>
        <v>963.02587355999981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0</v>
      </c>
      <c r="D36" s="12">
        <f>FC_IND_E!D$2</f>
        <v>0</v>
      </c>
      <c r="E36" s="12">
        <f>FC_IND_E!E$2</f>
        <v>0</v>
      </c>
      <c r="F36" s="12">
        <f>FC_IND_E!F$2</f>
        <v>0</v>
      </c>
      <c r="G36" s="12">
        <f>FC_IND_E!G$2</f>
        <v>0</v>
      </c>
      <c r="H36" s="12">
        <f>FC_IND_E!H$2</f>
        <v>27.760893840000001</v>
      </c>
      <c r="I36" s="12">
        <f>FC_IND_E!I$2</f>
        <v>30.66354432</v>
      </c>
      <c r="J36" s="12">
        <f>FC_IND_E!J$2</f>
        <v>36.855482400000007</v>
      </c>
      <c r="K36" s="12">
        <f>FC_IND_E!K$2</f>
        <v>36.855482400000007</v>
      </c>
      <c r="L36" s="12">
        <f>FC_IND_E!L$2</f>
        <v>24.615144000000001</v>
      </c>
      <c r="M36" s="12">
        <f>FC_IND_E!M$2</f>
        <v>30.754023480000004</v>
      </c>
      <c r="N36" s="12">
        <f>FC_IND_E!N$2</f>
        <v>15.27389964</v>
      </c>
      <c r="O36" s="12">
        <f>FC_IND_E!O$2</f>
        <v>27.747988200000002</v>
      </c>
      <c r="P36" s="12">
        <f>FC_IND_E!P$2</f>
        <v>53.48078963999999</v>
      </c>
      <c r="Q36" s="12">
        <f>FC_IND_E!Q$2</f>
        <v>62.696571119999987</v>
      </c>
      <c r="R36" s="12">
        <f>FC_IND_E!R$2</f>
        <v>59.701082039999989</v>
      </c>
      <c r="S36" s="12">
        <f>FC_IND_E!S$2</f>
        <v>59.507536319999986</v>
      </c>
      <c r="T36" s="12">
        <f>FC_IND_E!T$2</f>
        <v>53.504862839999987</v>
      </c>
      <c r="U36" s="12">
        <f>FC_IND_E!U$2</f>
        <v>53.67096647999999</v>
      </c>
      <c r="V36" s="12">
        <f>FC_IND_E!V$2</f>
        <v>62.261349840000001</v>
      </c>
      <c r="W36" s="12">
        <f>FC_IND_E!W$2</f>
        <v>81.027200519999994</v>
      </c>
      <c r="X36" s="12">
        <f>FC_IND_E!X$2</f>
        <v>85.280514119999992</v>
      </c>
      <c r="Y36" s="12">
        <f>FC_IND_E!Y$2</f>
        <v>93.775899960000004</v>
      </c>
      <c r="Z36" s="12">
        <f>FC_IND_E!Z$2</f>
        <v>64.681056000000012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0</v>
      </c>
      <c r="P45" s="14">
        <f>FC_IND_CPC_E!P$2</f>
        <v>0</v>
      </c>
      <c r="Q45" s="14">
        <f>FC_IND_CPC_E!Q$2</f>
        <v>0</v>
      </c>
      <c r="R45" s="14">
        <f>FC_IND_CPC_E!R$2</f>
        <v>0</v>
      </c>
      <c r="S45" s="14">
        <f>FC_IND_CPC_E!S$2</f>
        <v>0</v>
      </c>
      <c r="T45" s="14">
        <f>FC_IND_CPC_E!T$2</f>
        <v>0</v>
      </c>
      <c r="U45" s="14">
        <f>FC_IND_CPC_E!U$2</f>
        <v>9.1884938399999996</v>
      </c>
      <c r="V45" s="14">
        <f>FC_IND_CPC_E!V$2</f>
        <v>7.2405356400000001</v>
      </c>
      <c r="W45" s="14">
        <f>FC_IND_CPC_E!W$2</f>
        <v>7.7199577200000009</v>
      </c>
      <c r="X45" s="14">
        <f>FC_IND_CPC_E!X$2</f>
        <v>6.8823309599999991</v>
      </c>
      <c r="Y45" s="14">
        <f>FC_IND_CPC_E!Y$2</f>
        <v>5.7710764800000023</v>
      </c>
      <c r="Z45" s="14">
        <f>FC_IND_CPC_E!Z$2</f>
        <v>4.5830332799999995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  <c r="Y46" s="16">
        <f>FC_IND_CPC_BC_E!Y$2</f>
        <v>0</v>
      </c>
      <c r="Z46" s="16">
        <f>FC_IND_CPC_BC_E!Z$2</f>
        <v>0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0</v>
      </c>
      <c r="P47" s="16">
        <f>FC_IND_CPC_OC_E!P$2</f>
        <v>0</v>
      </c>
      <c r="Q47" s="16">
        <f>FC_IND_CPC_OC_E!Q$2</f>
        <v>0</v>
      </c>
      <c r="R47" s="16">
        <f>FC_IND_CPC_OC_E!R$2</f>
        <v>0</v>
      </c>
      <c r="S47" s="16">
        <f>FC_IND_CPC_OC_E!S$2</f>
        <v>0</v>
      </c>
      <c r="T47" s="16">
        <f>FC_IND_CPC_OC_E!T$2</f>
        <v>0</v>
      </c>
      <c r="U47" s="16">
        <f>FC_IND_CPC_OC_E!U$2</f>
        <v>4.0605557460120281</v>
      </c>
      <c r="V47" s="16">
        <f>FC_IND_CPC_OC_E!V$2</f>
        <v>3.3257106770605134</v>
      </c>
      <c r="W47" s="16">
        <f>FC_IND_CPC_OC_E!W$2</f>
        <v>3.5015352362609602</v>
      </c>
      <c r="X47" s="16">
        <f>FC_IND_CPC_OC_E!X$2</f>
        <v>3.322532411301931</v>
      </c>
      <c r="Y47" s="16">
        <f>FC_IND_CPC_OC_E!Y$2</f>
        <v>2.879218341083253</v>
      </c>
      <c r="Z47" s="16">
        <f>FC_IND_CPC_OC_E!Z$2</f>
        <v>2.1521087029493873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5.1279380939879706</v>
      </c>
      <c r="V48" s="16">
        <f>FC_IND_CPC_PH_E!V$2</f>
        <v>3.9148249629394871</v>
      </c>
      <c r="W48" s="16">
        <f>FC_IND_CPC_PH_E!W$2</f>
        <v>4.2184224837390412</v>
      </c>
      <c r="X48" s="16">
        <f>FC_IND_CPC_PH_E!X$2</f>
        <v>3.559798548698069</v>
      </c>
      <c r="Y48" s="16">
        <f>FC_IND_CPC_PH_E!Y$2</f>
        <v>2.8918581389167488</v>
      </c>
      <c r="Z48" s="16">
        <f>FC_IND_CPC_PH_E!Z$2</f>
        <v>2.4309245770506127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0</v>
      </c>
      <c r="D49" s="14">
        <f>FC_IND_NMM_E!D$2</f>
        <v>0</v>
      </c>
      <c r="E49" s="14">
        <f>FC_IND_NMM_E!E$2</f>
        <v>0</v>
      </c>
      <c r="F49" s="14">
        <f>FC_IND_NMM_E!F$2</f>
        <v>0</v>
      </c>
      <c r="G49" s="14">
        <f>FC_IND_NMM_E!G$2</f>
        <v>0</v>
      </c>
      <c r="H49" s="14">
        <f>FC_IND_NMM_E!H$2</f>
        <v>0</v>
      </c>
      <c r="I49" s="14">
        <f>FC_IND_NMM_E!I$2</f>
        <v>0</v>
      </c>
      <c r="J49" s="14">
        <f>FC_IND_NMM_E!J$2</f>
        <v>0</v>
      </c>
      <c r="K49" s="14">
        <f>FC_IND_NMM_E!K$2</f>
        <v>0</v>
      </c>
      <c r="L49" s="14">
        <f>FC_IND_NMM_E!L$2</f>
        <v>0</v>
      </c>
      <c r="M49" s="14">
        <f>FC_IND_NMM_E!M$2</f>
        <v>0</v>
      </c>
      <c r="N49" s="14">
        <f>FC_IND_NMM_E!N$2</f>
        <v>0</v>
      </c>
      <c r="O49" s="14">
        <f>FC_IND_NMM_E!O$2</f>
        <v>0</v>
      </c>
      <c r="P49" s="14">
        <f>FC_IND_NMM_E!P$2</f>
        <v>0</v>
      </c>
      <c r="Q49" s="14">
        <f>FC_IND_NMM_E!Q$2</f>
        <v>0</v>
      </c>
      <c r="R49" s="14">
        <f>FC_IND_NMM_E!R$2</f>
        <v>0</v>
      </c>
      <c r="S49" s="14">
        <f>FC_IND_NMM_E!S$2</f>
        <v>0</v>
      </c>
      <c r="T49" s="14">
        <f>FC_IND_NMM_E!T$2</f>
        <v>0</v>
      </c>
      <c r="U49" s="14">
        <f>FC_IND_NMM_E!U$2</f>
        <v>0</v>
      </c>
      <c r="V49" s="14">
        <f>FC_IND_NMM_E!V$2</f>
        <v>0</v>
      </c>
      <c r="W49" s="14">
        <f>FC_IND_NMM_E!W$2</f>
        <v>0</v>
      </c>
      <c r="X49" s="14">
        <f>FC_IND_NMM_E!X$2</f>
        <v>0</v>
      </c>
      <c r="Y49" s="14">
        <f>FC_IND_NMM_E!Y$2</f>
        <v>0</v>
      </c>
      <c r="Z49" s="14">
        <f>FC_IND_NMM_E!Z$2</f>
        <v>0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0</v>
      </c>
      <c r="D50" s="16">
        <f>FC_IND_NMM_CM_E!D$2</f>
        <v>0</v>
      </c>
      <c r="E50" s="16">
        <f>FC_IND_NMM_CM_E!E$2</f>
        <v>0</v>
      </c>
      <c r="F50" s="16">
        <f>FC_IND_NMM_CM_E!F$2</f>
        <v>0</v>
      </c>
      <c r="G50" s="16">
        <f>FC_IND_NMM_CM_E!G$2</f>
        <v>0</v>
      </c>
      <c r="H50" s="16">
        <f>FC_IND_NMM_CM_E!H$2</f>
        <v>0</v>
      </c>
      <c r="I50" s="16">
        <f>FC_IND_NMM_CM_E!I$2</f>
        <v>0</v>
      </c>
      <c r="J50" s="16">
        <f>FC_IND_NMM_CM_E!J$2</f>
        <v>0</v>
      </c>
      <c r="K50" s="16">
        <f>FC_IND_NMM_CM_E!K$2</f>
        <v>0</v>
      </c>
      <c r="L50" s="16">
        <f>FC_IND_NMM_CM_E!L$2</f>
        <v>0</v>
      </c>
      <c r="M50" s="16">
        <f>FC_IND_NMM_CM_E!M$2</f>
        <v>0</v>
      </c>
      <c r="N50" s="16">
        <f>FC_IND_NMM_CM_E!N$2</f>
        <v>0</v>
      </c>
      <c r="O50" s="16">
        <f>FC_IND_NMM_CM_E!O$2</f>
        <v>0</v>
      </c>
      <c r="P50" s="16">
        <f>FC_IND_NMM_CM_E!P$2</f>
        <v>0</v>
      </c>
      <c r="Q50" s="16">
        <f>FC_IND_NMM_CM_E!Q$2</f>
        <v>0</v>
      </c>
      <c r="R50" s="16">
        <f>FC_IND_NMM_CM_E!R$2</f>
        <v>0</v>
      </c>
      <c r="S50" s="16">
        <f>FC_IND_NMM_CM_E!S$2</f>
        <v>0</v>
      </c>
      <c r="T50" s="16">
        <f>FC_IND_NMM_CM_E!T$2</f>
        <v>0</v>
      </c>
      <c r="U50" s="16">
        <f>FC_IND_NMM_CM_E!U$2</f>
        <v>0</v>
      </c>
      <c r="V50" s="16">
        <f>FC_IND_NMM_CM_E!V$2</f>
        <v>0</v>
      </c>
      <c r="W50" s="16">
        <f>FC_IND_NMM_CM_E!W$2</f>
        <v>0</v>
      </c>
      <c r="X50" s="16">
        <f>FC_IND_NMM_CM_E!X$2</f>
        <v>0</v>
      </c>
      <c r="Y50" s="16">
        <f>FC_IND_NMM_CM_E!Y$2</f>
        <v>0</v>
      </c>
      <c r="Z50" s="16">
        <f>FC_IND_NMM_CM_E!Z$2</f>
        <v>0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0</v>
      </c>
      <c r="D51" s="16">
        <f>FC_IND_NMM_CR_E!D$2</f>
        <v>0</v>
      </c>
      <c r="E51" s="16">
        <f>FC_IND_NMM_CR_E!E$2</f>
        <v>0</v>
      </c>
      <c r="F51" s="16">
        <f>FC_IND_NMM_CR_E!F$2</f>
        <v>0</v>
      </c>
      <c r="G51" s="16">
        <f>FC_IND_NMM_CR_E!G$2</f>
        <v>0</v>
      </c>
      <c r="H51" s="16">
        <f>FC_IND_NMM_CR_E!H$2</f>
        <v>0</v>
      </c>
      <c r="I51" s="16">
        <f>FC_IND_NMM_CR_E!I$2</f>
        <v>0</v>
      </c>
      <c r="J51" s="16">
        <f>FC_IND_NMM_CR_E!J$2</f>
        <v>0</v>
      </c>
      <c r="K51" s="16">
        <f>FC_IND_NMM_CR_E!K$2</f>
        <v>0</v>
      </c>
      <c r="L51" s="16">
        <f>FC_IND_NMM_CR_E!L$2</f>
        <v>0</v>
      </c>
      <c r="M51" s="16">
        <f>FC_IND_NMM_CR_E!M$2</f>
        <v>0</v>
      </c>
      <c r="N51" s="16">
        <f>FC_IND_NMM_CR_E!N$2</f>
        <v>0</v>
      </c>
      <c r="O51" s="16">
        <f>FC_IND_NMM_CR_E!O$2</f>
        <v>0</v>
      </c>
      <c r="P51" s="16">
        <f>FC_IND_NMM_CR_E!P$2</f>
        <v>0</v>
      </c>
      <c r="Q51" s="16">
        <f>FC_IND_NMM_CR_E!Q$2</f>
        <v>0</v>
      </c>
      <c r="R51" s="16">
        <f>FC_IND_NMM_CR_E!R$2</f>
        <v>0</v>
      </c>
      <c r="S51" s="16">
        <f>FC_IND_NMM_CR_E!S$2</f>
        <v>0</v>
      </c>
      <c r="T51" s="16">
        <f>FC_IND_NMM_CR_E!T$2</f>
        <v>0</v>
      </c>
      <c r="U51" s="16">
        <f>FC_IND_NMM_CR_E!U$2</f>
        <v>0</v>
      </c>
      <c r="V51" s="16">
        <f>FC_IND_NMM_CR_E!V$2</f>
        <v>0</v>
      </c>
      <c r="W51" s="16">
        <f>FC_IND_NMM_CR_E!W$2</f>
        <v>0</v>
      </c>
      <c r="X51" s="16">
        <f>FC_IND_NMM_CR_E!X$2</f>
        <v>0</v>
      </c>
      <c r="Y51" s="16">
        <f>FC_IND_NMM_CR_E!Y$2</f>
        <v>0</v>
      </c>
      <c r="Z51" s="16">
        <f>FC_IND_NMM_CR_E!Z$2</f>
        <v>0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  <c r="Y52" s="16">
        <f>FC_IND_NMM_GL_E!Y$2</f>
        <v>0</v>
      </c>
      <c r="Z52" s="16">
        <f>FC_IND_NMM_GL_E!Z$2</f>
        <v>0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9.60336E-3</v>
      </c>
      <c r="V53" s="14">
        <f>FC_IND_PPP_E!V$2</f>
        <v>3.1744439999999985E-2</v>
      </c>
      <c r="W53" s="14">
        <f>FC_IND_PPP_E!W$2</f>
        <v>1.6005599999999998E-2</v>
      </c>
      <c r="X53" s="14">
        <f>FC_IND_PPP_E!X$2</f>
        <v>1.920672E-2</v>
      </c>
      <c r="Y53" s="14">
        <f>FC_IND_PPP_E!Y$2</f>
        <v>4.7750040000000007E-2</v>
      </c>
      <c r="Z53" s="14">
        <f>FC_IND_PPP_E!Z$2</f>
        <v>2.8810079999999998E-2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  <c r="Y55" s="16">
        <f>FC_IND_PPP_PA_E!Y$2</f>
        <v>0</v>
      </c>
      <c r="Z55" s="16">
        <f>FC_IND_PPP_PA_E!Z$2</f>
        <v>0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9.60336E-3</v>
      </c>
      <c r="V56" s="16">
        <f>FC_IND_PPP_PR_E!V$2</f>
        <v>3.1744439999999985E-2</v>
      </c>
      <c r="W56" s="16">
        <f>FC_IND_PPP_PR_E!W$2</f>
        <v>1.6005599999999998E-2</v>
      </c>
      <c r="X56" s="16">
        <f>FC_IND_PPP_PR_E!X$2</f>
        <v>1.920672E-2</v>
      </c>
      <c r="Y56" s="16">
        <f>FC_IND_PPP_PR_E!Y$2</f>
        <v>4.7750040000000007E-2</v>
      </c>
      <c r="Z56" s="16">
        <f>FC_IND_PPP_PR_E!Z$2</f>
        <v>2.8810079999999998E-2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0</v>
      </c>
      <c r="D57" s="14">
        <f>FC_IND_FBT_E!D$2</f>
        <v>0</v>
      </c>
      <c r="E57" s="14">
        <f>FC_IND_FBT_E!E$2</f>
        <v>0</v>
      </c>
      <c r="F57" s="14">
        <f>FC_IND_FBT_E!F$2</f>
        <v>0</v>
      </c>
      <c r="G57" s="14">
        <f>FC_IND_FBT_E!G$2</f>
        <v>0</v>
      </c>
      <c r="H57" s="14">
        <f>FC_IND_FBT_E!H$2</f>
        <v>0</v>
      </c>
      <c r="I57" s="14">
        <f>FC_IND_FBT_E!I$2</f>
        <v>0</v>
      </c>
      <c r="J57" s="14">
        <f>FC_IND_FBT_E!J$2</f>
        <v>0</v>
      </c>
      <c r="K57" s="14">
        <f>FC_IND_FBT_E!K$2</f>
        <v>0</v>
      </c>
      <c r="L57" s="14">
        <f>FC_IND_FBT_E!L$2</f>
        <v>0</v>
      </c>
      <c r="M57" s="14">
        <f>FC_IND_FBT_E!M$2</f>
        <v>0</v>
      </c>
      <c r="N57" s="14">
        <f>FC_IND_FBT_E!N$2</f>
        <v>0</v>
      </c>
      <c r="O57" s="14">
        <f>FC_IND_FBT_E!O$2</f>
        <v>0</v>
      </c>
      <c r="P57" s="14">
        <f>FC_IND_FBT_E!P$2</f>
        <v>0</v>
      </c>
      <c r="Q57" s="14">
        <f>FC_IND_FBT_E!Q$2</f>
        <v>0</v>
      </c>
      <c r="R57" s="14">
        <f>FC_IND_FBT_E!R$2</f>
        <v>0</v>
      </c>
      <c r="S57" s="14">
        <f>FC_IND_FBT_E!S$2</f>
        <v>0</v>
      </c>
      <c r="T57" s="14">
        <f>FC_IND_FBT_E!T$2</f>
        <v>0</v>
      </c>
      <c r="U57" s="14">
        <f>FC_IND_FBT_E!U$2</f>
        <v>13.62017736</v>
      </c>
      <c r="V57" s="14">
        <f>FC_IND_FBT_E!V$2</f>
        <v>11.5269084</v>
      </c>
      <c r="W57" s="14">
        <f>FC_IND_FBT_E!W$2</f>
        <v>11.584638719999997</v>
      </c>
      <c r="X57" s="14">
        <f>FC_IND_FBT_E!X$2</f>
        <v>11.586656519999998</v>
      </c>
      <c r="Y57" s="14">
        <f>FC_IND_FBT_E!Y$2</f>
        <v>10.6033464</v>
      </c>
      <c r="Z57" s="14">
        <f>FC_IND_FBT_E!Z$2</f>
        <v>9.0528865199999995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5.9061600000000014E-3</v>
      </c>
      <c r="V58" s="14">
        <f>FC_IND_TE_E!V$2</f>
        <v>5.9061600000000014E-3</v>
      </c>
      <c r="W58" s="14">
        <f>FC_IND_TE_E!W$2</f>
        <v>8.9712000000000021E-3</v>
      </c>
      <c r="X58" s="14">
        <f>FC_IND_TE_E!X$2</f>
        <v>8.9712000000000021E-3</v>
      </c>
      <c r="Y58" s="14">
        <f>FC_IND_TE_E!Y$2</f>
        <v>8.9712000000000021E-3</v>
      </c>
      <c r="Z58" s="14">
        <f>FC_IND_TE_E!Z$2</f>
        <v>1.169712E-2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1.2595629600000002</v>
      </c>
      <c r="V59" s="14">
        <f>FC_IND_MAC_E!V$2</f>
        <v>1.4132552400000002</v>
      </c>
      <c r="W59" s="14">
        <f>FC_IND_MAC_E!W$2</f>
        <v>1.8073220400000001</v>
      </c>
      <c r="X59" s="14">
        <f>FC_IND_MAC_E!X$2</f>
        <v>1.8945723600000002</v>
      </c>
      <c r="Y59" s="14">
        <f>FC_IND_MAC_E!Y$2</f>
        <v>1.7952130800000001</v>
      </c>
      <c r="Z59" s="14">
        <f>FC_IND_MAC_E!Z$2</f>
        <v>1.80737064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0</v>
      </c>
      <c r="U60" s="14">
        <f>FC_IND_TL_E!U$2</f>
        <v>2.6664879599999995</v>
      </c>
      <c r="V60" s="14">
        <f>FC_IND_TL_E!V$2</f>
        <v>2.9036192400000007</v>
      </c>
      <c r="W60" s="14">
        <f>FC_IND_TL_E!W$2</f>
        <v>2.3286106799999997</v>
      </c>
      <c r="X60" s="14">
        <f>FC_IND_TL_E!X$2</f>
        <v>2.3835834</v>
      </c>
      <c r="Y60" s="14">
        <f>FC_IND_TL_E!Y$2</f>
        <v>2.8198202400000003</v>
      </c>
      <c r="Z60" s="14">
        <f>FC_IND_TL_E!Z$2</f>
        <v>2.91793572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0</v>
      </c>
      <c r="U61" s="14">
        <f>FC_IND_WP_E!U$2</f>
        <v>0</v>
      </c>
      <c r="V61" s="14">
        <f>FC_IND_WP_E!V$2</f>
        <v>0</v>
      </c>
      <c r="W61" s="14">
        <f>FC_IND_WP_E!W$2</f>
        <v>0</v>
      </c>
      <c r="X61" s="14">
        <f>FC_IND_WP_E!X$2</f>
        <v>0</v>
      </c>
      <c r="Y61" s="14">
        <f>FC_IND_WP_E!Y$2</f>
        <v>0</v>
      </c>
      <c r="Z61" s="14">
        <f>FC_IND_WP_E!Z$2</f>
        <v>0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0</v>
      </c>
      <c r="P62" s="14">
        <f>FC_IND_MQ_E!P$2</f>
        <v>0</v>
      </c>
      <c r="Q62" s="14">
        <f>FC_IND_MQ_E!Q$2</f>
        <v>0</v>
      </c>
      <c r="R62" s="14">
        <f>FC_IND_MQ_E!R$2</f>
        <v>0</v>
      </c>
      <c r="S62" s="14">
        <f>FC_IND_MQ_E!S$2</f>
        <v>0</v>
      </c>
      <c r="T62" s="14">
        <f>FC_IND_MQ_E!T$2</f>
        <v>0</v>
      </c>
      <c r="U62" s="14">
        <f>FC_IND_MQ_E!U$2</f>
        <v>0</v>
      </c>
      <c r="V62" s="14">
        <f>FC_IND_MQ_E!V$2</f>
        <v>0</v>
      </c>
      <c r="W62" s="14">
        <f>FC_IND_MQ_E!W$2</f>
        <v>0</v>
      </c>
      <c r="X62" s="14">
        <f>FC_IND_MQ_E!X$2</f>
        <v>0</v>
      </c>
      <c r="Y62" s="14">
        <f>FC_IND_MQ_E!Y$2</f>
        <v>0</v>
      </c>
      <c r="Z62" s="14">
        <f>FC_IND_MQ_E!Z$2</f>
        <v>0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0</v>
      </c>
      <c r="D63" s="14">
        <f>FC_IND_CON_E!D$2</f>
        <v>0</v>
      </c>
      <c r="E63" s="14">
        <f>FC_IND_CON_E!E$2</f>
        <v>0</v>
      </c>
      <c r="F63" s="14">
        <f>FC_IND_CON_E!F$2</f>
        <v>0</v>
      </c>
      <c r="G63" s="14">
        <f>FC_IND_CON_E!G$2</f>
        <v>0</v>
      </c>
      <c r="H63" s="14">
        <f>FC_IND_CON_E!H$2</f>
        <v>0</v>
      </c>
      <c r="I63" s="14">
        <f>FC_IND_CON_E!I$2</f>
        <v>0</v>
      </c>
      <c r="J63" s="14">
        <f>FC_IND_CON_E!J$2</f>
        <v>0</v>
      </c>
      <c r="K63" s="14">
        <f>FC_IND_CON_E!K$2</f>
        <v>0</v>
      </c>
      <c r="L63" s="14">
        <f>FC_IND_CON_E!L$2</f>
        <v>0</v>
      </c>
      <c r="M63" s="14">
        <f>FC_IND_CON_E!M$2</f>
        <v>0</v>
      </c>
      <c r="N63" s="14">
        <f>FC_IND_CON_E!N$2</f>
        <v>0</v>
      </c>
      <c r="O63" s="14">
        <f>FC_IND_CON_E!O$2</f>
        <v>0</v>
      </c>
      <c r="P63" s="14">
        <f>FC_IND_CON_E!P$2</f>
        <v>3.1861814399999999</v>
      </c>
      <c r="Q63" s="14">
        <f>FC_IND_CON_E!Q$2</f>
        <v>3.1861814399999999</v>
      </c>
      <c r="R63" s="14">
        <f>FC_IND_CON_E!R$2</f>
        <v>3.1861814399999999</v>
      </c>
      <c r="S63" s="14">
        <f>FC_IND_CON_E!S$2</f>
        <v>3.1861814399999999</v>
      </c>
      <c r="T63" s="14">
        <f>FC_IND_CON_E!T$2</f>
        <v>2.3450871600000003</v>
      </c>
      <c r="U63" s="14">
        <f>FC_IND_CON_E!U$2</f>
        <v>8.874321479999999</v>
      </c>
      <c r="V63" s="14">
        <f>FC_IND_CON_E!V$2</f>
        <v>19.526914440000002</v>
      </c>
      <c r="W63" s="14">
        <f>FC_IND_CON_E!W$2</f>
        <v>37.651586760000001</v>
      </c>
      <c r="X63" s="14">
        <f>FC_IND_CON_E!X$2</f>
        <v>41.187444119999995</v>
      </c>
      <c r="Y63" s="14">
        <f>FC_IND_CON_E!Y$2</f>
        <v>48.394038599999995</v>
      </c>
      <c r="Z63" s="14">
        <f>FC_IND_CON_E!Z$2</f>
        <v>28.217712240000001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0</v>
      </c>
      <c r="D64" s="14">
        <f>FC_IND_NSP_E!D$2</f>
        <v>0</v>
      </c>
      <c r="E64" s="14">
        <f>FC_IND_NSP_E!E$2</f>
        <v>0</v>
      </c>
      <c r="F64" s="14">
        <f>FC_IND_NSP_E!F$2</f>
        <v>0</v>
      </c>
      <c r="G64" s="14">
        <f>FC_IND_NSP_E!G$2</f>
        <v>0</v>
      </c>
      <c r="H64" s="14">
        <f>FC_IND_NSP_E!H$2</f>
        <v>27.760893840000001</v>
      </c>
      <c r="I64" s="14">
        <f>FC_IND_NSP_E!I$2</f>
        <v>30.66354432</v>
      </c>
      <c r="J64" s="14">
        <f>FC_IND_NSP_E!J$2</f>
        <v>36.855482400000007</v>
      </c>
      <c r="K64" s="14">
        <f>FC_IND_NSP_E!K$2</f>
        <v>36.855482400000007</v>
      </c>
      <c r="L64" s="14">
        <f>FC_IND_NSP_E!L$2</f>
        <v>24.615144000000001</v>
      </c>
      <c r="M64" s="14">
        <f>FC_IND_NSP_E!M$2</f>
        <v>30.754023480000004</v>
      </c>
      <c r="N64" s="14">
        <f>FC_IND_NSP_E!N$2</f>
        <v>15.27389964</v>
      </c>
      <c r="O64" s="14">
        <f>FC_IND_NSP_E!O$2</f>
        <v>27.747988200000002</v>
      </c>
      <c r="P64" s="14">
        <f>FC_IND_NSP_E!P$2</f>
        <v>50.294608199999992</v>
      </c>
      <c r="Q64" s="14">
        <f>FC_IND_NSP_E!Q$2</f>
        <v>59.510389679999989</v>
      </c>
      <c r="R64" s="14">
        <f>FC_IND_NSP_E!R$2</f>
        <v>56.51490059999999</v>
      </c>
      <c r="S64" s="14">
        <f>FC_IND_NSP_E!S$2</f>
        <v>56.321354879999987</v>
      </c>
      <c r="T64" s="14">
        <f>FC_IND_NSP_E!T$2</f>
        <v>51.159775679999989</v>
      </c>
      <c r="U64" s="14">
        <f>FC_IND_NSP_E!U$2</f>
        <v>18.046413360000003</v>
      </c>
      <c r="V64" s="14">
        <f>FC_IND_NSP_E!V$2</f>
        <v>19.612466280000003</v>
      </c>
      <c r="W64" s="14">
        <f>FC_IND_NSP_E!W$2</f>
        <v>19.910107800000006</v>
      </c>
      <c r="X64" s="14">
        <f>FC_IND_NSP_E!X$2</f>
        <v>21.31774884</v>
      </c>
      <c r="Y64" s="14">
        <f>FC_IND_NSP_E!Y$2</f>
        <v>24.335683920000001</v>
      </c>
      <c r="Z64" s="14">
        <f>FC_IND_NSP_E!Z$2</f>
        <v>18.061610399999999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460.12803840000004</v>
      </c>
      <c r="D65" s="12">
        <f>FC_TRA_E!D$2</f>
        <v>428.7302449199999</v>
      </c>
      <c r="E65" s="12">
        <f>FC_TRA_E!E$2</f>
        <v>287.60273316000001</v>
      </c>
      <c r="F65" s="12">
        <f>FC_TRA_E!F$2</f>
        <v>367.8416388</v>
      </c>
      <c r="G65" s="12">
        <f>FC_TRA_E!G$2</f>
        <v>448.89492383999999</v>
      </c>
      <c r="H65" s="12">
        <f>FC_TRA_E!H$2</f>
        <v>496.12106447999997</v>
      </c>
      <c r="I65" s="12">
        <f>FC_TRA_E!I$2</f>
        <v>512.05250520000004</v>
      </c>
      <c r="J65" s="12">
        <f>FC_TRA_E!J$2</f>
        <v>527.36475167999993</v>
      </c>
      <c r="K65" s="12">
        <f>FC_TRA_E!K$2</f>
        <v>574.95291155999985</v>
      </c>
      <c r="L65" s="12">
        <f>FC_TRA_E!L$2</f>
        <v>507.60221723999996</v>
      </c>
      <c r="M65" s="12">
        <f>FC_TRA_E!M$2</f>
        <v>558.40202927999997</v>
      </c>
      <c r="N65" s="12">
        <f>FC_TRA_E!N$2</f>
        <v>545.83772832</v>
      </c>
      <c r="O65" s="12">
        <f>FC_TRA_E!O$2</f>
        <v>536.39483039999993</v>
      </c>
      <c r="P65" s="12">
        <f>FC_TRA_E!P$2</f>
        <v>536.36912963999998</v>
      </c>
      <c r="Q65" s="12">
        <f>FC_TRA_E!Q$2</f>
        <v>545.92794072000004</v>
      </c>
      <c r="R65" s="12">
        <f>FC_TRA_E!R$2</f>
        <v>580.15166651999982</v>
      </c>
      <c r="S65" s="12">
        <f>FC_TRA_E!S$2</f>
        <v>579.86813555999993</v>
      </c>
      <c r="T65" s="12">
        <f>FC_TRA_E!T$2</f>
        <v>602.1439221600001</v>
      </c>
      <c r="U65" s="12">
        <f>FC_TRA_E!U$2</f>
        <v>656.71825247999982</v>
      </c>
      <c r="V65" s="12">
        <f>FC_TRA_E!V$2</f>
        <v>697.02731388000007</v>
      </c>
      <c r="W65" s="12">
        <f>FC_TRA_E!W$2</f>
        <v>576.14484563999986</v>
      </c>
      <c r="X65" s="12">
        <f>FC_TRA_E!X$2</f>
        <v>614.7046234799999</v>
      </c>
      <c r="Y65" s="12">
        <f>FC_TRA_E!Y$2</f>
        <v>720.01912572000015</v>
      </c>
      <c r="Z65" s="12">
        <f>FC_TRA_E!Z$2</f>
        <v>760.22144387999992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  <c r="Y66" s="14">
        <f>FC_TRA_RAIL_E!Y$2</f>
        <v>0</v>
      </c>
      <c r="Z66" s="14">
        <f>FC_TRA_RAIL_E!Z$2</f>
        <v>0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  <c r="Y68" s="16">
        <f>FC_TRA_RAIL_CPT_E!Y$2</f>
        <v>0</v>
      </c>
      <c r="Z68" s="16">
        <f>FC_TRA_RAIL_CPT_E!Z$2</f>
        <v>0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  <c r="Y70" s="16">
        <f>FC_TRA_RAIL_FRT_E!Y$2</f>
        <v>0</v>
      </c>
      <c r="Z70" s="16">
        <f>FC_TRA_RAIL_FRT_E!Z$2</f>
        <v>0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460.12803840000004</v>
      </c>
      <c r="D71" s="14">
        <f>FC_TRA_ROAD_E!D$2</f>
        <v>428.7302449199999</v>
      </c>
      <c r="E71" s="14">
        <f>FC_TRA_ROAD_E!E$2</f>
        <v>287.60273316000001</v>
      </c>
      <c r="F71" s="14">
        <f>FC_TRA_ROAD_E!F$2</f>
        <v>367.8416388</v>
      </c>
      <c r="G71" s="14">
        <f>FC_TRA_ROAD_E!G$2</f>
        <v>448.89492383999999</v>
      </c>
      <c r="H71" s="14">
        <f>FC_TRA_ROAD_E!H$2</f>
        <v>470.90171664000002</v>
      </c>
      <c r="I71" s="14">
        <f>FC_TRA_ROAD_E!I$2</f>
        <v>483.64670916</v>
      </c>
      <c r="J71" s="14">
        <f>FC_TRA_ROAD_E!J$2</f>
        <v>495.7727741999999</v>
      </c>
      <c r="K71" s="14">
        <f>FC_TRA_ROAD_E!K$2</f>
        <v>543.45114647999992</v>
      </c>
      <c r="L71" s="14">
        <f>FC_TRA_ROAD_E!L$2</f>
        <v>479.01572963999996</v>
      </c>
      <c r="M71" s="14">
        <f>FC_TRA_ROAD_E!M$2</f>
        <v>504.50598144000003</v>
      </c>
      <c r="N71" s="14">
        <f>FC_TRA_ROAD_E!N$2</f>
        <v>494.94717035999997</v>
      </c>
      <c r="O71" s="14">
        <f>FC_TRA_ROAD_E!O$2</f>
        <v>491.96738123999995</v>
      </c>
      <c r="P71" s="14">
        <f>FC_TRA_ROAD_E!P$2</f>
        <v>501.31979999999999</v>
      </c>
      <c r="Q71" s="14">
        <f>FC_TRA_ROAD_E!Q$2</f>
        <v>510.87861108000004</v>
      </c>
      <c r="R71" s="14">
        <f>FC_TRA_ROAD_E!R$2</f>
        <v>541.9161554399999</v>
      </c>
      <c r="S71" s="14">
        <f>FC_TRA_ROAD_E!S$2</f>
        <v>544.81880591999993</v>
      </c>
      <c r="T71" s="14">
        <f>FC_TRA_ROAD_E!T$2</f>
        <v>560.8873897200001</v>
      </c>
      <c r="U71" s="14">
        <f>FC_TRA_ROAD_E!U$2</f>
        <v>623.30900975999975</v>
      </c>
      <c r="V71" s="14">
        <f>FC_TRA_ROAD_E!V$2</f>
        <v>650.88876672000004</v>
      </c>
      <c r="W71" s="14">
        <f>FC_TRA_ROAD_E!W$2</f>
        <v>520.33192955999994</v>
      </c>
      <c r="X71" s="14">
        <f>FC_TRA_ROAD_E!X$2</f>
        <v>547.56999287999997</v>
      </c>
      <c r="Y71" s="14">
        <f>FC_TRA_ROAD_E!Y$2</f>
        <v>660.93630876000009</v>
      </c>
      <c r="Z71" s="14">
        <f>FC_TRA_ROAD_E!Z$2</f>
        <v>681.0934046399999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3.3190101535457859</v>
      </c>
      <c r="D72" s="16">
        <f>FC_TRA_ROAD_P2W_E!D$2</f>
        <v>3.4200288686008915</v>
      </c>
      <c r="E72" s="16">
        <f>FC_TRA_ROAD_P2W_E!E$2</f>
        <v>3.537624086063198</v>
      </c>
      <c r="F72" s="16">
        <f>FC_TRA_ROAD_P2W_E!F$2</f>
        <v>3.6149335592639069</v>
      </c>
      <c r="G72" s="16">
        <f>FC_TRA_ROAD_P2W_E!G$2</f>
        <v>3.3683878188143868</v>
      </c>
      <c r="H72" s="16">
        <f>FC_TRA_ROAD_P2W_E!H$2</f>
        <v>3.1459049960523049</v>
      </c>
      <c r="I72" s="16">
        <f>FC_TRA_ROAD_P2W_E!I$2</f>
        <v>3.2043765516003591</v>
      </c>
      <c r="J72" s="16">
        <f>FC_TRA_ROAD_P2W_E!J$2</f>
        <v>3.3140201627363992</v>
      </c>
      <c r="K72" s="16">
        <f>FC_TRA_ROAD_P2W_E!K$2</f>
        <v>3.6772624471545488</v>
      </c>
      <c r="L72" s="16">
        <f>FC_TRA_ROAD_P2W_E!L$2</f>
        <v>3.6167015636414268</v>
      </c>
      <c r="M72" s="16">
        <f>FC_TRA_ROAD_P2W_E!M$2</f>
        <v>3.6363286454509529</v>
      </c>
      <c r="N72" s="16">
        <f>FC_TRA_ROAD_P2W_E!N$2</f>
        <v>3.785561405160061</v>
      </c>
      <c r="O72" s="16">
        <f>FC_TRA_ROAD_P2W_E!O$2</f>
        <v>3.7695068685665158</v>
      </c>
      <c r="P72" s="16">
        <f>FC_TRA_ROAD_P2W_E!P$2</f>
        <v>3.9593990081578867</v>
      </c>
      <c r="Q72" s="16">
        <f>FC_TRA_ROAD_P2W_E!Q$2</f>
        <v>4.2427784507294541</v>
      </c>
      <c r="R72" s="16">
        <f>FC_TRA_ROAD_P2W_E!R$2</f>
        <v>4.3105420370575338</v>
      </c>
      <c r="S72" s="16">
        <f>FC_TRA_ROAD_P2W_E!S$2</f>
        <v>4.5807590951170569</v>
      </c>
      <c r="T72" s="16">
        <f>FC_TRA_ROAD_P2W_E!T$2</f>
        <v>4.2909414131340702</v>
      </c>
      <c r="U72" s="16">
        <f>FC_TRA_ROAD_P2W_E!U$2</f>
        <v>4.163759251284243</v>
      </c>
      <c r="V72" s="16">
        <f>FC_TRA_ROAD_P2W_E!V$2</f>
        <v>4.5570965808861246</v>
      </c>
      <c r="W72" s="16">
        <f>FC_TRA_ROAD_P2W_E!W$2</f>
        <v>4.0970118071775987</v>
      </c>
      <c r="X72" s="16">
        <f>FC_TRA_ROAD_P2W_E!X$2</f>
        <v>4.3043627866043499</v>
      </c>
      <c r="Y72" s="16">
        <f>FC_TRA_ROAD_P2W_E!Y$2</f>
        <v>4.4495207287373004</v>
      </c>
      <c r="Z72" s="16">
        <f>FC_TRA_ROAD_P2W_E!Z$2</f>
        <v>4.8706072554549786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238.90052441284496</v>
      </c>
      <c r="D73" s="16">
        <f>FC_TRA_ROAD_CAR_E!D$2</f>
        <v>227.37954136979607</v>
      </c>
      <c r="E73" s="16">
        <f>FC_TRA_ROAD_CAR_E!E$2</f>
        <v>236.09485770942794</v>
      </c>
      <c r="F73" s="16">
        <f>FC_TRA_ROAD_CAR_E!F$2</f>
        <v>233.96495321955103</v>
      </c>
      <c r="G73" s="16">
        <f>FC_TRA_ROAD_CAR_E!G$2</f>
        <v>209.05350243326413</v>
      </c>
      <c r="H73" s="16">
        <f>FC_TRA_ROAD_CAR_E!H$2</f>
        <v>242.33674459595332</v>
      </c>
      <c r="I73" s="16">
        <f>FC_TRA_ROAD_CAR_E!I$2</f>
        <v>247.71534235252412</v>
      </c>
      <c r="J73" s="16">
        <f>FC_TRA_ROAD_CAR_E!J$2</f>
        <v>255.00022130039017</v>
      </c>
      <c r="K73" s="16">
        <f>FC_TRA_ROAD_CAR_E!K$2</f>
        <v>302.7957934976954</v>
      </c>
      <c r="L73" s="16">
        <f>FC_TRA_ROAD_CAR_E!L$2</f>
        <v>265.33601388364696</v>
      </c>
      <c r="M73" s="16">
        <f>FC_TRA_ROAD_CAR_E!M$2</f>
        <v>312.20880724842289</v>
      </c>
      <c r="N73" s="16">
        <f>FC_TRA_ROAD_CAR_E!N$2</f>
        <v>315.11980195900799</v>
      </c>
      <c r="O73" s="16">
        <f>FC_TRA_ROAD_CAR_E!O$2</f>
        <v>315.08079101999533</v>
      </c>
      <c r="P73" s="16">
        <f>FC_TRA_ROAD_CAR_E!P$2</f>
        <v>323.31510631315416</v>
      </c>
      <c r="Q73" s="16">
        <f>FC_TRA_ROAD_CAR_E!Q$2</f>
        <v>324.86380159739775</v>
      </c>
      <c r="R73" s="16">
        <f>FC_TRA_ROAD_CAR_E!R$2</f>
        <v>345.14295643278552</v>
      </c>
      <c r="S73" s="16">
        <f>FC_TRA_ROAD_CAR_E!S$2</f>
        <v>349.71333775042706</v>
      </c>
      <c r="T73" s="16">
        <f>FC_TRA_ROAD_CAR_E!T$2</f>
        <v>352.70174149348099</v>
      </c>
      <c r="U73" s="16">
        <f>FC_TRA_ROAD_CAR_E!U$2</f>
        <v>385.49450151405711</v>
      </c>
      <c r="V73" s="16">
        <f>FC_TRA_ROAD_CAR_E!V$2</f>
        <v>401.67470907563836</v>
      </c>
      <c r="W73" s="16">
        <f>FC_TRA_ROAD_CAR_E!W$2</f>
        <v>324.23779418277587</v>
      </c>
      <c r="X73" s="16">
        <f>FC_TRA_ROAD_CAR_E!X$2</f>
        <v>351.88573140836354</v>
      </c>
      <c r="Y73" s="16">
        <f>FC_TRA_ROAD_CAR_E!Y$2</f>
        <v>405.2752507267241</v>
      </c>
      <c r="Z73" s="16">
        <f>FC_TRA_ROAD_CAR_E!Z$2</f>
        <v>417.67182084979561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35.163488173661705</v>
      </c>
      <c r="D74" s="16">
        <f>FC_TRA_ROAD_BUS_E!D$2</f>
        <v>34.035855821525182</v>
      </c>
      <c r="E74" s="16">
        <f>FC_TRA_ROAD_BUS_E!E$2</f>
        <v>13.651036813113905</v>
      </c>
      <c r="F74" s="16">
        <f>FC_TRA_ROAD_BUS_E!F$2</f>
        <v>27.524463457911658</v>
      </c>
      <c r="G74" s="16">
        <f>FC_TRA_ROAD_BUS_E!G$2</f>
        <v>39.128159521563063</v>
      </c>
      <c r="H74" s="16">
        <f>FC_TRA_ROAD_BUS_E!H$2</f>
        <v>54.574609549723021</v>
      </c>
      <c r="I74" s="16">
        <f>FC_TRA_ROAD_BUS_E!I$2</f>
        <v>58.774483200563068</v>
      </c>
      <c r="J74" s="16">
        <f>FC_TRA_ROAD_BUS_E!J$2</f>
        <v>55.65522046504622</v>
      </c>
      <c r="K74" s="16">
        <f>FC_TRA_ROAD_BUS_E!K$2</f>
        <v>55.311400123221162</v>
      </c>
      <c r="L74" s="16">
        <f>FC_TRA_ROAD_BUS_E!L$2</f>
        <v>47.674808767500451</v>
      </c>
      <c r="M74" s="16">
        <f>FC_TRA_ROAD_BUS_E!M$2</f>
        <v>52.32241151545832</v>
      </c>
      <c r="N74" s="16">
        <f>FC_TRA_ROAD_BUS_E!N$2</f>
        <v>52.662368483831166</v>
      </c>
      <c r="O74" s="16">
        <f>FC_TRA_ROAD_BUS_E!O$2</f>
        <v>59.955574085320393</v>
      </c>
      <c r="P74" s="16">
        <f>FC_TRA_ROAD_BUS_E!P$2</f>
        <v>60.679671000545248</v>
      </c>
      <c r="Q74" s="16">
        <f>FC_TRA_ROAD_BUS_E!Q$2</f>
        <v>72.411299803927406</v>
      </c>
      <c r="R74" s="16">
        <f>FC_TRA_ROAD_BUS_E!R$2</f>
        <v>82.721991966399941</v>
      </c>
      <c r="S74" s="16">
        <f>FC_TRA_ROAD_BUS_E!S$2</f>
        <v>81.725250007580556</v>
      </c>
      <c r="T74" s="16">
        <f>FC_TRA_ROAD_BUS_E!T$2</f>
        <v>87.648270782382568</v>
      </c>
      <c r="U74" s="16">
        <f>FC_TRA_ROAD_BUS_E!U$2</f>
        <v>102.5641825221154</v>
      </c>
      <c r="V74" s="16">
        <f>FC_TRA_ROAD_BUS_E!V$2</f>
        <v>103.71095994954192</v>
      </c>
      <c r="W74" s="16">
        <f>FC_TRA_ROAD_BUS_E!W$2</f>
        <v>69.912976207729614</v>
      </c>
      <c r="X74" s="16">
        <f>FC_TRA_ROAD_BUS_E!X$2</f>
        <v>66.145259940876727</v>
      </c>
      <c r="Y74" s="16">
        <f>FC_TRA_ROAD_BUS_E!Y$2</f>
        <v>98.837068665798583</v>
      </c>
      <c r="Z74" s="16">
        <f>FC_TRA_ROAD_BUS_E!Z$2</f>
        <v>106.24707088074103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50.117750299718075</v>
      </c>
      <c r="D75" s="16">
        <f>FC_TRA_ROAD_LCV_E!D$2</f>
        <v>47.105998626304284</v>
      </c>
      <c r="E75" s="16">
        <f>FC_TRA_ROAD_LCV_E!E$2</f>
        <v>19.896657878377887</v>
      </c>
      <c r="F75" s="16">
        <f>FC_TRA_ROAD_LCV_E!F$2</f>
        <v>37.186334898269948</v>
      </c>
      <c r="G75" s="16">
        <f>FC_TRA_ROAD_LCV_E!G$2</f>
        <v>49.479256672735396</v>
      </c>
      <c r="H75" s="16">
        <f>FC_TRA_ROAD_LCV_E!H$2</f>
        <v>67.507292967132628</v>
      </c>
      <c r="I75" s="16">
        <f>FC_TRA_ROAD_LCV_E!I$2</f>
        <v>72.890542765292594</v>
      </c>
      <c r="J75" s="16">
        <f>FC_TRA_ROAD_LCV_E!J$2</f>
        <v>72.704711738256719</v>
      </c>
      <c r="K75" s="16">
        <f>FC_TRA_ROAD_LCV_E!K$2</f>
        <v>72.380244574979159</v>
      </c>
      <c r="L75" s="16">
        <f>FC_TRA_ROAD_LCV_E!L$2</f>
        <v>65.542905209788771</v>
      </c>
      <c r="M75" s="16">
        <f>FC_TRA_ROAD_LCV_E!M$2</f>
        <v>60.470746083754911</v>
      </c>
      <c r="N75" s="16">
        <f>FC_TRA_ROAD_LCV_E!N$2</f>
        <v>57.288682014126891</v>
      </c>
      <c r="O75" s="16">
        <f>FC_TRA_ROAD_LCV_E!O$2</f>
        <v>54.282504069214546</v>
      </c>
      <c r="P75" s="16">
        <f>FC_TRA_ROAD_LCV_E!P$2</f>
        <v>54.484264659178891</v>
      </c>
      <c r="Q75" s="16">
        <f>FC_TRA_ROAD_LCV_E!Q$2</f>
        <v>54.85145127584142</v>
      </c>
      <c r="R75" s="16">
        <f>FC_TRA_ROAD_LCV_E!R$2</f>
        <v>56.781885344486746</v>
      </c>
      <c r="S75" s="16">
        <f>FC_TRA_ROAD_LCV_E!S$2</f>
        <v>54.821493515820038</v>
      </c>
      <c r="T75" s="16">
        <f>FC_TRA_ROAD_LCV_E!T$2</f>
        <v>59.61599324535878</v>
      </c>
      <c r="U75" s="16">
        <f>FC_TRA_ROAD_LCV_E!U$2</f>
        <v>68.213064416267599</v>
      </c>
      <c r="V75" s="16">
        <f>FC_TRA_ROAD_LCV_E!V$2</f>
        <v>73.315530614738705</v>
      </c>
      <c r="W75" s="16">
        <f>FC_TRA_ROAD_LCV_E!W$2</f>
        <v>62.207363563679849</v>
      </c>
      <c r="X75" s="16">
        <f>FC_TRA_ROAD_LCV_E!X$2</f>
        <v>62.373160660429527</v>
      </c>
      <c r="Y75" s="16">
        <f>FC_TRA_ROAD_LCV_E!Y$2</f>
        <v>73.740975908041335</v>
      </c>
      <c r="Z75" s="16">
        <f>FC_TRA_ROAD_LCV_E!Z$2</f>
        <v>72.404325371289829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132.6272653602295</v>
      </c>
      <c r="D76" s="16">
        <f>FC_TRA_ROAD_HGV_E!D$2</f>
        <v>116.78882023377354</v>
      </c>
      <c r="E76" s="16">
        <f>FC_TRA_ROAD_HGV_E!E$2</f>
        <v>14.422556673017089</v>
      </c>
      <c r="F76" s="16">
        <f>FC_TRA_ROAD_HGV_E!F$2</f>
        <v>65.550953665003448</v>
      </c>
      <c r="G76" s="16">
        <f>FC_TRA_ROAD_HGV_E!G$2</f>
        <v>147.86561739362304</v>
      </c>
      <c r="H76" s="16">
        <f>FC_TRA_ROAD_HGV_E!H$2</f>
        <v>103.33716453113873</v>
      </c>
      <c r="I76" s="16">
        <f>FC_TRA_ROAD_HGV_E!I$2</f>
        <v>101.06196429001986</v>
      </c>
      <c r="J76" s="16">
        <f>FC_TRA_ROAD_HGV_E!J$2</f>
        <v>109.09860053357042</v>
      </c>
      <c r="K76" s="16">
        <f>FC_TRA_ROAD_HGV_E!K$2</f>
        <v>109.28644583694965</v>
      </c>
      <c r="L76" s="16">
        <f>FC_TRA_ROAD_HGV_E!L$2</f>
        <v>96.845300215422398</v>
      </c>
      <c r="M76" s="16">
        <f>FC_TRA_ROAD_HGV_E!M$2</f>
        <v>75.867687946912923</v>
      </c>
      <c r="N76" s="16">
        <f>FC_TRA_ROAD_HGV_E!N$2</f>
        <v>66.090756497873898</v>
      </c>
      <c r="O76" s="16">
        <f>FC_TRA_ROAD_HGV_E!O$2</f>
        <v>58.879005196903194</v>
      </c>
      <c r="P76" s="16">
        <f>FC_TRA_ROAD_HGV_E!P$2</f>
        <v>58.881359018963842</v>
      </c>
      <c r="Q76" s="16">
        <f>FC_TRA_ROAD_HGV_E!Q$2</f>
        <v>54.509279952104002</v>
      </c>
      <c r="R76" s="16">
        <f>FC_TRA_ROAD_HGV_E!R$2</f>
        <v>52.958779659270135</v>
      </c>
      <c r="S76" s="16">
        <f>FC_TRA_ROAD_HGV_E!S$2</f>
        <v>53.977965551055284</v>
      </c>
      <c r="T76" s="16">
        <f>FC_TRA_ROAD_HGV_E!T$2</f>
        <v>56.630442785643702</v>
      </c>
      <c r="U76" s="16">
        <f>FC_TRA_ROAD_HGV_E!U$2</f>
        <v>62.873502056275491</v>
      </c>
      <c r="V76" s="16">
        <f>FC_TRA_ROAD_HGV_E!V$2</f>
        <v>67.630470499194914</v>
      </c>
      <c r="W76" s="16">
        <f>FC_TRA_ROAD_HGV_E!W$2</f>
        <v>59.876783798637078</v>
      </c>
      <c r="X76" s="16">
        <f>FC_TRA_ROAD_HGV_E!X$2</f>
        <v>62.861478083725721</v>
      </c>
      <c r="Y76" s="16">
        <f>FC_TRA_ROAD_HGV_E!Y$2</f>
        <v>78.633492730698762</v>
      </c>
      <c r="Z76" s="16">
        <f>FC_TRA_ROAD_HGV_E!Z$2</f>
        <v>79.899580282718503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25.219347840000001</v>
      </c>
      <c r="I80" s="14">
        <f>FC_TRA_DNAVI_E!I$2</f>
        <v>28.405796039999998</v>
      </c>
      <c r="J80" s="14">
        <f>FC_TRA_DNAVI_E!J$2</f>
        <v>31.591977480000004</v>
      </c>
      <c r="K80" s="14">
        <f>FC_TRA_DNAVI_E!K$2</f>
        <v>31.501765080000002</v>
      </c>
      <c r="L80" s="14">
        <f>FC_TRA_DNAVI_E!L$2</f>
        <v>28.586487599999998</v>
      </c>
      <c r="M80" s="14">
        <f>FC_TRA_DNAVI_E!M$2</f>
        <v>53.896047840000016</v>
      </c>
      <c r="N80" s="14">
        <f>FC_TRA_DNAVI_E!N$2</f>
        <v>50.890557959999995</v>
      </c>
      <c r="O80" s="14">
        <f>FC_TRA_DNAVI_E!O$2</f>
        <v>44.427449159999988</v>
      </c>
      <c r="P80" s="14">
        <f>FC_TRA_DNAVI_E!P$2</f>
        <v>35.049329639999996</v>
      </c>
      <c r="Q80" s="14">
        <f>FC_TRA_DNAVI_E!Q$2</f>
        <v>35.049329639999996</v>
      </c>
      <c r="R80" s="14">
        <f>FC_TRA_DNAVI_E!R$2</f>
        <v>38.235511079999988</v>
      </c>
      <c r="S80" s="14">
        <f>FC_TRA_DNAVI_E!S$2</f>
        <v>35.049329639999996</v>
      </c>
      <c r="T80" s="14">
        <f>FC_TRA_DNAVI_E!T$2</f>
        <v>41.256532440000001</v>
      </c>
      <c r="U80" s="14">
        <f>FC_TRA_DNAVI_E!U$2</f>
        <v>33.409242720000009</v>
      </c>
      <c r="V80" s="14">
        <f>FC_TRA_DNAVI_E!V$2</f>
        <v>46.138547160000002</v>
      </c>
      <c r="W80" s="14">
        <f>FC_TRA_DNAVI_E!W$2</f>
        <v>55.812916079999994</v>
      </c>
      <c r="X80" s="14">
        <f>FC_TRA_DNAVI_E!X$2</f>
        <v>67.134630600000008</v>
      </c>
      <c r="Y80" s="14">
        <f>FC_TRA_DNAVI_E!Y$2</f>
        <v>59.082816960000002</v>
      </c>
      <c r="Z80" s="14">
        <f>FC_TRA_DNAVI_E!Z$2</f>
        <v>79.128039240000007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25.219347840000001</v>
      </c>
      <c r="I81" s="16">
        <f>FC_TRA_DNAVI_DCS_E!I$2</f>
        <v>28.405796039999998</v>
      </c>
      <c r="J81" s="16">
        <f>FC_TRA_DNAVI_DCS_E!J$2</f>
        <v>31.591977480000004</v>
      </c>
      <c r="K81" s="16">
        <f>FC_TRA_DNAVI_DCS_E!K$2</f>
        <v>31.501765080000002</v>
      </c>
      <c r="L81" s="16">
        <f>FC_TRA_DNAVI_DCS_E!L$2</f>
        <v>28.586487599999998</v>
      </c>
      <c r="M81" s="16">
        <f>FC_TRA_DNAVI_DCS_E!M$2</f>
        <v>53.896047840000016</v>
      </c>
      <c r="N81" s="16">
        <f>FC_TRA_DNAVI_DCS_E!N$2</f>
        <v>50.890557959999995</v>
      </c>
      <c r="O81" s="16">
        <f>FC_TRA_DNAVI_DCS_E!O$2</f>
        <v>44.427449159999988</v>
      </c>
      <c r="P81" s="16">
        <f>FC_TRA_DNAVI_DCS_E!P$2</f>
        <v>35.049329639999996</v>
      </c>
      <c r="Q81" s="16">
        <f>FC_TRA_DNAVI_DCS_E!Q$2</f>
        <v>35.049329639999996</v>
      </c>
      <c r="R81" s="16">
        <f>FC_TRA_DNAVI_DCS_E!R$2</f>
        <v>38.235511079999988</v>
      </c>
      <c r="S81" s="16">
        <f>FC_TRA_DNAVI_DCS_E!S$2</f>
        <v>35.049329639999996</v>
      </c>
      <c r="T81" s="16">
        <f>FC_TRA_DNAVI_DCS_E!T$2</f>
        <v>41.256532440000001</v>
      </c>
      <c r="U81" s="16">
        <f>FC_TRA_DNAVI_DCS_E!U$2</f>
        <v>33.409242720000009</v>
      </c>
      <c r="V81" s="16">
        <f>FC_TRA_DNAVI_DCS_E!V$2</f>
        <v>46.138547160000002</v>
      </c>
      <c r="W81" s="16">
        <f>FC_TRA_DNAVI_DCS_E!W$2</f>
        <v>55.812916079999994</v>
      </c>
      <c r="X81" s="16">
        <f>FC_TRA_DNAVI_DCS_E!X$2</f>
        <v>67.134630600000008</v>
      </c>
      <c r="Y81" s="16">
        <f>FC_TRA_DNAVI_DCS_E!Y$2</f>
        <v>59.082816960000002</v>
      </c>
      <c r="Z81" s="16">
        <f>FC_TRA_DNAVI_DCS_E!Z$2</f>
        <v>79.128039240000007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88.086295800000002</v>
      </c>
      <c r="D84" s="12">
        <f>FC_OTH_E!D$2</f>
        <v>88.086295800000002</v>
      </c>
      <c r="E84" s="12">
        <f>FC_OTH_E!E$2</f>
        <v>97.369304760000006</v>
      </c>
      <c r="F84" s="12">
        <f>FC_OTH_E!F$2</f>
        <v>106.81696475999998</v>
      </c>
      <c r="G84" s="12">
        <f>FC_OTH_E!G$2</f>
        <v>109.96627104000001</v>
      </c>
      <c r="H84" s="12">
        <f>FC_OTH_E!H$2</f>
        <v>124.6805442</v>
      </c>
      <c r="I84" s="12">
        <f>FC_OTH_E!I$2</f>
        <v>108.59239332000001</v>
      </c>
      <c r="J84" s="12">
        <f>FC_OTH_E!J$2</f>
        <v>118.00818036000003</v>
      </c>
      <c r="K84" s="12">
        <f>FC_OTH_E!K$2</f>
        <v>120.91083084</v>
      </c>
      <c r="L84" s="12">
        <f>FC_OTH_E!L$2</f>
        <v>108.17668691999997</v>
      </c>
      <c r="M84" s="12">
        <f>FC_OTH_E!M$2</f>
        <v>130.40810135999999</v>
      </c>
      <c r="N84" s="12">
        <f>FC_OTH_E!N$2</f>
        <v>99.365629320000011</v>
      </c>
      <c r="O84" s="12">
        <f>FC_OTH_E!O$2</f>
        <v>127.48789439999999</v>
      </c>
      <c r="P84" s="12">
        <f>FC_OTH_E!P$2</f>
        <v>136.99282247999994</v>
      </c>
      <c r="Q84" s="12">
        <f>FC_OTH_E!Q$2</f>
        <v>140.55766488</v>
      </c>
      <c r="R84" s="12">
        <f>FC_OTH_E!R$2</f>
        <v>161.90539559999991</v>
      </c>
      <c r="S84" s="12">
        <f>FC_OTH_E!S$2</f>
        <v>150.07572288</v>
      </c>
      <c r="T84" s="12">
        <f>FC_OTH_E!T$2</f>
        <v>150.79886567999998</v>
      </c>
      <c r="U84" s="12">
        <f>FC_OTH_E!U$2</f>
        <v>133.32291839999999</v>
      </c>
      <c r="V84" s="12">
        <f>FC_OTH_E!V$2</f>
        <v>145.41001883999999</v>
      </c>
      <c r="W84" s="12">
        <f>FC_OTH_E!W$2</f>
        <v>127.63058832</v>
      </c>
      <c r="X84" s="12">
        <f>FC_OTH_E!X$2</f>
        <v>131.62623552000002</v>
      </c>
      <c r="Y84" s="12">
        <f>FC_OTH_E!Y$2</f>
        <v>158.32437623999999</v>
      </c>
      <c r="Z84" s="12">
        <f>FC_OTH_E!Z$2</f>
        <v>138.12337367999999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48.078090234720122</v>
      </c>
      <c r="D85" s="14">
        <f>FC_OTH_CP_E!D$2</f>
        <v>48.078090234720122</v>
      </c>
      <c r="E85" s="14">
        <f>FC_OTH_CP_E!E$2</f>
        <v>54.894832792548797</v>
      </c>
      <c r="F85" s="14">
        <f>FC_OTH_CP_E!F$2</f>
        <v>64.342492792548768</v>
      </c>
      <c r="G85" s="14">
        <f>FC_OTH_CP_E!G$2</f>
        <v>67.491799072548801</v>
      </c>
      <c r="H85" s="14">
        <f>FC_OTH_CP_E!H$2</f>
        <v>58.074488507756001</v>
      </c>
      <c r="I85" s="14">
        <f>FC_OTH_CP_E!I$2</f>
        <v>54.45815538710977</v>
      </c>
      <c r="J85" s="14">
        <f>FC_OTH_CP_E!J$2</f>
        <v>63.600875463704739</v>
      </c>
      <c r="K85" s="14">
        <f>FC_OTH_CP_E!K$2</f>
        <v>63.590144707109786</v>
      </c>
      <c r="L85" s="14">
        <f>FC_OTH_CP_E!L$2</f>
        <v>51.108725811303451</v>
      </c>
      <c r="M85" s="14">
        <f>FC_OTH_CP_E!M$2</f>
        <v>69.88029248785584</v>
      </c>
      <c r="N85" s="14">
        <f>FC_OTH_CP_E!N$2</f>
        <v>48.124426424708204</v>
      </c>
      <c r="O85" s="14">
        <f>FC_OTH_CP_E!O$2</f>
        <v>70.146533727855811</v>
      </c>
      <c r="P85" s="14">
        <f>FC_OTH_CP_E!P$2</f>
        <v>83.111042811303435</v>
      </c>
      <c r="Q85" s="14">
        <f>FC_OTH_CP_E!Q$2</f>
        <v>89.588933847855827</v>
      </c>
      <c r="R85" s="14">
        <f>FC_OTH_CP_E!R$2</f>
        <v>108.09093461656659</v>
      </c>
      <c r="S85" s="14">
        <f>FC_OTH_CP_E!S$2</f>
        <v>99.106991847855852</v>
      </c>
      <c r="T85" s="14">
        <f>FC_OTH_CP_E!T$2</f>
        <v>90.956541599999994</v>
      </c>
      <c r="U85" s="14">
        <f>FC_OTH_CP_E!U$2</f>
        <v>65.246223239999992</v>
      </c>
      <c r="V85" s="14">
        <f>FC_OTH_CP_E!V$2</f>
        <v>64.806378839999994</v>
      </c>
      <c r="W85" s="14">
        <f>FC_OTH_CP_E!W$2</f>
        <v>50.699870279999985</v>
      </c>
      <c r="X85" s="14">
        <f>FC_OTH_CP_E!X$2</f>
        <v>54.885231719999993</v>
      </c>
      <c r="Y85" s="14">
        <f>FC_OTH_CP_E!Y$2</f>
        <v>67.44424751999999</v>
      </c>
      <c r="Z85" s="14">
        <f>FC_OTH_CP_E!Z$2</f>
        <v>59.754051359999977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43.838464921604739</v>
      </c>
      <c r="D86" s="16">
        <f>FC_OTH_CP_SH_E!D$2</f>
        <v>43.875259167795789</v>
      </c>
      <c r="E86" s="16">
        <f>FC_OTH_CP_SH_E!E$2</f>
        <v>50.154779206440857</v>
      </c>
      <c r="F86" s="16">
        <f>FC_OTH_CP_SH_E!F$2</f>
        <v>59.964650182768821</v>
      </c>
      <c r="G86" s="16">
        <f>FC_OTH_CP_SH_E!G$2</f>
        <v>63.359590352578181</v>
      </c>
      <c r="H86" s="16">
        <f>FC_OTH_CP_SH_E!H$2</f>
        <v>53.582931860638055</v>
      </c>
      <c r="I86" s="16">
        <f>FC_OTH_CP_SH_E!I$2</f>
        <v>44.861959294895883</v>
      </c>
      <c r="J86" s="16">
        <f>FC_OTH_CP_SH_E!J$2</f>
        <v>51.648458338828021</v>
      </c>
      <c r="K86" s="16">
        <f>FC_OTH_CP_SH_E!K$2</f>
        <v>49.087303382569445</v>
      </c>
      <c r="L86" s="16">
        <f>FC_OTH_CP_SH_E!L$2</f>
        <v>32.341227154923814</v>
      </c>
      <c r="M86" s="16">
        <f>FC_OTH_CP_SH_E!M$2</f>
        <v>56.837296905972806</v>
      </c>
      <c r="N86" s="16">
        <f>FC_OTH_CP_SH_E!N$2</f>
        <v>33.542516118989646</v>
      </c>
      <c r="O86" s="16">
        <f>FC_OTH_CP_SH_E!O$2</f>
        <v>56.731809944368933</v>
      </c>
      <c r="P86" s="16">
        <f>FC_OTH_CP_SH_E!P$2</f>
        <v>70.541850917808247</v>
      </c>
      <c r="Q86" s="16">
        <f>FC_OTH_CP_SH_E!Q$2</f>
        <v>77.217059408607923</v>
      </c>
      <c r="R86" s="16">
        <f>FC_OTH_CP_SH_E!R$2</f>
        <v>93.885320553153235</v>
      </c>
      <c r="S86" s="16">
        <f>FC_OTH_CP_SH_E!S$2</f>
        <v>86.920417696338603</v>
      </c>
      <c r="T86" s="16">
        <f>FC_OTH_CP_SH_E!T$2</f>
        <v>75.884805535763491</v>
      </c>
      <c r="U86" s="16">
        <f>FC_OTH_CP_SH_E!U$2</f>
        <v>45.536140870138389</v>
      </c>
      <c r="V86" s="16">
        <f>FC_OTH_CP_SH_E!V$2</f>
        <v>44.025467232730477</v>
      </c>
      <c r="W86" s="16">
        <f>FC_OTH_CP_SH_E!W$2</f>
        <v>36.702016163973092</v>
      </c>
      <c r="X86" s="16">
        <f>FC_OTH_CP_SH_E!X$2</f>
        <v>39.490618078593215</v>
      </c>
      <c r="Y86" s="16">
        <f>FC_OTH_CP_SH_E!Y$2</f>
        <v>47.49568397510636</v>
      </c>
      <c r="Z86" s="16">
        <f>FC_OTH_CP_SH_E!Z$2</f>
        <v>37.099857693999262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2.0793722428155901</v>
      </c>
      <c r="D88" s="16">
        <f>FC_OTH_CP_HW_E!D$2</f>
        <v>2.097643069257193</v>
      </c>
      <c r="E88" s="16">
        <f>FC_OTH_CP_HW_E!E$2</f>
        <v>2.0924178412658487</v>
      </c>
      <c r="F88" s="16">
        <f>FC_OTH_CP_HW_E!F$2</f>
        <v>1.8114491158021326</v>
      </c>
      <c r="G88" s="16">
        <f>FC_OTH_CP_HW_E!G$2</f>
        <v>1.6922201689637351</v>
      </c>
      <c r="H88" s="16">
        <f>FC_OTH_CP_HW_E!H$2</f>
        <v>1.8630327475555035</v>
      </c>
      <c r="I88" s="16">
        <f>FC_OTH_CP_HW_E!I$2</f>
        <v>4.7315472111352106</v>
      </c>
      <c r="J88" s="16">
        <f>FC_OTH_CP_HW_E!J$2</f>
        <v>5.9373260204199703</v>
      </c>
      <c r="K88" s="16">
        <f>FC_OTH_CP_HW_E!K$2</f>
        <v>5.5930910800577927</v>
      </c>
      <c r="L88" s="16">
        <f>FC_OTH_CP_HW_E!L$2</f>
        <v>5.1936595010821014</v>
      </c>
      <c r="M88" s="16">
        <f>FC_OTH_CP_HW_E!M$2</f>
        <v>2.5362080761190806</v>
      </c>
      <c r="N88" s="16">
        <f>FC_OTH_CP_HW_E!N$2</f>
        <v>2.3559328168350002</v>
      </c>
      <c r="O88" s="16">
        <f>FC_OTH_CP_HW_E!O$2</f>
        <v>1.7172409674084268</v>
      </c>
      <c r="P88" s="16">
        <f>FC_OTH_CP_HW_E!P$2</f>
        <v>0.9581164101252776</v>
      </c>
      <c r="Q88" s="16">
        <f>FC_OTH_CP_HW_E!Q$2</f>
        <v>0.75979704886940336</v>
      </c>
      <c r="R88" s="16">
        <f>FC_OTH_CP_HW_E!R$2</f>
        <v>0.65484327730560787</v>
      </c>
      <c r="S88" s="16">
        <f>FC_OTH_CP_HW_E!S$2</f>
        <v>0.554552798106412</v>
      </c>
      <c r="T88" s="16">
        <f>FC_OTH_CP_HW_E!T$2</f>
        <v>0.67636673380403523</v>
      </c>
      <c r="U88" s="16">
        <f>FC_OTH_CP_HW_E!U$2</f>
        <v>0.9044039168112783</v>
      </c>
      <c r="V88" s="16">
        <f>FC_OTH_CP_HW_E!V$2</f>
        <v>0.91041064000750382</v>
      </c>
      <c r="W88" s="16">
        <f>FC_OTH_CP_HW_E!W$2</f>
        <v>0.69809527389997439</v>
      </c>
      <c r="X88" s="16">
        <f>FC_OTH_CP_HW_E!X$2</f>
        <v>0.76186901668852369</v>
      </c>
      <c r="Y88" s="16">
        <f>FC_OTH_CP_HW_E!Y$2</f>
        <v>0.9443192100520863</v>
      </c>
      <c r="Z88" s="16">
        <f>FC_OTH_CP_HW_E!Z$2</f>
        <v>0.6597297207547288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2.1602530702997971</v>
      </c>
      <c r="D89" s="16">
        <f>FC_OTH_CP_CA_E!D$2</f>
        <v>2.1051879976671422</v>
      </c>
      <c r="E89" s="16">
        <f>FC_OTH_CP_CA_E!E$2</f>
        <v>2.64763574484209</v>
      </c>
      <c r="F89" s="16">
        <f>FC_OTH_CP_CA_E!F$2</f>
        <v>2.5663934939778139</v>
      </c>
      <c r="G89" s="16">
        <f>FC_OTH_CP_CA_E!G$2</f>
        <v>2.4399885510068926</v>
      </c>
      <c r="H89" s="16">
        <f>FC_OTH_CP_CA_E!H$2</f>
        <v>2.6285238995624454</v>
      </c>
      <c r="I89" s="16">
        <f>FC_OTH_CP_CA_E!I$2</f>
        <v>4.8646488810786721</v>
      </c>
      <c r="J89" s="16">
        <f>FC_OTH_CP_CA_E!J$2</f>
        <v>6.0150911044567446</v>
      </c>
      <c r="K89" s="16">
        <f>FC_OTH_CP_CA_E!K$2</f>
        <v>8.9097502444825434</v>
      </c>
      <c r="L89" s="16">
        <f>FC_OTH_CP_CA_E!L$2</f>
        <v>13.573839155297533</v>
      </c>
      <c r="M89" s="16">
        <f>FC_OTH_CP_CA_E!M$2</f>
        <v>10.506787505763938</v>
      </c>
      <c r="N89" s="16">
        <f>FC_OTH_CP_CA_E!N$2</f>
        <v>12.225977488883565</v>
      </c>
      <c r="O89" s="16">
        <f>FC_OTH_CP_CA_E!O$2</f>
        <v>11.697482816078461</v>
      </c>
      <c r="P89" s="16">
        <f>FC_OTH_CP_CA_E!P$2</f>
        <v>11.61107548336992</v>
      </c>
      <c r="Q89" s="16">
        <f>FC_OTH_CP_CA_E!Q$2</f>
        <v>11.612077390378504</v>
      </c>
      <c r="R89" s="16">
        <f>FC_OTH_CP_CA_E!R$2</f>
        <v>13.550770786107748</v>
      </c>
      <c r="S89" s="16">
        <f>FC_OTH_CP_CA_E!S$2</f>
        <v>11.632021353410831</v>
      </c>
      <c r="T89" s="16">
        <f>FC_OTH_CP_CA_E!T$2</f>
        <v>14.395369330432469</v>
      </c>
      <c r="U89" s="16">
        <f>FC_OTH_CP_CA_E!U$2</f>
        <v>18.805678453050319</v>
      </c>
      <c r="V89" s="16">
        <f>FC_OTH_CP_CA_E!V$2</f>
        <v>19.870500967262014</v>
      </c>
      <c r="W89" s="16">
        <f>FC_OTH_CP_CA_E!W$2</f>
        <v>13.299758842126923</v>
      </c>
      <c r="X89" s="16">
        <f>FC_OTH_CP_CA_E!X$2</f>
        <v>14.632744624718269</v>
      </c>
      <c r="Y89" s="16">
        <f>FC_OTH_CP_CA_E!Y$2</f>
        <v>19.004244334841548</v>
      </c>
      <c r="Z89" s="16">
        <f>FC_OTH_CP_CA_E!Z$2</f>
        <v>21.99446394524599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40.00820556527988</v>
      </c>
      <c r="D90" s="14">
        <f>FC_OTH_HH_E!D$2</f>
        <v>40.00820556527988</v>
      </c>
      <c r="E90" s="14">
        <f>FC_OTH_HH_E!E$2</f>
        <v>42.474471967451215</v>
      </c>
      <c r="F90" s="14">
        <f>FC_OTH_HH_E!F$2</f>
        <v>42.474471967451208</v>
      </c>
      <c r="G90" s="14">
        <f>FC_OTH_HH_E!G$2</f>
        <v>42.474471967451208</v>
      </c>
      <c r="H90" s="14">
        <f>FC_OTH_HH_E!H$2</f>
        <v>41.322196212243995</v>
      </c>
      <c r="I90" s="14">
        <f>FC_OTH_HH_E!I$2</f>
        <v>38.409456292890233</v>
      </c>
      <c r="J90" s="14">
        <f>FC_OTH_HH_E!J$2</f>
        <v>35.49607505629529</v>
      </c>
      <c r="K90" s="14">
        <f>FC_OTH_HH_E!K$2</f>
        <v>38.409456292890233</v>
      </c>
      <c r="L90" s="14">
        <f>FC_OTH_HH_E!L$2</f>
        <v>41.343179468696519</v>
      </c>
      <c r="M90" s="14">
        <f>FC_OTH_HH_E!M$2</f>
        <v>38.430130832144172</v>
      </c>
      <c r="N90" s="14">
        <f>FC_OTH_HH_E!N$2</f>
        <v>35.516421255291803</v>
      </c>
      <c r="O90" s="14">
        <f>FC_OTH_HH_E!O$2</f>
        <v>38.430130832144179</v>
      </c>
      <c r="P90" s="14">
        <f>FC_OTH_HH_E!P$2</f>
        <v>41.343179468696519</v>
      </c>
      <c r="Q90" s="14">
        <f>FC_OTH_HH_E!Q$2</f>
        <v>38.430130832144179</v>
      </c>
      <c r="R90" s="14">
        <f>FC_OTH_HH_E!R$2</f>
        <v>44.255649903433351</v>
      </c>
      <c r="S90" s="14">
        <f>FC_OTH_HH_E!S$2</f>
        <v>38.430130832144179</v>
      </c>
      <c r="T90" s="14">
        <f>FC_OTH_HH_E!T$2</f>
        <v>43.431514919999991</v>
      </c>
      <c r="U90" s="14">
        <f>FC_OTH_HH_E!U$2</f>
        <v>32.983298640000008</v>
      </c>
      <c r="V90" s="14">
        <f>FC_OTH_HH_E!V$2</f>
        <v>34.674231239999997</v>
      </c>
      <c r="W90" s="14">
        <f>FC_OTH_HH_E!W$2</f>
        <v>36.771553080000018</v>
      </c>
      <c r="X90" s="14">
        <f>FC_OTH_HH_E!X$2</f>
        <v>33.825763080000009</v>
      </c>
      <c r="Y90" s="14">
        <f>FC_OTH_HH_E!Y$2</f>
        <v>32.204111760000004</v>
      </c>
      <c r="Z90" s="14">
        <f>FC_OTH_HH_E!Z$2</f>
        <v>29.523062879999991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11.372339356936857</v>
      </c>
      <c r="D91" s="16">
        <f>FC_OTH_HH_SH_E!D$2</f>
        <v>11.925904788198716</v>
      </c>
      <c r="E91" s="16">
        <f>FC_OTH_HH_SH_E!E$2</f>
        <v>16.209822969317919</v>
      </c>
      <c r="F91" s="16">
        <f>FC_OTH_HH_SH_E!F$2</f>
        <v>19.057355811122992</v>
      </c>
      <c r="G91" s="16">
        <f>FC_OTH_HH_SH_E!G$2</f>
        <v>15.161360738637384</v>
      </c>
      <c r="H91" s="16">
        <f>FC_OTH_HH_SH_E!H$2</f>
        <v>14.692305926844758</v>
      </c>
      <c r="I91" s="16">
        <f>FC_OTH_HH_SH_E!I$2</f>
        <v>14.601883477972429</v>
      </c>
      <c r="J91" s="16">
        <f>FC_OTH_HH_SH_E!J$2</f>
        <v>12.301507156087316</v>
      </c>
      <c r="K91" s="16">
        <f>FC_OTH_HH_SH_E!K$2</f>
        <v>10.465194212385049</v>
      </c>
      <c r="L91" s="16">
        <f>FC_OTH_HH_SH_E!L$2</f>
        <v>10.665592916953349</v>
      </c>
      <c r="M91" s="16">
        <f>FC_OTH_HH_SH_E!M$2</f>
        <v>9.655023506551105</v>
      </c>
      <c r="N91" s="16">
        <f>FC_OTH_HH_SH_E!N$2</f>
        <v>8.7442793597325146</v>
      </c>
      <c r="O91" s="16">
        <f>FC_OTH_HH_SH_E!O$2</f>
        <v>10.862529418236452</v>
      </c>
      <c r="P91" s="16">
        <f>FC_OTH_HH_SH_E!P$2</f>
        <v>11.382998799615322</v>
      </c>
      <c r="Q91" s="16">
        <f>FC_OTH_HH_SH_E!Q$2</f>
        <v>10.56166913716493</v>
      </c>
      <c r="R91" s="16">
        <f>FC_OTH_HH_SH_E!R$2</f>
        <v>14.071512503433349</v>
      </c>
      <c r="S91" s="16">
        <f>FC_OTH_HH_SH_E!S$2</f>
        <v>8.5652794321441696</v>
      </c>
      <c r="T91" s="16">
        <f>FC_OTH_HH_SH_E!T$2</f>
        <v>13.409923119999982</v>
      </c>
      <c r="U91" s="16">
        <f>FC_OTH_HH_SH_E!U$2</f>
        <v>2.465362240000009</v>
      </c>
      <c r="V91" s="16">
        <f>FC_OTH_HH_SH_E!V$2</f>
        <v>5.4189258399999867</v>
      </c>
      <c r="W91" s="16">
        <f>FC_OTH_HH_SH_E!W$2</f>
        <v>7.4146566800000064</v>
      </c>
      <c r="X91" s="16">
        <f>FC_OTH_HH_SH_E!X$2</f>
        <v>5.5225104800000002</v>
      </c>
      <c r="Y91" s="16">
        <f>FC_OTH_HH_SH_E!Y$2</f>
        <v>9.7060591600000041</v>
      </c>
      <c r="Z91" s="16">
        <f>FC_OTH_HH_SH_E!Z$2</f>
        <v>6.0236132799999842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0</v>
      </c>
      <c r="D93" s="16">
        <f>FC_OTH_HH_WH_E!D$2</f>
        <v>0</v>
      </c>
      <c r="E93" s="16">
        <f>FC_OTH_HH_WH_E!E$2</f>
        <v>0</v>
      </c>
      <c r="F93" s="16">
        <f>FC_OTH_HH_WH_E!F$2</f>
        <v>0</v>
      </c>
      <c r="G93" s="16">
        <f>FC_OTH_HH_WH_E!G$2</f>
        <v>0</v>
      </c>
      <c r="H93" s="16">
        <f>FC_OTH_HH_WH_E!H$2</f>
        <v>0</v>
      </c>
      <c r="I93" s="16">
        <f>FC_OTH_HH_WH_E!I$2</f>
        <v>0</v>
      </c>
      <c r="J93" s="16">
        <f>FC_OTH_HH_WH_E!J$2</f>
        <v>0</v>
      </c>
      <c r="K93" s="16">
        <f>FC_OTH_HH_WH_E!K$2</f>
        <v>0</v>
      </c>
      <c r="L93" s="16">
        <f>FC_OTH_HH_WH_E!L$2</f>
        <v>0</v>
      </c>
      <c r="M93" s="16">
        <f>FC_OTH_HH_WH_E!M$2</f>
        <v>0</v>
      </c>
      <c r="N93" s="16">
        <f>FC_OTH_HH_WH_E!N$2</f>
        <v>0</v>
      </c>
      <c r="O93" s="16">
        <f>FC_OTH_HH_WH_E!O$2</f>
        <v>0</v>
      </c>
      <c r="P93" s="16">
        <f>FC_OTH_HH_WH_E!P$2</f>
        <v>0</v>
      </c>
      <c r="Q93" s="16">
        <f>FC_OTH_HH_WH_E!Q$2</f>
        <v>0</v>
      </c>
      <c r="R93" s="16">
        <f>FC_OTH_HH_WH_E!R$2</f>
        <v>0</v>
      </c>
      <c r="S93" s="16">
        <f>FC_OTH_HH_WH_E!S$2</f>
        <v>0</v>
      </c>
      <c r="T93" s="16">
        <f>FC_OTH_HH_WH_E!T$2</f>
        <v>0</v>
      </c>
      <c r="U93" s="16">
        <f>FC_OTH_HH_WH_E!U$2</f>
        <v>0</v>
      </c>
      <c r="V93" s="16">
        <f>FC_OTH_HH_WH_E!V$2</f>
        <v>0</v>
      </c>
      <c r="W93" s="16">
        <f>FC_OTH_HH_WH_E!W$2</f>
        <v>0</v>
      </c>
      <c r="X93" s="16">
        <f>FC_OTH_HH_WH_E!X$2</f>
        <v>0</v>
      </c>
      <c r="Y93" s="16">
        <f>FC_OTH_HH_WH_E!Y$2</f>
        <v>0</v>
      </c>
      <c r="Z93" s="16">
        <f>FC_OTH_HH_WH_E!Z$2</f>
        <v>0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28.635866208343028</v>
      </c>
      <c r="D94" s="16">
        <f>FC_OTH_HH_CO_E!D$2</f>
        <v>28.082300777081169</v>
      </c>
      <c r="E94" s="16">
        <f>FC_OTH_HH_CO_E!E$2</f>
        <v>26.264648998133296</v>
      </c>
      <c r="F94" s="16">
        <f>FC_OTH_HH_CO_E!F$2</f>
        <v>23.417116156328213</v>
      </c>
      <c r="G94" s="16">
        <f>FC_OTH_HH_CO_E!G$2</f>
        <v>27.313111228813828</v>
      </c>
      <c r="H94" s="16">
        <f>FC_OTH_HH_CO_E!H$2</f>
        <v>26.629890285399242</v>
      </c>
      <c r="I94" s="16">
        <f>FC_OTH_HH_CO_E!I$2</f>
        <v>23.807572814917805</v>
      </c>
      <c r="J94" s="16">
        <f>FC_OTH_HH_CO_E!J$2</f>
        <v>23.194567900207975</v>
      </c>
      <c r="K94" s="16">
        <f>FC_OTH_HH_CO_E!K$2</f>
        <v>27.944262080505183</v>
      </c>
      <c r="L94" s="16">
        <f>FC_OTH_HH_CO_E!L$2</f>
        <v>30.677586551743172</v>
      </c>
      <c r="M94" s="16">
        <f>FC_OTH_HH_CO_E!M$2</f>
        <v>28.775107325593066</v>
      </c>
      <c r="N94" s="16">
        <f>FC_OTH_HH_CO_E!N$2</f>
        <v>26.77214189555929</v>
      </c>
      <c r="O94" s="16">
        <f>FC_OTH_HH_CO_E!O$2</f>
        <v>27.56760141390772</v>
      </c>
      <c r="P94" s="16">
        <f>FC_OTH_HH_CO_E!P$2</f>
        <v>29.960180669081193</v>
      </c>
      <c r="Q94" s="16">
        <f>FC_OTH_HH_CO_E!Q$2</f>
        <v>27.868461694979242</v>
      </c>
      <c r="R94" s="16">
        <f>FC_OTH_HH_CO_E!R$2</f>
        <v>30.184137400000001</v>
      </c>
      <c r="S94" s="16">
        <f>FC_OTH_HH_CO_E!S$2</f>
        <v>29.864851400000006</v>
      </c>
      <c r="T94" s="16">
        <f>FC_OTH_HH_CO_E!T$2</f>
        <v>30.021591800000007</v>
      </c>
      <c r="U94" s="16">
        <f>FC_OTH_HH_CO_E!U$2</f>
        <v>30.517936400000004</v>
      </c>
      <c r="V94" s="16">
        <f>FC_OTH_HH_CO_E!V$2</f>
        <v>29.255305400000008</v>
      </c>
      <c r="W94" s="16">
        <f>FC_OTH_HH_CO_E!W$2</f>
        <v>29.356896400000011</v>
      </c>
      <c r="X94" s="16">
        <f>FC_OTH_HH_CO_E!X$2</f>
        <v>28.303252600000004</v>
      </c>
      <c r="Y94" s="16">
        <f>FC_OTH_HH_CO_E!Y$2</f>
        <v>22.498052600000001</v>
      </c>
      <c r="Z94" s="16">
        <f>FC_OTH_HH_CO_E!Z$2</f>
        <v>23.499449600000005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0</v>
      </c>
      <c r="D95" s="33">
        <f>FC_OTH_AFF_E!D$2</f>
        <v>0</v>
      </c>
      <c r="E95" s="33">
        <f>FC_OTH_AFF_E!E$2</f>
        <v>0</v>
      </c>
      <c r="F95" s="33">
        <f>FC_OTH_AFF_E!F$2</f>
        <v>0</v>
      </c>
      <c r="G95" s="33">
        <f>FC_OTH_AFF_E!G$2</f>
        <v>0</v>
      </c>
      <c r="H95" s="33">
        <f>FC_OTH_AFF_E!H$2</f>
        <v>25.283859479999997</v>
      </c>
      <c r="I95" s="33">
        <f>FC_OTH_AFF_E!I$2</f>
        <v>15.72478164</v>
      </c>
      <c r="J95" s="33">
        <f>FC_OTH_AFF_E!J$2</f>
        <v>18.911229840000001</v>
      </c>
      <c r="K95" s="33">
        <f>FC_OTH_AFF_E!K$2</f>
        <v>18.911229840000001</v>
      </c>
      <c r="L95" s="33">
        <f>FC_OTH_AFF_E!L$2</f>
        <v>15.72478164</v>
      </c>
      <c r="M95" s="33">
        <f>FC_OTH_AFF_E!M$2</f>
        <v>22.097678039999998</v>
      </c>
      <c r="N95" s="33">
        <f>FC_OTH_AFF_E!N$2</f>
        <v>15.72478164</v>
      </c>
      <c r="O95" s="33">
        <f>FC_OTH_AFF_E!O$2</f>
        <v>18.911229840000001</v>
      </c>
      <c r="P95" s="33">
        <f>FC_OTH_AFF_E!P$2</f>
        <v>12.538600199999999</v>
      </c>
      <c r="Q95" s="33">
        <f>FC_OTH_AFF_E!Q$2</f>
        <v>12.538600199999999</v>
      </c>
      <c r="R95" s="33">
        <f>FC_OTH_AFF_E!R$2</f>
        <v>9.5588110799999999</v>
      </c>
      <c r="S95" s="33">
        <f>FC_OTH_AFF_E!S$2</f>
        <v>12.538600199999999</v>
      </c>
      <c r="T95" s="33">
        <f>FC_OTH_AFF_E!T$2</f>
        <v>16.410809159999999</v>
      </c>
      <c r="U95" s="33">
        <f>FC_OTH_AFF_E!U$2</f>
        <v>35.093396519999999</v>
      </c>
      <c r="V95" s="33">
        <f>FC_OTH_AFF_E!V$2</f>
        <v>45.929408759999994</v>
      </c>
      <c r="W95" s="33">
        <f>FC_OTH_AFF_E!W$2</f>
        <v>40.159164959999998</v>
      </c>
      <c r="X95" s="33">
        <f>FC_OTH_AFF_E!X$2</f>
        <v>42.915240719999993</v>
      </c>
      <c r="Y95" s="33">
        <f>FC_OTH_AFF_E!Y$2</f>
        <v>58.676016960000005</v>
      </c>
      <c r="Z95" s="33">
        <f>FC_OTH_AFF_E!Z$2</f>
        <v>48.846259440000011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  <c r="Y10" s="8">
        <v>4.2286679999999999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4646.132955</v>
      </c>
      <c r="D2" s="21">
        <f t="shared" ref="D2:X2" si="0">SUM(D3,D17,D22,D25,D26,D51,D52)</f>
        <v>5132.6143001999999</v>
      </c>
      <c r="E2" s="21">
        <f t="shared" si="0"/>
        <v>5005.6748233200005</v>
      </c>
      <c r="F2" s="21">
        <f t="shared" si="0"/>
        <v>5826.3529071599996</v>
      </c>
      <c r="G2" s="21">
        <f t="shared" si="0"/>
        <v>6091.5079735199988</v>
      </c>
      <c r="H2" s="21">
        <f t="shared" si="0"/>
        <v>5000.5625241600001</v>
      </c>
      <c r="I2" s="21">
        <f t="shared" si="0"/>
        <v>5327.9969216400004</v>
      </c>
      <c r="J2" s="21">
        <f t="shared" si="0"/>
        <v>5695.8217768800005</v>
      </c>
      <c r="K2" s="21">
        <f t="shared" si="0"/>
        <v>5933.5432452000005</v>
      </c>
      <c r="L2" s="21">
        <f t="shared" si="0"/>
        <v>6397.3370955600003</v>
      </c>
      <c r="M2" s="21">
        <f t="shared" si="0"/>
        <v>7548.4756710000011</v>
      </c>
      <c r="N2" s="21">
        <f t="shared" si="0"/>
        <v>7175.893103280001</v>
      </c>
      <c r="O2" s="21">
        <f t="shared" si="0"/>
        <v>6819.9774515999998</v>
      </c>
      <c r="P2" s="21">
        <f t="shared" si="0"/>
        <v>6518.761840080002</v>
      </c>
      <c r="Q2" s="21">
        <f t="shared" si="0"/>
        <v>6641.3327752799996</v>
      </c>
      <c r="R2" s="21">
        <f t="shared" si="0"/>
        <v>6944.1618866400004</v>
      </c>
      <c r="S2" s="21">
        <f t="shared" si="0"/>
        <v>7360.9004138399996</v>
      </c>
      <c r="T2" s="21">
        <f t="shared" si="0"/>
        <v>8806.4525797199985</v>
      </c>
      <c r="U2" s="21">
        <f t="shared" si="0"/>
        <v>9120.44500272</v>
      </c>
      <c r="V2" s="21">
        <f t="shared" si="0"/>
        <v>9426.7690466399999</v>
      </c>
      <c r="W2" s="21">
        <f t="shared" si="0"/>
        <v>8811.3386282400006</v>
      </c>
      <c r="X2" s="21">
        <f t="shared" si="0"/>
        <v>8073.3775856399998</v>
      </c>
      <c r="Y2" s="21">
        <f t="shared" ref="Y2:Z2" si="1">SUM(Y3,Y17,Y22,Y25,Y26,Y51,Y52)</f>
        <v>8984.56138164</v>
      </c>
      <c r="Z2" s="21">
        <f t="shared" si="1"/>
        <v>9453.6971492399989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0</v>
      </c>
      <c r="F7" s="8">
        <f>INTMARB!F7+GIC!F7</f>
        <v>0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  <c r="Y7" s="8">
        <f>INTMARB!Y7+GIC!Y7</f>
        <v>0</v>
      </c>
      <c r="Z7" s="8">
        <f>INTMARB!Z7+GIC!Z7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4646.132955</v>
      </c>
      <c r="D26" s="27">
        <f t="shared" ref="D26:X26" si="21">SUM(D27,D33)</f>
        <v>5132.6143001999999</v>
      </c>
      <c r="E26" s="27">
        <f t="shared" si="21"/>
        <v>5005.6748233200005</v>
      </c>
      <c r="F26" s="27">
        <f t="shared" si="21"/>
        <v>5826.3529071599996</v>
      </c>
      <c r="G26" s="27">
        <f t="shared" si="21"/>
        <v>6091.5079735199988</v>
      </c>
      <c r="H26" s="27">
        <f t="shared" si="21"/>
        <v>5000.5625241600001</v>
      </c>
      <c r="I26" s="27">
        <f t="shared" si="21"/>
        <v>5327.9969216400004</v>
      </c>
      <c r="J26" s="27">
        <f t="shared" si="21"/>
        <v>5695.8217768800005</v>
      </c>
      <c r="K26" s="27">
        <f t="shared" si="21"/>
        <v>5933.5432452000005</v>
      </c>
      <c r="L26" s="27">
        <f t="shared" si="21"/>
        <v>6397.3370955600003</v>
      </c>
      <c r="M26" s="27">
        <f t="shared" si="21"/>
        <v>7548.4756710000011</v>
      </c>
      <c r="N26" s="27">
        <f t="shared" si="21"/>
        <v>7175.893103280001</v>
      </c>
      <c r="O26" s="27">
        <f t="shared" si="21"/>
        <v>6819.9774515999998</v>
      </c>
      <c r="P26" s="27">
        <f t="shared" si="21"/>
        <v>6518.761840080002</v>
      </c>
      <c r="Q26" s="27">
        <f t="shared" si="21"/>
        <v>6641.3327752799996</v>
      </c>
      <c r="R26" s="27">
        <f t="shared" si="21"/>
        <v>6944.1618866400004</v>
      </c>
      <c r="S26" s="27">
        <f t="shared" si="21"/>
        <v>7360.9004138399996</v>
      </c>
      <c r="T26" s="27">
        <f t="shared" si="21"/>
        <v>8262.3886984799992</v>
      </c>
      <c r="U26" s="27">
        <f t="shared" si="21"/>
        <v>8433.7036520399997</v>
      </c>
      <c r="V26" s="27">
        <f t="shared" si="21"/>
        <v>8708.9799812399997</v>
      </c>
      <c r="W26" s="27">
        <f t="shared" si="21"/>
        <v>8064.1330790400007</v>
      </c>
      <c r="X26" s="27">
        <f t="shared" si="21"/>
        <v>7327.30079088</v>
      </c>
      <c r="Y26" s="27">
        <f t="shared" ref="Y26:Z26" si="22">SUM(Y27,Y33)</f>
        <v>8226.6535681200003</v>
      </c>
      <c r="Z26" s="27">
        <f t="shared" si="22"/>
        <v>8657.229920759999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4646.132955</v>
      </c>
      <c r="D33" s="19">
        <f t="shared" ref="D33:X33" si="27">SUM(D34:D50)</f>
        <v>5132.6143001999999</v>
      </c>
      <c r="E33" s="19">
        <f t="shared" si="27"/>
        <v>5005.6748233200005</v>
      </c>
      <c r="F33" s="19">
        <f t="shared" si="27"/>
        <v>5826.3529071599996</v>
      </c>
      <c r="G33" s="19">
        <f t="shared" si="27"/>
        <v>6091.5079735199988</v>
      </c>
      <c r="H33" s="19">
        <f t="shared" si="27"/>
        <v>5000.5625241600001</v>
      </c>
      <c r="I33" s="19">
        <f t="shared" si="27"/>
        <v>5327.9969216400004</v>
      </c>
      <c r="J33" s="19">
        <f t="shared" si="27"/>
        <v>5695.8217768800005</v>
      </c>
      <c r="K33" s="19">
        <f t="shared" si="27"/>
        <v>5933.5432452000005</v>
      </c>
      <c r="L33" s="19">
        <f t="shared" si="27"/>
        <v>6397.3370955600003</v>
      </c>
      <c r="M33" s="19">
        <f t="shared" si="27"/>
        <v>7548.4756710000011</v>
      </c>
      <c r="N33" s="19">
        <f t="shared" si="27"/>
        <v>7175.893103280001</v>
      </c>
      <c r="O33" s="19">
        <f t="shared" si="27"/>
        <v>6819.9774515999998</v>
      </c>
      <c r="P33" s="19">
        <f t="shared" si="27"/>
        <v>6518.761840080002</v>
      </c>
      <c r="Q33" s="19">
        <f t="shared" si="27"/>
        <v>6641.3327752799996</v>
      </c>
      <c r="R33" s="19">
        <f t="shared" si="27"/>
        <v>6944.1618866400004</v>
      </c>
      <c r="S33" s="19">
        <f t="shared" si="27"/>
        <v>7360.9004138399996</v>
      </c>
      <c r="T33" s="19">
        <f t="shared" si="27"/>
        <v>8262.3886984799992</v>
      </c>
      <c r="U33" s="19">
        <f t="shared" si="27"/>
        <v>8433.7036520399997</v>
      </c>
      <c r="V33" s="19">
        <f t="shared" si="27"/>
        <v>8708.9799812399997</v>
      </c>
      <c r="W33" s="19">
        <f t="shared" si="27"/>
        <v>8064.1330790400007</v>
      </c>
      <c r="X33" s="19">
        <f t="shared" si="27"/>
        <v>7327.30079088</v>
      </c>
      <c r="Y33" s="19">
        <f t="shared" ref="Y33:Z33" si="28">SUM(Y34:Y50)</f>
        <v>8226.6535681200003</v>
      </c>
      <c r="Z33" s="19">
        <f t="shared" si="28"/>
        <v>8657.229920759999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47.754029519999996</v>
      </c>
      <c r="D36" s="8">
        <f>INTMARB!D36+GIC!D36</f>
        <v>47.754029519999996</v>
      </c>
      <c r="E36" s="8">
        <f>INTMARB!E36+GIC!E36</f>
        <v>50.738684760000005</v>
      </c>
      <c r="F36" s="8">
        <f>INTMARB!F36+GIC!F36</f>
        <v>50.738684759999998</v>
      </c>
      <c r="G36" s="8">
        <f>INTMARB!G36+GIC!G36</f>
        <v>50.738684759999998</v>
      </c>
      <c r="H36" s="8">
        <f>INTMARB!H36+GIC!H36</f>
        <v>52.2468</v>
      </c>
      <c r="I36" s="8">
        <f>INTMARB!I36+GIC!I36</f>
        <v>58.052100960000004</v>
      </c>
      <c r="J36" s="8">
        <f>INTMARB!J36+GIC!J36</f>
        <v>58.052100960000004</v>
      </c>
      <c r="K36" s="8">
        <f>INTMARB!K36+GIC!K36</f>
        <v>60.95475144000001</v>
      </c>
      <c r="L36" s="8">
        <f>INTMARB!L36+GIC!L36</f>
        <v>66.759825239999998</v>
      </c>
      <c r="M36" s="8">
        <f>INTMARB!M36+GIC!M36</f>
        <v>63.857174760000007</v>
      </c>
      <c r="N36" s="8">
        <f>INTMARB!N36+GIC!N36</f>
        <v>60.954524280000001</v>
      </c>
      <c r="O36" s="8">
        <f>INTMARB!O36+GIC!O36</f>
        <v>63.857174759999992</v>
      </c>
      <c r="P36" s="8">
        <f>INTMARB!P36+GIC!P36</f>
        <v>63.857401919999987</v>
      </c>
      <c r="Q36" s="8">
        <f>INTMARB!Q36+GIC!Q36</f>
        <v>63.857174759999999</v>
      </c>
      <c r="R36" s="8">
        <f>INTMARB!R36+GIC!R36</f>
        <v>69.662475719999989</v>
      </c>
      <c r="S36" s="8">
        <f>INTMARB!S36+GIC!S36</f>
        <v>66.759825240000012</v>
      </c>
      <c r="T36" s="8">
        <f>INTMARB!T36+GIC!T36</f>
        <v>75.40689780000001</v>
      </c>
      <c r="U36" s="8">
        <f>INTMARB!U36+GIC!U36</f>
        <v>73.807464240000016</v>
      </c>
      <c r="V36" s="8">
        <f>INTMARB!V36+GIC!V36</f>
        <v>77.470646400000007</v>
      </c>
      <c r="W36" s="8">
        <f>INTMARB!W36+GIC!W36</f>
        <v>68.568927480000013</v>
      </c>
      <c r="X36" s="8">
        <f>INTMARB!X36+GIC!X36</f>
        <v>68.803129440000021</v>
      </c>
      <c r="Y36" s="8">
        <f>INTMARB!Y36+GIC!Y36</f>
        <v>73.688432399999996</v>
      </c>
      <c r="Z36" s="8">
        <f>INTMARB!Z36+GIC!Z36</f>
        <v>72.489254759999994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217.96917912000001</v>
      </c>
      <c r="D37" s="8">
        <f>INTMARB!D37+GIC!D37</f>
        <v>205.68927455999997</v>
      </c>
      <c r="E37" s="8">
        <f>INTMARB!E37+GIC!E37</f>
        <v>230.24933316000002</v>
      </c>
      <c r="F37" s="8">
        <f>INTMARB!F37+GIC!F37</f>
        <v>214.89932772</v>
      </c>
      <c r="G37" s="8">
        <f>INTMARB!G37+GIC!G37</f>
        <v>178.05936456000001</v>
      </c>
      <c r="H37" s="8">
        <f>INTMARB!H37+GIC!H37</f>
        <v>196.67331683999998</v>
      </c>
      <c r="I37" s="8">
        <f>INTMARB!I37+GIC!I37</f>
        <v>196.67331684000001</v>
      </c>
      <c r="J37" s="8">
        <f>INTMARB!J37+GIC!J37</f>
        <v>205.61293367999994</v>
      </c>
      <c r="K37" s="8">
        <f>INTMARB!K37+GIC!K37</f>
        <v>253.29130595999996</v>
      </c>
      <c r="L37" s="8">
        <f>INTMARB!L37+GIC!L37</f>
        <v>217.53258911999998</v>
      </c>
      <c r="M37" s="8">
        <f>INTMARB!M37+GIC!M37</f>
        <v>217.53258912000001</v>
      </c>
      <c r="N37" s="8">
        <f>INTMARB!N37+GIC!N37</f>
        <v>217.53258912000001</v>
      </c>
      <c r="O37" s="8">
        <f>INTMARB!O37+GIC!O37</f>
        <v>214.55279999999996</v>
      </c>
      <c r="P37" s="8">
        <f>INTMARB!P37+GIC!P37</f>
        <v>217.53258912000007</v>
      </c>
      <c r="Q37" s="8">
        <f>INTMARB!Q37+GIC!Q37</f>
        <v>217.53258912000001</v>
      </c>
      <c r="R37" s="8">
        <f>INTMARB!R37+GIC!R37</f>
        <v>226.47245543999995</v>
      </c>
      <c r="S37" s="8">
        <f>INTMARB!S37+GIC!S37</f>
        <v>229.45224455999997</v>
      </c>
      <c r="T37" s="8">
        <f>INTMARB!T37+GIC!T37</f>
        <v>232.16409216</v>
      </c>
      <c r="U37" s="8">
        <f>INTMARB!U37+GIC!U37</f>
        <v>233.81465183999998</v>
      </c>
      <c r="V37" s="8">
        <f>INTMARB!V37+GIC!V37</f>
        <v>247.54353623999998</v>
      </c>
      <c r="W37" s="8">
        <f>INTMARB!W37+GIC!W37</f>
        <v>208.2683988</v>
      </c>
      <c r="X37" s="8">
        <f>INTMARB!X37+GIC!X37</f>
        <v>225.27470195999996</v>
      </c>
      <c r="Y37" s="8">
        <f>INTMARB!Y37+GIC!Y37</f>
        <v>247.88632175999999</v>
      </c>
      <c r="Z37" s="8">
        <f>INTMARB!Z37+GIC!Z37</f>
        <v>258.37595784000001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3.1011119999999996</v>
      </c>
      <c r="D38" s="8">
        <f>INTMARB!D38+GIC!D38</f>
        <v>3.1011119999999983</v>
      </c>
      <c r="E38" s="8">
        <f>INTMARB!E38+GIC!E38</f>
        <v>0</v>
      </c>
      <c r="F38" s="8">
        <f>INTMARB!F38+GIC!F38</f>
        <v>0</v>
      </c>
      <c r="G38" s="8">
        <f>INTMARB!G38+GIC!G38</f>
        <v>3.1011119999999996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9.5507999999999954E-2</v>
      </c>
      <c r="U38" s="8">
        <f>INTMARB!U38+GIC!U38</f>
        <v>0.15397199999999994</v>
      </c>
      <c r="V38" s="8">
        <f>INTMARB!V38+GIC!V38</f>
        <v>0.150696</v>
      </c>
      <c r="W38" s="8">
        <f>INTMARB!W38+GIC!W38</f>
        <v>8.6183999999999983E-2</v>
      </c>
      <c r="X38" s="8">
        <f>INTMARB!X38+GIC!X38</f>
        <v>0.19403999999999999</v>
      </c>
      <c r="Y38" s="8">
        <f>INTMARB!Y38+GIC!Y38</f>
        <v>0.16959599999999997</v>
      </c>
      <c r="Z38" s="8">
        <f>INTMARB!Z38+GIC!Z38</f>
        <v>0.15397199999999994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377.32401000000016</v>
      </c>
      <c r="D40" s="8">
        <f>INTMARB!D40+GIC!D40</f>
        <v>282.20031</v>
      </c>
      <c r="E40" s="8">
        <f>INTMARB!E40+GIC!E40</f>
        <v>275.85872999999992</v>
      </c>
      <c r="F40" s="8">
        <f>INTMARB!F40+GIC!F40</f>
        <v>244.15082999999998</v>
      </c>
      <c r="G40" s="8">
        <f>INTMARB!G40+GIC!G40</f>
        <v>310.73742000000004</v>
      </c>
      <c r="H40" s="8">
        <f>INTMARB!H40+GIC!H40</f>
        <v>268.97772744000002</v>
      </c>
      <c r="I40" s="8">
        <f>INTMARB!I40+GIC!I40</f>
        <v>272.06957124000002</v>
      </c>
      <c r="J40" s="8">
        <f>INTMARB!J40+GIC!J40</f>
        <v>284.43616992000005</v>
      </c>
      <c r="K40" s="8">
        <f>INTMARB!K40+GIC!K40</f>
        <v>293.71144248000002</v>
      </c>
      <c r="L40" s="8">
        <f>INTMARB!L40+GIC!L40</f>
        <v>275.16115619999999</v>
      </c>
      <c r="M40" s="8">
        <f>INTMARB!M40+GIC!M40</f>
        <v>306.07829999999996</v>
      </c>
      <c r="N40" s="8">
        <f>INTMARB!N40+GIC!N40</f>
        <v>318.44489867999988</v>
      </c>
      <c r="O40" s="8">
        <f>INTMARB!O40+GIC!O40</f>
        <v>302.98645619999991</v>
      </c>
      <c r="P40" s="8">
        <f>INTMARB!P40+GIC!P40</f>
        <v>318.44489867999999</v>
      </c>
      <c r="Q40" s="8">
        <f>INTMARB!Q40+GIC!Q40</f>
        <v>336.99518496000007</v>
      </c>
      <c r="R40" s="8">
        <f>INTMARB!R40+GIC!R40</f>
        <v>352.45362743999988</v>
      </c>
      <c r="S40" s="8">
        <f>INTMARB!S40+GIC!S40</f>
        <v>377.18734248000021</v>
      </c>
      <c r="T40" s="8">
        <f>INTMARB!T40+GIC!T40</f>
        <v>421.15131648000016</v>
      </c>
      <c r="U40" s="8">
        <f>INTMARB!U40+GIC!U40</f>
        <v>473.95131156000008</v>
      </c>
      <c r="V40" s="8">
        <f>INTMARB!V40+GIC!V40</f>
        <v>497.86890407999988</v>
      </c>
      <c r="W40" s="8">
        <f>INTMARB!W40+GIC!W40</f>
        <v>180.15652260000002</v>
      </c>
      <c r="X40" s="8">
        <f>INTMARB!X40+GIC!X40</f>
        <v>234.32604012000002</v>
      </c>
      <c r="Y40" s="8">
        <f>INTMARB!Y40+GIC!Y40</f>
        <v>381.20661000000018</v>
      </c>
      <c r="Z40" s="8">
        <f>INTMARB!Z40+GIC!Z40</f>
        <v>455.2868768400001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31.492286280000013</v>
      </c>
      <c r="D41" s="8">
        <f>INTMARB!D41+GIC!D41</f>
        <v>31.492286280000013</v>
      </c>
      <c r="E41" s="8">
        <f>INTMARB!E41+GIC!E41</f>
        <v>37.79064000000001</v>
      </c>
      <c r="F41" s="8">
        <f>INTMARB!F41+GIC!F41</f>
        <v>47.238299999999981</v>
      </c>
      <c r="G41" s="8">
        <f>INTMARB!G41+GIC!G41</f>
        <v>50.387606280000014</v>
      </c>
      <c r="H41" s="8">
        <f>INTMARB!H41+GIC!H41</f>
        <v>9.4476600000000026</v>
      </c>
      <c r="I41" s="8">
        <f>INTMARB!I41+GIC!I41</f>
        <v>6.2983537200000006</v>
      </c>
      <c r="J41" s="8">
        <f>INTMARB!J41+GIC!J41</f>
        <v>3.1493062799999998</v>
      </c>
      <c r="K41" s="8">
        <f>INTMARB!K41+GIC!K41</f>
        <v>3.1493062799999989</v>
      </c>
      <c r="L41" s="8">
        <f>INTMARB!L41+GIC!L41</f>
        <v>3.1493062799999985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2.0746026</v>
      </c>
      <c r="U41" s="8">
        <f>INTMARB!U41+GIC!U41</f>
        <v>2.1978104399999996</v>
      </c>
      <c r="V41" s="8">
        <f>INTMARB!V41+GIC!V41</f>
        <v>2.0021274000000004</v>
      </c>
      <c r="W41" s="8">
        <f>INTMARB!W41+GIC!W41</f>
        <v>1.5411333599999999</v>
      </c>
      <c r="X41" s="8">
        <f>INTMARB!X41+GIC!X41</f>
        <v>1.4368208399999998</v>
      </c>
      <c r="Y41" s="8">
        <f>INTMARB!Y41+GIC!Y41</f>
        <v>1.4275026</v>
      </c>
      <c r="Z41" s="8">
        <f>INTMARB!Z41+GIC!Z41</f>
        <v>1.0736683199999997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888.97769999999991</v>
      </c>
      <c r="D43" s="8">
        <f>INTMARB!D43+GIC!D43</f>
        <v>876.23244071999989</v>
      </c>
      <c r="E43" s="8">
        <f>INTMARB!E43+GIC!E43</f>
        <v>809.32022964000009</v>
      </c>
      <c r="F43" s="8">
        <f>INTMARB!F43+GIC!F43</f>
        <v>1057.8514517999999</v>
      </c>
      <c r="G43" s="8">
        <f>INTMARB!G43+GIC!G43</f>
        <v>1105.6460407199997</v>
      </c>
      <c r="H43" s="8">
        <f>INTMARB!H43+GIC!H43</f>
        <v>965.44898891999981</v>
      </c>
      <c r="I43" s="8">
        <f>INTMARB!I43+GIC!I43</f>
        <v>1064.2235479200001</v>
      </c>
      <c r="J43" s="8">
        <f>INTMARB!J43+GIC!J43</f>
        <v>1057.8514517999997</v>
      </c>
      <c r="K43" s="8">
        <f>INTMARB!K43+GIC!K43</f>
        <v>1325.50056288</v>
      </c>
      <c r="L43" s="8">
        <f>INTMARB!L43+GIC!L43</f>
        <v>1704.6705592799999</v>
      </c>
      <c r="M43" s="8">
        <f>INTMARB!M43+GIC!M43</f>
        <v>1462.5117</v>
      </c>
      <c r="N43" s="8">
        <f>INTMARB!N43+GIC!N43</f>
        <v>1309.56912216</v>
      </c>
      <c r="O43" s="8">
        <f>INTMARB!O43+GIC!O43</f>
        <v>1315.9414850400001</v>
      </c>
      <c r="P43" s="8">
        <f>INTMARB!P43+GIC!P43</f>
        <v>1153.4400961199999</v>
      </c>
      <c r="Q43" s="8">
        <f>INTMARB!Q43+GIC!Q43</f>
        <v>1198.0482368400001</v>
      </c>
      <c r="R43" s="8">
        <f>INTMARB!R43+GIC!R43</f>
        <v>1360.5493589999996</v>
      </c>
      <c r="S43" s="8">
        <f>INTMARB!S43+GIC!S43</f>
        <v>1315.9412182799997</v>
      </c>
      <c r="T43" s="8">
        <f>INTMARB!T43+GIC!T43</f>
        <v>1522.1816438400001</v>
      </c>
      <c r="U43" s="8">
        <f>INTMARB!U43+GIC!U43</f>
        <v>1680.2446798799997</v>
      </c>
      <c r="V43" s="8">
        <f>INTMARB!V43+GIC!V43</f>
        <v>1791.32861232</v>
      </c>
      <c r="W43" s="8">
        <f>INTMARB!W43+GIC!W43</f>
        <v>1812.8710828799999</v>
      </c>
      <c r="X43" s="8">
        <f>INTMARB!X43+GIC!X43</f>
        <v>1747.6218536399999</v>
      </c>
      <c r="Y43" s="8">
        <f>INTMARB!Y43+GIC!Y43</f>
        <v>2008.9775627999998</v>
      </c>
      <c r="Z43" s="8">
        <f>INTMARB!Z43+GIC!Z43</f>
        <v>2083.3051683599997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3070.6746580800004</v>
      </c>
      <c r="D44" s="8">
        <f>INTMARB!D44+GIC!D44</f>
        <v>3677.3048671200004</v>
      </c>
      <c r="E44" s="8">
        <f>INTMARB!E44+GIC!E44</f>
        <v>3592.8772257600003</v>
      </c>
      <c r="F44" s="8">
        <f>INTMARB!F44+GIC!F44</f>
        <v>4202.6343328800003</v>
      </c>
      <c r="G44" s="8">
        <f>INTMARB!G44+GIC!G44</f>
        <v>4383.9977651999998</v>
      </c>
      <c r="H44" s="8">
        <f>INTMARB!H44+GIC!H44</f>
        <v>3507.76803096</v>
      </c>
      <c r="I44" s="8">
        <f>INTMARB!I44+GIC!I44</f>
        <v>3730.6800309600007</v>
      </c>
      <c r="J44" s="8">
        <f>INTMARB!J44+GIC!J44</f>
        <v>4086.7198142400002</v>
      </c>
      <c r="K44" s="8">
        <f>INTMARB!K44+GIC!K44</f>
        <v>3996.9358761600006</v>
      </c>
      <c r="L44" s="8">
        <f>INTMARB!L44+GIC!L44</f>
        <v>4130.0636594400003</v>
      </c>
      <c r="M44" s="8">
        <f>INTMARB!M44+GIC!M44</f>
        <v>5498.495907120001</v>
      </c>
      <c r="N44" s="8">
        <f>INTMARB!N44+GIC!N44</f>
        <v>5269.3919690400016</v>
      </c>
      <c r="O44" s="8">
        <f>INTMARB!O44+GIC!O44</f>
        <v>4922.6395356000003</v>
      </c>
      <c r="P44" s="8">
        <f>INTMARB!P44+GIC!P44</f>
        <v>4765.4868542400018</v>
      </c>
      <c r="Q44" s="8">
        <f>INTMARB!Q44+GIC!Q44</f>
        <v>4824.8995895999997</v>
      </c>
      <c r="R44" s="8">
        <f>INTMARB!R44+GIC!R44</f>
        <v>4935.0239690400003</v>
      </c>
      <c r="S44" s="8">
        <f>INTMARB!S44+GIC!S44</f>
        <v>5371.5597832799995</v>
      </c>
      <c r="T44" s="8">
        <f>INTMARB!T44+GIC!T44</f>
        <v>6009.3146375999995</v>
      </c>
      <c r="U44" s="8">
        <f>INTMARB!U44+GIC!U44</f>
        <v>5969.5337620799992</v>
      </c>
      <c r="V44" s="8">
        <f>INTMARB!V44+GIC!V44</f>
        <v>6092.6154587999999</v>
      </c>
      <c r="W44" s="8">
        <f>INTMARB!W44+GIC!W44</f>
        <v>5792.6408299200011</v>
      </c>
      <c r="X44" s="8">
        <f>INTMARB!X44+GIC!X44</f>
        <v>5049.64420488</v>
      </c>
      <c r="Y44" s="8">
        <f>INTMARB!Y44+GIC!Y44</f>
        <v>5513.2975425600007</v>
      </c>
      <c r="Z44" s="8">
        <f>INTMARB!Z44+GIC!Z44</f>
        <v>5786.5450226399989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  <c r="Y48" s="8">
        <f>INTMARB!Y48+GIC!Y48</f>
        <v>0</v>
      </c>
      <c r="Z48" s="8">
        <f>INTMARB!Z48+GIC!Z48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8.8399800000000006</v>
      </c>
      <c r="D50" s="8">
        <f>INTMARB!D50+GIC!D50</f>
        <v>8.8399800000000006</v>
      </c>
      <c r="E50" s="8">
        <f>INTMARB!E50+GIC!E50</f>
        <v>8.8399799999999988</v>
      </c>
      <c r="F50" s="8">
        <f>INTMARB!F50+GIC!F50</f>
        <v>8.8399799999999971</v>
      </c>
      <c r="G50" s="8">
        <f>INTMARB!G50+GIC!G50</f>
        <v>8.8399800000000024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544.06388124</v>
      </c>
      <c r="U51" s="27">
        <f>INTMARB!U51+GIC!U51</f>
        <v>686.74135067999998</v>
      </c>
      <c r="V51" s="27">
        <f>INTMARB!V51+GIC!V51</f>
        <v>717.78906540000014</v>
      </c>
      <c r="W51" s="27">
        <f>INTMARB!W51+GIC!W51</f>
        <v>747.20554920000006</v>
      </c>
      <c r="X51" s="27">
        <f>INTMARB!X51+GIC!X51</f>
        <v>746.07679475999998</v>
      </c>
      <c r="Y51" s="27">
        <f>INTMARB!Y51+GIC!Y51</f>
        <v>757.90781351999988</v>
      </c>
      <c r="Z51" s="27">
        <f>INTMARB!Z51+GIC!Z51</f>
        <v>796.46722848000013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  <c r="Y53" s="8">
        <f>INTMARB!Y53+GIC!Y53</f>
        <v>0</v>
      </c>
      <c r="Z53" s="8">
        <f>INTMARB!Z53+GIC!Z53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  <c r="Y54" s="45">
        <f>INTMARB!Y54+GIC!Y54</f>
        <v>0</v>
      </c>
      <c r="Z54" s="45">
        <f>INTMARB!Z54+GIC!Z54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5.0700528</v>
      </c>
      <c r="N61" s="49">
        <f t="shared" si="32"/>
        <v>11.459736000000001</v>
      </c>
      <c r="O61" s="49">
        <f t="shared" si="32"/>
        <v>17.91637128</v>
      </c>
      <c r="P61" s="49">
        <f t="shared" si="32"/>
        <v>22.629360239999997</v>
      </c>
      <c r="Q61" s="49">
        <f t="shared" si="32"/>
        <v>30.447643679999999</v>
      </c>
      <c r="R61" s="49">
        <f t="shared" si="32"/>
        <v>29.530819439999995</v>
      </c>
      <c r="S61" s="49">
        <f t="shared" si="32"/>
        <v>28.99080936</v>
      </c>
      <c r="T61" s="49">
        <f t="shared" si="32"/>
        <v>32.541525359999994</v>
      </c>
      <c r="U61" s="49">
        <f t="shared" si="32"/>
        <v>40.93953192</v>
      </c>
      <c r="V61" s="49">
        <f t="shared" si="32"/>
        <v>44.716622399999984</v>
      </c>
      <c r="W61" s="49">
        <f t="shared" si="32"/>
        <v>53.214019919999984</v>
      </c>
      <c r="X61" s="49">
        <f t="shared" si="32"/>
        <v>44.477174159999983</v>
      </c>
      <c r="Y61" s="49">
        <f t="shared" ref="Y61:Z61" si="33">SUM(Y62:Y72)</f>
        <v>48.637552320000012</v>
      </c>
      <c r="Z61" s="49">
        <f t="shared" si="33"/>
        <v>50.964303600000008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0</v>
      </c>
      <c r="D62" s="52">
        <f>INTMARB!D62+GIC!D62</f>
        <v>0</v>
      </c>
      <c r="E62" s="52">
        <f>INTMARB!E62+GIC!E62</f>
        <v>0</v>
      </c>
      <c r="F62" s="52">
        <f>INTMARB!F62+GIC!F62</f>
        <v>0</v>
      </c>
      <c r="G62" s="52">
        <f>INTMARB!G62+GIC!G62</f>
        <v>0</v>
      </c>
      <c r="H62" s="52">
        <f>INTMARB!H62+GIC!H62</f>
        <v>0</v>
      </c>
      <c r="I62" s="52">
        <f>INTMARB!I62+GIC!I62</f>
        <v>0</v>
      </c>
      <c r="J62" s="52">
        <f>INTMARB!J62+GIC!J62</f>
        <v>0</v>
      </c>
      <c r="K62" s="52">
        <f>INTMARB!K62+GIC!K62</f>
        <v>0</v>
      </c>
      <c r="L62" s="52">
        <f>INTMARB!L62+GIC!L62</f>
        <v>0</v>
      </c>
      <c r="M62" s="52">
        <f>INTMARB!M62+GIC!M62</f>
        <v>3.4719552</v>
      </c>
      <c r="N62" s="52">
        <f>INTMARB!N62+GIC!N62</f>
        <v>3.3598656</v>
      </c>
      <c r="O62" s="52">
        <f>INTMARB!O62+GIC!O62</f>
        <v>4.4799552000000009</v>
      </c>
      <c r="P62" s="52">
        <f>INTMARB!P62+GIC!P62</f>
        <v>4.0319999999999974</v>
      </c>
      <c r="Q62" s="52">
        <f>INTMARB!Q62+GIC!Q62</f>
        <v>5.0400000000000009</v>
      </c>
      <c r="R62" s="52">
        <f>INTMARB!R62+GIC!R62</f>
        <v>5.3758655999999956</v>
      </c>
      <c r="S62" s="52">
        <f>INTMARB!S62+GIC!S62</f>
        <v>5.0960447999999987</v>
      </c>
      <c r="T62" s="52">
        <f>INTMARB!T62+GIC!T62</f>
        <v>6.3516095999999997</v>
      </c>
      <c r="U62" s="52">
        <f>INTMARB!U62+GIC!U62</f>
        <v>6.2729855999999984</v>
      </c>
      <c r="V62" s="52">
        <f>INTMARB!V62+GIC!V62</f>
        <v>7.8503039999999951</v>
      </c>
      <c r="W62" s="52">
        <f>INTMARB!W62+GIC!W62</f>
        <v>6.7600511999999986</v>
      </c>
      <c r="X62" s="52">
        <f>INTMARB!X62+GIC!X62</f>
        <v>7.3430784000000013</v>
      </c>
      <c r="Y62" s="52">
        <f>INTMARB!Y62+GIC!Y62</f>
        <v>5.3460288000000071</v>
      </c>
      <c r="Z62" s="52">
        <f>INTMARB!Z62+GIC!Z62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</v>
      </c>
      <c r="M64" s="52">
        <f>INTMARB!M64+GIC!M64</f>
        <v>0</v>
      </c>
      <c r="N64" s="52">
        <f>INTMARB!N64+GIC!N64</f>
        <v>3.4944436800000003</v>
      </c>
      <c r="O64" s="52">
        <f>INTMARB!O64+GIC!O64</f>
        <v>5.514490799999999</v>
      </c>
      <c r="P64" s="52">
        <f>INTMARB!P64+GIC!P64</f>
        <v>3.6035344800000004</v>
      </c>
      <c r="Q64" s="52">
        <f>INTMARB!Q64+GIC!Q64</f>
        <v>3.9311999999999996</v>
      </c>
      <c r="R64" s="52">
        <f>INTMARB!R64+GIC!R64</f>
        <v>4.2042218399999989</v>
      </c>
      <c r="S64" s="52">
        <f>INTMARB!S64+GIC!S64</f>
        <v>4.3681528799999993</v>
      </c>
      <c r="T64" s="52">
        <f>INTMARB!T64+GIC!T64</f>
        <v>4.2042218399999989</v>
      </c>
      <c r="U64" s="52">
        <f>INTMARB!U64+GIC!U64</f>
        <v>3.813067440000002</v>
      </c>
      <c r="V64" s="52">
        <f>INTMARB!V64+GIC!V64</f>
        <v>4.0066790400000025</v>
      </c>
      <c r="W64" s="52">
        <f>INTMARB!W64+GIC!W64</f>
        <v>3.2976871200000009</v>
      </c>
      <c r="X64" s="52">
        <f>INTMARB!X64+GIC!X64</f>
        <v>4.3996024799999995</v>
      </c>
      <c r="Y64" s="52">
        <f>INTMARB!Y64+GIC!Y64</f>
        <v>4.4682019200000003</v>
      </c>
      <c r="Z64" s="52">
        <f>INTMARB!Z64+GIC!Z64</f>
        <v>5.9469227999999994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  <c r="Y65" s="52">
        <f>INTMARB!Y65+GIC!Y65</f>
        <v>0</v>
      </c>
      <c r="Z65" s="52">
        <f>INTMARB!Z65+GIC!Z65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0</v>
      </c>
      <c r="X67" s="52">
        <f>INTMARB!X67+GIC!X67</f>
        <v>0</v>
      </c>
      <c r="Y67" s="52">
        <f>INTMARB!Y67+GIC!Y67</f>
        <v>0</v>
      </c>
      <c r="Z67" s="52">
        <f>INTMARB!Z67+GIC!Z67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1.5980975999999998</v>
      </c>
      <c r="N68" s="52">
        <f>INTMARB!N68+GIC!N68</f>
        <v>1.98577008</v>
      </c>
      <c r="O68" s="52">
        <f>INTMARB!O68+GIC!O68</f>
        <v>2.6826120000000007</v>
      </c>
      <c r="P68" s="52">
        <f>INTMARB!P68+GIC!P68</f>
        <v>3.8356891200000001</v>
      </c>
      <c r="Q68" s="52">
        <f>INTMARB!Q68+GIC!Q68</f>
        <v>4.7392387200000003</v>
      </c>
      <c r="R68" s="52">
        <f>INTMARB!R68+GIC!R68</f>
        <v>3.2135270399999984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0</v>
      </c>
      <c r="M69" s="52">
        <f>INTMARB!M69+GIC!M69</f>
        <v>0</v>
      </c>
      <c r="N69" s="52">
        <f>INTMARB!N69+GIC!N69</f>
        <v>2.6196566400000005</v>
      </c>
      <c r="O69" s="52">
        <f>INTMARB!O69+GIC!O69</f>
        <v>5.2393132799999993</v>
      </c>
      <c r="P69" s="52">
        <f>INTMARB!P69+GIC!P69</f>
        <v>11.158136639999999</v>
      </c>
      <c r="Q69" s="52">
        <f>INTMARB!Q69+GIC!Q69</f>
        <v>16.73720496</v>
      </c>
      <c r="R69" s="52">
        <f>INTMARB!R69+GIC!R69</f>
        <v>16.73720496</v>
      </c>
      <c r="S69" s="52">
        <f>INTMARB!S69+GIC!S69</f>
        <v>19.526611680000002</v>
      </c>
      <c r="T69" s="52">
        <f>INTMARB!T69+GIC!T69</f>
        <v>21.985693919999999</v>
      </c>
      <c r="U69" s="52">
        <f>INTMARB!U69+GIC!U69</f>
        <v>30.853478880000001</v>
      </c>
      <c r="V69" s="52">
        <f>INTMARB!V69+GIC!V69</f>
        <v>32.859639359999989</v>
      </c>
      <c r="W69" s="52">
        <f>INTMARB!W69+GIC!W69</f>
        <v>43.156281599999986</v>
      </c>
      <c r="X69" s="52">
        <f>INTMARB!X69+GIC!X69</f>
        <v>32.734493279999981</v>
      </c>
      <c r="Y69" s="52">
        <f>INTMARB!Y69+GIC!Y69</f>
        <v>38.8233216</v>
      </c>
      <c r="Z69" s="52">
        <f>INTMARB!Z69+GIC!Z69</f>
        <v>40.910788800000006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2115.16649676</v>
      </c>
      <c r="D2" s="21">
        <f t="shared" ref="D2:X2" si="0">SUM(D3,D17,D22,D25,D26,D51,D52)</f>
        <v>2333.22308892</v>
      </c>
      <c r="E2" s="21">
        <f t="shared" si="0"/>
        <v>2387.9836508400008</v>
      </c>
      <c r="F2" s="21">
        <f t="shared" si="0"/>
        <v>2947.8873909600002</v>
      </c>
      <c r="G2" s="21">
        <f t="shared" si="0"/>
        <v>3153.2759071199998</v>
      </c>
      <c r="H2" s="21">
        <f t="shared" si="0"/>
        <v>2112.6331817999999</v>
      </c>
      <c r="I2" s="21">
        <f t="shared" si="0"/>
        <v>2412.8289039600004</v>
      </c>
      <c r="J2" s="21">
        <f t="shared" si="0"/>
        <v>2703.5818761600003</v>
      </c>
      <c r="K2" s="21">
        <f t="shared" si="0"/>
        <v>2924.4556504800003</v>
      </c>
      <c r="L2" s="21">
        <f t="shared" si="0"/>
        <v>3620.3204664000004</v>
      </c>
      <c r="M2" s="21">
        <f t="shared" si="0"/>
        <v>4660.8343801200008</v>
      </c>
      <c r="N2" s="21">
        <f t="shared" si="0"/>
        <v>4292.5267818000011</v>
      </c>
      <c r="O2" s="21">
        <f t="shared" si="0"/>
        <v>3809.46011688</v>
      </c>
      <c r="P2" s="21">
        <f t="shared" si="0"/>
        <v>3822.0892491600016</v>
      </c>
      <c r="Q2" s="21">
        <f t="shared" si="0"/>
        <v>3938.4396007199989</v>
      </c>
      <c r="R2" s="21">
        <f t="shared" si="0"/>
        <v>4942.9317322799998</v>
      </c>
      <c r="S2" s="21">
        <f t="shared" si="0"/>
        <v>5639.8023575999987</v>
      </c>
      <c r="T2" s="21">
        <f t="shared" si="0"/>
        <v>6871.0672061999994</v>
      </c>
      <c r="U2" s="21">
        <f t="shared" si="0"/>
        <v>7101.3779665199982</v>
      </c>
      <c r="V2" s="21">
        <f t="shared" si="0"/>
        <v>7277.7442172400006</v>
      </c>
      <c r="W2" s="21">
        <f t="shared" si="0"/>
        <v>7027.2414302400011</v>
      </c>
      <c r="X2" s="21">
        <f t="shared" si="0"/>
        <v>6230.7827024399994</v>
      </c>
      <c r="Y2" s="21">
        <f t="shared" ref="Y2:Z2" si="1">SUM(Y3,Y17,Y22,Y25,Y26,Y51,Y52)</f>
        <v>6826.1576526000008</v>
      </c>
      <c r="Z2" s="21">
        <f t="shared" si="1"/>
        <v>7230.1949837999982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2115.16649676</v>
      </c>
      <c r="D26" s="27">
        <f t="shared" si="20"/>
        <v>2333.22308892</v>
      </c>
      <c r="E26" s="27">
        <f t="shared" si="20"/>
        <v>2387.9836508400008</v>
      </c>
      <c r="F26" s="27">
        <f t="shared" si="20"/>
        <v>2947.8873909600002</v>
      </c>
      <c r="G26" s="27">
        <f t="shared" si="20"/>
        <v>3153.2759071199998</v>
      </c>
      <c r="H26" s="27">
        <f t="shared" si="20"/>
        <v>2112.6331817999999</v>
      </c>
      <c r="I26" s="27">
        <f t="shared" si="20"/>
        <v>2412.8289039600004</v>
      </c>
      <c r="J26" s="27">
        <f t="shared" si="20"/>
        <v>2703.5818761600003</v>
      </c>
      <c r="K26" s="27">
        <f t="shared" si="20"/>
        <v>2924.4556504800003</v>
      </c>
      <c r="L26" s="27">
        <f t="shared" si="20"/>
        <v>3620.3204664000004</v>
      </c>
      <c r="M26" s="27">
        <f t="shared" si="20"/>
        <v>4660.8343801200008</v>
      </c>
      <c r="N26" s="27">
        <f t="shared" si="20"/>
        <v>4292.5267818000011</v>
      </c>
      <c r="O26" s="27">
        <f t="shared" si="20"/>
        <v>3809.46011688</v>
      </c>
      <c r="P26" s="27">
        <f t="shared" si="20"/>
        <v>3822.0892491600016</v>
      </c>
      <c r="Q26" s="27">
        <f t="shared" si="20"/>
        <v>3938.4396007199989</v>
      </c>
      <c r="R26" s="27">
        <f t="shared" si="20"/>
        <v>4942.9317322799998</v>
      </c>
      <c r="S26" s="27">
        <f t="shared" si="20"/>
        <v>5639.8023575999987</v>
      </c>
      <c r="T26" s="27">
        <f t="shared" si="20"/>
        <v>6871.0672061999994</v>
      </c>
      <c r="U26" s="27">
        <f t="shared" si="20"/>
        <v>7101.3779665199982</v>
      </c>
      <c r="V26" s="27">
        <f t="shared" si="20"/>
        <v>7277.7442172400006</v>
      </c>
      <c r="W26" s="27">
        <f t="shared" ref="W26:X26" si="21">SUM(W27,W33)</f>
        <v>7027.2414302400011</v>
      </c>
      <c r="X26" s="27">
        <f t="shared" si="21"/>
        <v>6230.7827024399994</v>
      </c>
      <c r="Y26" s="27">
        <f t="shared" ref="Y26:Z26" si="22">SUM(Y27,Y33)</f>
        <v>6826.1576526000008</v>
      </c>
      <c r="Z26" s="27">
        <f t="shared" si="22"/>
        <v>7225.3994435999984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2115.16649676</v>
      </c>
      <c r="D33" s="19">
        <f t="shared" si="26"/>
        <v>2333.22308892</v>
      </c>
      <c r="E33" s="19">
        <f t="shared" si="26"/>
        <v>2387.9836508400008</v>
      </c>
      <c r="F33" s="19">
        <f t="shared" si="26"/>
        <v>2947.8873909600002</v>
      </c>
      <c r="G33" s="19">
        <f t="shared" si="26"/>
        <v>3153.2759071199998</v>
      </c>
      <c r="H33" s="19">
        <f t="shared" si="26"/>
        <v>2112.6331817999999</v>
      </c>
      <c r="I33" s="19">
        <f t="shared" si="26"/>
        <v>2412.8289039600004</v>
      </c>
      <c r="J33" s="19">
        <f t="shared" si="26"/>
        <v>2703.5818761600003</v>
      </c>
      <c r="K33" s="19">
        <f t="shared" si="26"/>
        <v>2924.4556504800003</v>
      </c>
      <c r="L33" s="19">
        <f t="shared" si="26"/>
        <v>3620.3204664000004</v>
      </c>
      <c r="M33" s="19">
        <f t="shared" si="26"/>
        <v>4660.8343801200008</v>
      </c>
      <c r="N33" s="19">
        <f t="shared" si="26"/>
        <v>4292.5267818000011</v>
      </c>
      <c r="O33" s="19">
        <f t="shared" si="26"/>
        <v>3809.46011688</v>
      </c>
      <c r="P33" s="19">
        <f t="shared" si="26"/>
        <v>3822.0892491600016</v>
      </c>
      <c r="Q33" s="19">
        <f t="shared" si="26"/>
        <v>3938.4396007199989</v>
      </c>
      <c r="R33" s="19">
        <f t="shared" si="26"/>
        <v>4942.9317322799998</v>
      </c>
      <c r="S33" s="19">
        <f t="shared" si="26"/>
        <v>5639.8023575999987</v>
      </c>
      <c r="T33" s="19">
        <f t="shared" si="26"/>
        <v>6871.0672061999994</v>
      </c>
      <c r="U33" s="19">
        <f t="shared" si="26"/>
        <v>7101.3779665199982</v>
      </c>
      <c r="V33" s="19">
        <f t="shared" si="26"/>
        <v>7277.7442172400006</v>
      </c>
      <c r="W33" s="19">
        <f t="shared" ref="W33:X33" si="27">SUM(W34:W50)</f>
        <v>7027.2414302400011</v>
      </c>
      <c r="X33" s="19">
        <f t="shared" si="27"/>
        <v>6230.7827024399994</v>
      </c>
      <c r="Y33" s="19">
        <f t="shared" ref="Y33:Z33" si="28">SUM(Y34:Y50)</f>
        <v>6826.1576526000008</v>
      </c>
      <c r="Z33" s="19">
        <f t="shared" si="28"/>
        <v>7225.3994435999984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407.84642963999994</v>
      </c>
      <c r="D43" s="8">
        <f>INTMARB_IN!D43+INTMARB_EX!D43</f>
        <v>363.23828891999995</v>
      </c>
      <c r="E43" s="8">
        <f>INTMARB_IN!E43+INTMARB_EX!E43</f>
        <v>449.26838892000012</v>
      </c>
      <c r="F43" s="8">
        <f>INTMARB_IN!F43+INTMARB_EX!F43</f>
        <v>458.82720000000012</v>
      </c>
      <c r="G43" s="8">
        <f>INTMARB_IN!G43+INTMARB_EX!G43</f>
        <v>573.53399999999976</v>
      </c>
      <c r="H43" s="8">
        <f>INTMARB_IN!H43+INTMARB_EX!H43</f>
        <v>477.94508891999982</v>
      </c>
      <c r="I43" s="8">
        <f>INTMARB_IN!I43+INTMARB_EX!I43</f>
        <v>583.09281108000016</v>
      </c>
      <c r="J43" s="8">
        <f>INTMARB_IN!J43+INTMARB_EX!J43</f>
        <v>573.53399999999988</v>
      </c>
      <c r="K43" s="8">
        <f>INTMARB_IN!K43+INTMARB_EX!K43</f>
        <v>720.10368144000017</v>
      </c>
      <c r="L43" s="8">
        <f>INTMARB_IN!L43+INTMARB_EX!L43</f>
        <v>1131.13655928</v>
      </c>
      <c r="M43" s="8">
        <f>INTMARB_IN!M43+INTMARB_EX!M43</f>
        <v>812.50641108000002</v>
      </c>
      <c r="N43" s="8">
        <f>INTMARB_IN!N43+INTMARB_EX!N43</f>
        <v>707.35868891999996</v>
      </c>
      <c r="O43" s="8">
        <f>INTMARB_IN!O43+INTMARB_EX!O43</f>
        <v>704.1722407200001</v>
      </c>
      <c r="P43" s="8">
        <f>INTMARB_IN!P43+INTMARB_EX!P43</f>
        <v>554.41611108000018</v>
      </c>
      <c r="Q43" s="8">
        <f>INTMARB_IN!Q43+INTMARB_EX!Q43</f>
        <v>589.46544072000006</v>
      </c>
      <c r="R43" s="8">
        <f>INTMARB_IN!R43+INTMARB_EX!R43</f>
        <v>825.25167035999971</v>
      </c>
      <c r="S43" s="8">
        <f>INTMARB_IN!S43+INTMARB_EX!S43</f>
        <v>834.81048143999976</v>
      </c>
      <c r="T43" s="8">
        <f>INTMARB_IN!T43+INTMARB_EX!T43</f>
        <v>1026.34549524</v>
      </c>
      <c r="U43" s="8">
        <f>INTMARB_IN!U43+INTMARB_EX!U43</f>
        <v>1148.1321056399997</v>
      </c>
      <c r="V43" s="8">
        <f>INTMARB_IN!V43+INTMARB_EX!V43</f>
        <v>1203.9308283599999</v>
      </c>
      <c r="W43" s="8">
        <f>INTMARB_IN!W43+INTMARB_EX!W43</f>
        <v>1256.4027871199999</v>
      </c>
      <c r="X43" s="8">
        <f>INTMARB_IN!X43+INTMARB_EX!X43</f>
        <v>1206.6805904400001</v>
      </c>
      <c r="Y43" s="8">
        <f>INTMARB_IN!Y43+INTMARB_EX!Y43</f>
        <v>1337.2996244399997</v>
      </c>
      <c r="Z43" s="8">
        <f>INTMARB_IN!Z43+INTMARB_EX!Z43</f>
        <v>1464.4617155999997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1707.3200671200002</v>
      </c>
      <c r="D44" s="8">
        <f>INTMARB_IN!D44+INTMARB_EX!D44</f>
        <v>1969.9848000000002</v>
      </c>
      <c r="E44" s="8">
        <f>INTMARB_IN!E44+INTMARB_EX!E44</f>
        <v>1938.7152619200006</v>
      </c>
      <c r="F44" s="8">
        <f>INTMARB_IN!F44+INTMARB_EX!F44</f>
        <v>2489.06019096</v>
      </c>
      <c r="G44" s="8">
        <f>INTMARB_IN!G44+INTMARB_EX!G44</f>
        <v>2579.7419071200002</v>
      </c>
      <c r="H44" s="8">
        <f>INTMARB_IN!H44+INTMARB_EX!H44</f>
        <v>1634.6880928800001</v>
      </c>
      <c r="I44" s="8">
        <f>INTMARB_IN!I44+INTMARB_EX!I44</f>
        <v>1829.7360928800003</v>
      </c>
      <c r="J44" s="8">
        <f>INTMARB_IN!J44+INTMARB_EX!J44</f>
        <v>2130.0478761600002</v>
      </c>
      <c r="K44" s="8">
        <f>INTMARB_IN!K44+INTMARB_EX!K44</f>
        <v>2204.3519690400003</v>
      </c>
      <c r="L44" s="8">
        <f>INTMARB_IN!L44+INTMARB_EX!L44</f>
        <v>2489.1839071200002</v>
      </c>
      <c r="M44" s="8">
        <f>INTMARB_IN!M44+INTMARB_EX!M44</f>
        <v>3848.3279690400009</v>
      </c>
      <c r="N44" s="8">
        <f>INTMARB_IN!N44+INTMARB_EX!N44</f>
        <v>3585.168092880001</v>
      </c>
      <c r="O44" s="8">
        <f>INTMARB_IN!O44+INTMARB_EX!O44</f>
        <v>3105.28787616</v>
      </c>
      <c r="P44" s="8">
        <f>INTMARB_IN!P44+INTMARB_EX!P44</f>
        <v>3267.6731380800015</v>
      </c>
      <c r="Q44" s="8">
        <f>INTMARB_IN!Q44+INTMARB_EX!Q44</f>
        <v>3348.9741599999988</v>
      </c>
      <c r="R44" s="8">
        <f>INTMARB_IN!R44+INTMARB_EX!R44</f>
        <v>4117.6800619200003</v>
      </c>
      <c r="S44" s="8">
        <f>INTMARB_IN!S44+INTMARB_EX!S44</f>
        <v>4804.9918761599993</v>
      </c>
      <c r="T44" s="8">
        <f>INTMARB_IN!T44+INTMARB_EX!T44</f>
        <v>5844.7217109599997</v>
      </c>
      <c r="U44" s="8">
        <f>INTMARB_IN!U44+INTMARB_EX!U44</f>
        <v>5953.2458608799989</v>
      </c>
      <c r="V44" s="8">
        <f>INTMARB_IN!V44+INTMARB_EX!V44</f>
        <v>6073.8133888800003</v>
      </c>
      <c r="W44" s="8">
        <f>INTMARB_IN!W44+INTMARB_EX!W44</f>
        <v>5770.8386431200015</v>
      </c>
      <c r="X44" s="8">
        <f>INTMARB_IN!X44+INTMARB_EX!X44</f>
        <v>5024.1021119999996</v>
      </c>
      <c r="Y44" s="8">
        <f>INTMARB_IN!Y44+INTMARB_EX!Y44</f>
        <v>5488.8580281600007</v>
      </c>
      <c r="Z44" s="8">
        <f>INTMARB_IN!Z44+INTMARB_EX!Z44</f>
        <v>5760.937727999999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4.7955402000000014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1222.3145701814301</v>
      </c>
      <c r="D2" s="21">
        <f t="shared" ref="D2:X2" si="0">SUM(D3,D17,D22,D25,D26,D51,D52)</f>
        <v>1350.1643265298733</v>
      </c>
      <c r="E2" s="21">
        <f t="shared" si="0"/>
        <v>1375.3467110036518</v>
      </c>
      <c r="F2" s="21">
        <f t="shared" si="0"/>
        <v>1699.4321990400022</v>
      </c>
      <c r="G2" s="21">
        <f t="shared" si="0"/>
        <v>1555.9726920928526</v>
      </c>
      <c r="H2" s="21">
        <f t="shared" si="0"/>
        <v>1223.4715840877079</v>
      </c>
      <c r="I2" s="21">
        <f t="shared" si="0"/>
        <v>1258.391200237807</v>
      </c>
      <c r="J2" s="21">
        <f t="shared" si="0"/>
        <v>1284.6534111542865</v>
      </c>
      <c r="K2" s="21">
        <f t="shared" si="0"/>
        <v>1749.1159244418195</v>
      </c>
      <c r="L2" s="21">
        <f t="shared" si="0"/>
        <v>2137.0781330442792</v>
      </c>
      <c r="M2" s="21">
        <f t="shared" si="0"/>
        <v>2753.3606388150447</v>
      </c>
      <c r="N2" s="21">
        <f t="shared" si="0"/>
        <v>2474.1266776877123</v>
      </c>
      <c r="O2" s="21">
        <f t="shared" si="0"/>
        <v>2428.1006762643401</v>
      </c>
      <c r="P2" s="21">
        <f t="shared" si="0"/>
        <v>2443.418087826848</v>
      </c>
      <c r="Q2" s="21">
        <f t="shared" si="0"/>
        <v>2314.8418879614906</v>
      </c>
      <c r="R2" s="21">
        <f t="shared" si="0"/>
        <v>3198.6325335759079</v>
      </c>
      <c r="S2" s="21">
        <f t="shared" si="0"/>
        <v>3405.7494086160314</v>
      </c>
      <c r="T2" s="21">
        <f t="shared" si="0"/>
        <v>4055.5587125134089</v>
      </c>
      <c r="U2" s="21">
        <f t="shared" si="0"/>
        <v>4368.0467125658388</v>
      </c>
      <c r="V2" s="21">
        <f t="shared" si="0"/>
        <v>4016.6278976170884</v>
      </c>
      <c r="W2" s="21">
        <f t="shared" si="0"/>
        <v>4381.6678282948887</v>
      </c>
      <c r="X2" s="21">
        <f t="shared" si="0"/>
        <v>3715.2880682170457</v>
      </c>
      <c r="Y2" s="21">
        <f t="shared" ref="Y2:Z2" si="1">SUM(Y3,Y17,Y22,Y25,Y26,Y51,Y52)</f>
        <v>4172.9558874486565</v>
      </c>
      <c r="Z2" s="21">
        <f t="shared" si="1"/>
        <v>4484.4357585273792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1222.3145701814301</v>
      </c>
      <c r="D26" s="27">
        <f t="shared" ref="D26:X26" si="21">SUM(D27,D33)</f>
        <v>1350.1643265298733</v>
      </c>
      <c r="E26" s="27">
        <f t="shared" si="21"/>
        <v>1375.3467110036518</v>
      </c>
      <c r="F26" s="27">
        <f t="shared" si="21"/>
        <v>1699.4321990400022</v>
      </c>
      <c r="G26" s="27">
        <f t="shared" si="21"/>
        <v>1555.9726920928526</v>
      </c>
      <c r="H26" s="27">
        <f t="shared" si="21"/>
        <v>1223.4715840877079</v>
      </c>
      <c r="I26" s="27">
        <f t="shared" si="21"/>
        <v>1258.391200237807</v>
      </c>
      <c r="J26" s="27">
        <f t="shared" si="21"/>
        <v>1284.6534111542865</v>
      </c>
      <c r="K26" s="27">
        <f t="shared" si="21"/>
        <v>1749.1159244418195</v>
      </c>
      <c r="L26" s="27">
        <f t="shared" si="21"/>
        <v>2137.0781330442792</v>
      </c>
      <c r="M26" s="27">
        <f t="shared" si="21"/>
        <v>2753.3606388150447</v>
      </c>
      <c r="N26" s="27">
        <f t="shared" si="21"/>
        <v>2474.1266776877123</v>
      </c>
      <c r="O26" s="27">
        <f t="shared" si="21"/>
        <v>2428.1006762643401</v>
      </c>
      <c r="P26" s="27">
        <f t="shared" si="21"/>
        <v>2443.418087826848</v>
      </c>
      <c r="Q26" s="27">
        <f t="shared" si="21"/>
        <v>2314.8418879614906</v>
      </c>
      <c r="R26" s="27">
        <f t="shared" si="21"/>
        <v>3198.6325335759079</v>
      </c>
      <c r="S26" s="27">
        <f t="shared" si="21"/>
        <v>3405.7494086160314</v>
      </c>
      <c r="T26" s="27">
        <f t="shared" si="21"/>
        <v>4055.5587125134089</v>
      </c>
      <c r="U26" s="27">
        <f t="shared" si="21"/>
        <v>4368.0467125658388</v>
      </c>
      <c r="V26" s="27">
        <f t="shared" si="21"/>
        <v>4016.6278976170884</v>
      </c>
      <c r="W26" s="27">
        <f t="shared" si="21"/>
        <v>4381.6678282948887</v>
      </c>
      <c r="X26" s="27">
        <f t="shared" si="21"/>
        <v>3715.2880682170457</v>
      </c>
      <c r="Y26" s="27">
        <f t="shared" ref="Y26:Z26" si="22">SUM(Y27,Y33)</f>
        <v>4172.9558874486565</v>
      </c>
      <c r="Z26" s="27">
        <f t="shared" si="22"/>
        <v>4481.4497397143532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1222.3145701814301</v>
      </c>
      <c r="D33" s="19">
        <f t="shared" ref="D33:X33" si="27">SUM(D34:D50)</f>
        <v>1350.1643265298733</v>
      </c>
      <c r="E33" s="19">
        <f t="shared" si="27"/>
        <v>1375.3467110036518</v>
      </c>
      <c r="F33" s="19">
        <f t="shared" si="27"/>
        <v>1699.4321990400022</v>
      </c>
      <c r="G33" s="19">
        <f t="shared" si="27"/>
        <v>1555.9726920928526</v>
      </c>
      <c r="H33" s="19">
        <f t="shared" si="27"/>
        <v>1223.4715840877079</v>
      </c>
      <c r="I33" s="19">
        <f t="shared" si="27"/>
        <v>1258.391200237807</v>
      </c>
      <c r="J33" s="19">
        <f t="shared" si="27"/>
        <v>1284.6534111542865</v>
      </c>
      <c r="K33" s="19">
        <f t="shared" si="27"/>
        <v>1749.1159244418195</v>
      </c>
      <c r="L33" s="19">
        <f t="shared" si="27"/>
        <v>2137.0781330442792</v>
      </c>
      <c r="M33" s="19">
        <f t="shared" si="27"/>
        <v>2753.3606388150447</v>
      </c>
      <c r="N33" s="19">
        <f t="shared" si="27"/>
        <v>2474.1266776877123</v>
      </c>
      <c r="O33" s="19">
        <f t="shared" si="27"/>
        <v>2428.1006762643401</v>
      </c>
      <c r="P33" s="19">
        <f t="shared" si="27"/>
        <v>2443.418087826848</v>
      </c>
      <c r="Q33" s="19">
        <f t="shared" si="27"/>
        <v>2314.8418879614906</v>
      </c>
      <c r="R33" s="19">
        <f t="shared" si="27"/>
        <v>3198.6325335759079</v>
      </c>
      <c r="S33" s="19">
        <f t="shared" si="27"/>
        <v>3405.7494086160314</v>
      </c>
      <c r="T33" s="19">
        <f t="shared" si="27"/>
        <v>4055.5587125134089</v>
      </c>
      <c r="U33" s="19">
        <f t="shared" si="27"/>
        <v>4368.0467125658388</v>
      </c>
      <c r="V33" s="19">
        <f t="shared" si="27"/>
        <v>4016.6278976170884</v>
      </c>
      <c r="W33" s="19">
        <f t="shared" si="27"/>
        <v>4381.6678282948887</v>
      </c>
      <c r="X33" s="19">
        <f t="shared" si="27"/>
        <v>3715.2880682170457</v>
      </c>
      <c r="Y33" s="19">
        <f t="shared" ref="Y33:Z33" si="28">SUM(Y34:Y50)</f>
        <v>4172.9558874486565</v>
      </c>
      <c r="Z33" s="19">
        <f t="shared" si="28"/>
        <v>4481.4497397143532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356.5121696021659</v>
      </c>
      <c r="D43" s="8">
        <v>317.57873999642538</v>
      </c>
      <c r="E43" s="8">
        <v>392.32012288898909</v>
      </c>
      <c r="F43" s="8">
        <v>400.69187215672156</v>
      </c>
      <c r="G43" s="8">
        <v>476.9572338626383</v>
      </c>
      <c r="H43" s="8">
        <v>418.21870248586947</v>
      </c>
      <c r="I43" s="8">
        <v>493.88365329826718</v>
      </c>
      <c r="J43" s="8">
        <v>470.85923656245444</v>
      </c>
      <c r="K43" s="8">
        <v>636.21039846510223</v>
      </c>
      <c r="L43" s="8">
        <v>996.07310725862396</v>
      </c>
      <c r="M43" s="8">
        <v>715.07710873651479</v>
      </c>
      <c r="N43" s="8">
        <v>618.10300875938378</v>
      </c>
      <c r="O43" s="8">
        <v>633.5950587994796</v>
      </c>
      <c r="P43" s="8">
        <v>499.1014295807862</v>
      </c>
      <c r="Q43" s="8">
        <v>517.92779925211005</v>
      </c>
      <c r="R43" s="8">
        <v>745.2752748092538</v>
      </c>
      <c r="S43" s="8">
        <v>739.19567192899092</v>
      </c>
      <c r="T43" s="8">
        <v>902.82763573367265</v>
      </c>
      <c r="U43" s="8">
        <v>1022.1860341038578</v>
      </c>
      <c r="V43" s="8">
        <v>1041.1307739694562</v>
      </c>
      <c r="W43" s="8">
        <v>1123.2829313779225</v>
      </c>
      <c r="X43" s="8">
        <v>1064.049616187443</v>
      </c>
      <c r="Y43" s="8">
        <v>1187.7762283999357</v>
      </c>
      <c r="Z43" s="8">
        <v>1306.1561199688238</v>
      </c>
    </row>
    <row r="44" spans="1:26" ht="11.25" customHeight="1" x14ac:dyDescent="0.2">
      <c r="A44" s="28" t="s">
        <v>74</v>
      </c>
      <c r="B44" s="7" t="s">
        <v>75</v>
      </c>
      <c r="C44" s="8">
        <v>865.80240057926426</v>
      </c>
      <c r="D44" s="8">
        <v>1032.5855865334479</v>
      </c>
      <c r="E44" s="8">
        <v>983.02658811466267</v>
      </c>
      <c r="F44" s="8">
        <v>1298.7403268832807</v>
      </c>
      <c r="G44" s="8">
        <v>1079.0154582302143</v>
      </c>
      <c r="H44" s="8">
        <v>805.25288160183857</v>
      </c>
      <c r="I44" s="8">
        <v>764.50754693953968</v>
      </c>
      <c r="J44" s="8">
        <v>813.79417459183207</v>
      </c>
      <c r="K44" s="8">
        <v>1112.9055259767172</v>
      </c>
      <c r="L44" s="8">
        <v>1141.0050257856553</v>
      </c>
      <c r="M44" s="8">
        <v>2038.2835300785298</v>
      </c>
      <c r="N44" s="8">
        <v>1856.0236689283286</v>
      </c>
      <c r="O44" s="8">
        <v>1794.5056174648603</v>
      </c>
      <c r="P44" s="8">
        <v>1944.3166582460619</v>
      </c>
      <c r="Q44" s="8">
        <v>1796.9140887093804</v>
      </c>
      <c r="R44" s="8">
        <v>2453.357258766654</v>
      </c>
      <c r="S44" s="8">
        <v>2666.5537366870403</v>
      </c>
      <c r="T44" s="8">
        <v>3152.7310767797362</v>
      </c>
      <c r="U44" s="8">
        <v>3345.860678461981</v>
      </c>
      <c r="V44" s="8">
        <v>2975.4971236476322</v>
      </c>
      <c r="W44" s="8">
        <v>3258.3848969169667</v>
      </c>
      <c r="X44" s="8">
        <v>2651.2384520296027</v>
      </c>
      <c r="Y44" s="8">
        <v>2985.1796590487211</v>
      </c>
      <c r="Z44" s="8">
        <v>3175.2936197455292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2.9860188130263219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892.85192657856999</v>
      </c>
      <c r="D2" s="21">
        <f t="shared" ref="D2:X2" si="0">SUM(D3,D17,D22,D25,D26,D51,D52)</f>
        <v>983.05876239012684</v>
      </c>
      <c r="E2" s="21">
        <f t="shared" si="0"/>
        <v>1012.6369398363488</v>
      </c>
      <c r="F2" s="21">
        <f t="shared" si="0"/>
        <v>1248.455191919998</v>
      </c>
      <c r="G2" s="21">
        <f t="shared" si="0"/>
        <v>1597.3032150271474</v>
      </c>
      <c r="H2" s="21">
        <f t="shared" si="0"/>
        <v>889.16159771229172</v>
      </c>
      <c r="I2" s="21">
        <f t="shared" si="0"/>
        <v>1154.4377037221936</v>
      </c>
      <c r="J2" s="21">
        <f t="shared" si="0"/>
        <v>1418.9284650057136</v>
      </c>
      <c r="K2" s="21">
        <f t="shared" si="0"/>
        <v>1175.339726038181</v>
      </c>
      <c r="L2" s="21">
        <f t="shared" si="0"/>
        <v>1483.242333355721</v>
      </c>
      <c r="M2" s="21">
        <f t="shared" si="0"/>
        <v>1907.4737413049563</v>
      </c>
      <c r="N2" s="21">
        <f t="shared" si="0"/>
        <v>1818.4001041122888</v>
      </c>
      <c r="O2" s="21">
        <f t="shared" si="0"/>
        <v>1381.3594406156601</v>
      </c>
      <c r="P2" s="21">
        <f t="shared" si="0"/>
        <v>1378.6711613331536</v>
      </c>
      <c r="Q2" s="21">
        <f t="shared" si="0"/>
        <v>1623.5977127585086</v>
      </c>
      <c r="R2" s="21">
        <f t="shared" si="0"/>
        <v>1744.2991987040919</v>
      </c>
      <c r="S2" s="21">
        <f t="shared" si="0"/>
        <v>2234.0529489839678</v>
      </c>
      <c r="T2" s="21">
        <f t="shared" si="0"/>
        <v>2815.5084936865906</v>
      </c>
      <c r="U2" s="21">
        <f t="shared" si="0"/>
        <v>2733.3312539541594</v>
      </c>
      <c r="V2" s="21">
        <f t="shared" si="0"/>
        <v>3261.1163196229122</v>
      </c>
      <c r="W2" s="21">
        <f t="shared" si="0"/>
        <v>2645.5736019451119</v>
      </c>
      <c r="X2" s="21">
        <f t="shared" si="0"/>
        <v>2515.4946342229541</v>
      </c>
      <c r="Y2" s="21">
        <f t="shared" ref="Y2:Z2" si="1">SUM(Y3,Y17,Y22,Y25,Y26,Y51,Y52)</f>
        <v>2653.2017651513438</v>
      </c>
      <c r="Z2" s="21">
        <f t="shared" si="1"/>
        <v>2745.7592252726195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892.85192657856999</v>
      </c>
      <c r="D26" s="27">
        <f t="shared" si="14"/>
        <v>983.05876239012684</v>
      </c>
      <c r="E26" s="27">
        <f t="shared" si="14"/>
        <v>1012.6369398363488</v>
      </c>
      <c r="F26" s="27">
        <f t="shared" si="14"/>
        <v>1248.455191919998</v>
      </c>
      <c r="G26" s="27">
        <f t="shared" si="14"/>
        <v>1597.3032150271474</v>
      </c>
      <c r="H26" s="27">
        <f t="shared" si="14"/>
        <v>889.16159771229172</v>
      </c>
      <c r="I26" s="27">
        <f t="shared" si="14"/>
        <v>1154.4377037221936</v>
      </c>
      <c r="J26" s="27">
        <f t="shared" si="14"/>
        <v>1418.9284650057136</v>
      </c>
      <c r="K26" s="27">
        <f t="shared" si="14"/>
        <v>1175.339726038181</v>
      </c>
      <c r="L26" s="27">
        <f t="shared" si="14"/>
        <v>1483.242333355721</v>
      </c>
      <c r="M26" s="27">
        <f t="shared" si="14"/>
        <v>1907.4737413049563</v>
      </c>
      <c r="N26" s="27">
        <f t="shared" si="14"/>
        <v>1818.4001041122888</v>
      </c>
      <c r="O26" s="27">
        <f t="shared" si="14"/>
        <v>1381.3594406156601</v>
      </c>
      <c r="P26" s="27">
        <f t="shared" si="14"/>
        <v>1378.6711613331536</v>
      </c>
      <c r="Q26" s="27">
        <f t="shared" si="14"/>
        <v>1623.5977127585086</v>
      </c>
      <c r="R26" s="27">
        <f t="shared" si="14"/>
        <v>1744.2991987040919</v>
      </c>
      <c r="S26" s="27">
        <f t="shared" si="14"/>
        <v>2234.0529489839678</v>
      </c>
      <c r="T26" s="27">
        <f t="shared" si="14"/>
        <v>2815.5084936865906</v>
      </c>
      <c r="U26" s="27">
        <f t="shared" si="14"/>
        <v>2733.3312539541594</v>
      </c>
      <c r="V26" s="27">
        <f t="shared" si="14"/>
        <v>3261.1163196229122</v>
      </c>
      <c r="W26" s="27">
        <f t="shared" si="14"/>
        <v>2645.5736019451119</v>
      </c>
      <c r="X26" s="27">
        <f t="shared" si="14"/>
        <v>2515.4946342229541</v>
      </c>
      <c r="Y26" s="27">
        <f t="shared" ref="Y26:Z26" si="15">SUM(Y27,Y33)</f>
        <v>2653.2017651513438</v>
      </c>
      <c r="Z26" s="27">
        <f t="shared" si="15"/>
        <v>2743.9497038856457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892.85192657856999</v>
      </c>
      <c r="D33" s="19">
        <f t="shared" si="18"/>
        <v>983.05876239012684</v>
      </c>
      <c r="E33" s="19">
        <f t="shared" si="18"/>
        <v>1012.6369398363488</v>
      </c>
      <c r="F33" s="19">
        <f t="shared" si="18"/>
        <v>1248.455191919998</v>
      </c>
      <c r="G33" s="19">
        <f t="shared" si="18"/>
        <v>1597.3032150271474</v>
      </c>
      <c r="H33" s="19">
        <f t="shared" si="18"/>
        <v>889.16159771229172</v>
      </c>
      <c r="I33" s="19">
        <f t="shared" si="18"/>
        <v>1154.4377037221936</v>
      </c>
      <c r="J33" s="19">
        <f t="shared" si="18"/>
        <v>1418.9284650057136</v>
      </c>
      <c r="K33" s="19">
        <f t="shared" si="18"/>
        <v>1175.339726038181</v>
      </c>
      <c r="L33" s="19">
        <f t="shared" si="18"/>
        <v>1483.242333355721</v>
      </c>
      <c r="M33" s="19">
        <f t="shared" si="18"/>
        <v>1907.4737413049563</v>
      </c>
      <c r="N33" s="19">
        <f t="shared" si="18"/>
        <v>1818.4001041122888</v>
      </c>
      <c r="O33" s="19">
        <f t="shared" si="18"/>
        <v>1381.3594406156601</v>
      </c>
      <c r="P33" s="19">
        <f t="shared" si="18"/>
        <v>1378.6711613331536</v>
      </c>
      <c r="Q33" s="19">
        <f t="shared" si="18"/>
        <v>1623.5977127585086</v>
      </c>
      <c r="R33" s="19">
        <f t="shared" si="18"/>
        <v>1744.2991987040919</v>
      </c>
      <c r="S33" s="19">
        <f t="shared" si="18"/>
        <v>2234.0529489839678</v>
      </c>
      <c r="T33" s="19">
        <f t="shared" si="18"/>
        <v>2815.5084936865906</v>
      </c>
      <c r="U33" s="19">
        <f t="shared" si="18"/>
        <v>2733.3312539541594</v>
      </c>
      <c r="V33" s="19">
        <f t="shared" si="18"/>
        <v>3261.1163196229122</v>
      </c>
      <c r="W33" s="19">
        <f t="shared" si="18"/>
        <v>2645.5736019451119</v>
      </c>
      <c r="X33" s="19">
        <f t="shared" si="18"/>
        <v>2515.4946342229541</v>
      </c>
      <c r="Y33" s="19">
        <f t="shared" ref="Y33:Z33" si="19">SUM(Y34:Y50)</f>
        <v>2653.2017651513438</v>
      </c>
      <c r="Z33" s="19">
        <f t="shared" si="19"/>
        <v>2743.9497038856457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51.334260037834042</v>
      </c>
      <c r="D43" s="8">
        <v>45.65954892357459</v>
      </c>
      <c r="E43" s="8">
        <v>56.948266031011002</v>
      </c>
      <c r="F43" s="8">
        <v>58.135327843278574</v>
      </c>
      <c r="G43" s="8">
        <v>96.576766137361474</v>
      </c>
      <c r="H43" s="8">
        <v>59.726386434130333</v>
      </c>
      <c r="I43" s="8">
        <v>89.209157781732998</v>
      </c>
      <c r="J43" s="8">
        <v>102.67476343754538</v>
      </c>
      <c r="K43" s="8">
        <v>83.893282974897886</v>
      </c>
      <c r="L43" s="8">
        <v>135.06345202137609</v>
      </c>
      <c r="M43" s="8">
        <v>97.429302343485233</v>
      </c>
      <c r="N43" s="8">
        <v>89.255680160616194</v>
      </c>
      <c r="O43" s="8">
        <v>70.577181920520488</v>
      </c>
      <c r="P43" s="8">
        <v>55.314681499213947</v>
      </c>
      <c r="Q43" s="8">
        <v>71.537641467890026</v>
      </c>
      <c r="R43" s="8">
        <v>79.976395550745963</v>
      </c>
      <c r="S43" s="8">
        <v>95.614809511008829</v>
      </c>
      <c r="T43" s="8">
        <v>123.51785950632734</v>
      </c>
      <c r="U43" s="8">
        <v>125.94607153614206</v>
      </c>
      <c r="V43" s="8">
        <v>162.80005439054375</v>
      </c>
      <c r="W43" s="8">
        <v>133.11985574207725</v>
      </c>
      <c r="X43" s="8">
        <v>142.63097425255711</v>
      </c>
      <c r="Y43" s="8">
        <v>149.52339604006406</v>
      </c>
      <c r="Z43" s="8">
        <v>158.305595631176</v>
      </c>
    </row>
    <row r="44" spans="1:26" ht="11.25" customHeight="1" x14ac:dyDescent="0.2">
      <c r="A44" s="28" t="s">
        <v>74</v>
      </c>
      <c r="B44" s="7" t="s">
        <v>75</v>
      </c>
      <c r="C44" s="8">
        <v>841.51766654073595</v>
      </c>
      <c r="D44" s="8">
        <v>937.39921346655228</v>
      </c>
      <c r="E44" s="8">
        <v>955.68867380533777</v>
      </c>
      <c r="F44" s="8">
        <v>1190.3198640767193</v>
      </c>
      <c r="G44" s="8">
        <v>1500.7264488897858</v>
      </c>
      <c r="H44" s="8">
        <v>829.43521127816143</v>
      </c>
      <c r="I44" s="8">
        <v>1065.2285459404607</v>
      </c>
      <c r="J44" s="8">
        <v>1316.2537015681683</v>
      </c>
      <c r="K44" s="8">
        <v>1091.4464430632831</v>
      </c>
      <c r="L44" s="8">
        <v>1348.1788813343449</v>
      </c>
      <c r="M44" s="8">
        <v>1810.0444389614711</v>
      </c>
      <c r="N44" s="8">
        <v>1729.1444239516725</v>
      </c>
      <c r="O44" s="8">
        <v>1310.7822586951397</v>
      </c>
      <c r="P44" s="8">
        <v>1323.3564798339396</v>
      </c>
      <c r="Q44" s="8">
        <v>1552.0600712906185</v>
      </c>
      <c r="R44" s="8">
        <v>1664.3228031533458</v>
      </c>
      <c r="S44" s="8">
        <v>2138.4381394729589</v>
      </c>
      <c r="T44" s="8">
        <v>2691.9906341802634</v>
      </c>
      <c r="U44" s="8">
        <v>2607.3851824180174</v>
      </c>
      <c r="V44" s="8">
        <v>3098.3162652323686</v>
      </c>
      <c r="W44" s="8">
        <v>2512.4537462030348</v>
      </c>
      <c r="X44" s="8">
        <v>2372.8636599703968</v>
      </c>
      <c r="Y44" s="8">
        <v>2503.6783691112796</v>
      </c>
      <c r="Z44" s="8">
        <v>2585.6441082544698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1.8095213869736797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2530.9664582400005</v>
      </c>
      <c r="D2" s="21">
        <f t="shared" ref="D2:X2" si="0">SUM(D3,D17,D22,D25,D26,D51,D52)</f>
        <v>2799.3912112800003</v>
      </c>
      <c r="E2" s="21">
        <f t="shared" si="0"/>
        <v>2617.6911724800002</v>
      </c>
      <c r="F2" s="21">
        <f t="shared" si="0"/>
        <v>2878.4655162000004</v>
      </c>
      <c r="G2" s="21">
        <f t="shared" si="0"/>
        <v>2938.2320664000003</v>
      </c>
      <c r="H2" s="21">
        <f t="shared" si="0"/>
        <v>2887.9293423600002</v>
      </c>
      <c r="I2" s="21">
        <f t="shared" si="0"/>
        <v>2915.1680176800005</v>
      </c>
      <c r="J2" s="21">
        <f t="shared" si="0"/>
        <v>2992.2399007200002</v>
      </c>
      <c r="K2" s="21">
        <f t="shared" si="0"/>
        <v>3009.0875947200002</v>
      </c>
      <c r="L2" s="21">
        <f t="shared" si="0"/>
        <v>2777.0166291599999</v>
      </c>
      <c r="M2" s="21">
        <f t="shared" si="0"/>
        <v>2887.6412908800003</v>
      </c>
      <c r="N2" s="21">
        <f t="shared" si="0"/>
        <v>2883.3663214799999</v>
      </c>
      <c r="O2" s="21">
        <f t="shared" si="0"/>
        <v>3010.5173347199998</v>
      </c>
      <c r="P2" s="21">
        <f t="shared" si="0"/>
        <v>2696.6725909200004</v>
      </c>
      <c r="Q2" s="21">
        <f t="shared" si="0"/>
        <v>2702.8931745600003</v>
      </c>
      <c r="R2" s="21">
        <f t="shared" si="0"/>
        <v>2001.2301543600001</v>
      </c>
      <c r="S2" s="21">
        <f t="shared" si="0"/>
        <v>1721.0980562400002</v>
      </c>
      <c r="T2" s="21">
        <f t="shared" si="0"/>
        <v>1935.3853735200005</v>
      </c>
      <c r="U2" s="21">
        <f t="shared" si="0"/>
        <v>2019.0670362000001</v>
      </c>
      <c r="V2" s="21">
        <f t="shared" si="0"/>
        <v>2149.0248293999998</v>
      </c>
      <c r="W2" s="21">
        <f t="shared" si="0"/>
        <v>1784.0971979999999</v>
      </c>
      <c r="X2" s="21">
        <f t="shared" si="0"/>
        <v>1842.5948831999997</v>
      </c>
      <c r="Y2" s="21">
        <f t="shared" ref="Y2:Z2" si="1">SUM(Y3,Y17,Y22,Y25,Y26,Y51,Y52)</f>
        <v>2158.4037290400001</v>
      </c>
      <c r="Z2" s="21">
        <f t="shared" si="1"/>
        <v>2223.5021654400002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0</v>
      </c>
      <c r="F7" s="8">
        <f>INTAVI!F7+NRGSUP!F7</f>
        <v>0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  <c r="Y7" s="8">
        <f>INTAVI!Y7+NRGSUP!Y7</f>
        <v>0</v>
      </c>
      <c r="Z7" s="8">
        <f>INTAVI!Z7+NRGSUP!Z7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2530.9664582400005</v>
      </c>
      <c r="D26" s="27">
        <f t="shared" ref="D26:X26" si="21">SUM(D27,D33)</f>
        <v>2799.3912112800003</v>
      </c>
      <c r="E26" s="27">
        <f t="shared" si="21"/>
        <v>2617.6911724800002</v>
      </c>
      <c r="F26" s="27">
        <f t="shared" si="21"/>
        <v>2878.4655162000004</v>
      </c>
      <c r="G26" s="27">
        <f t="shared" si="21"/>
        <v>2938.2320664000003</v>
      </c>
      <c r="H26" s="27">
        <f t="shared" si="21"/>
        <v>2887.9293423600002</v>
      </c>
      <c r="I26" s="27">
        <f t="shared" si="21"/>
        <v>2915.1680176800005</v>
      </c>
      <c r="J26" s="27">
        <f t="shared" si="21"/>
        <v>2992.2399007200002</v>
      </c>
      <c r="K26" s="27">
        <f t="shared" si="21"/>
        <v>3009.0875947200002</v>
      </c>
      <c r="L26" s="27">
        <f t="shared" si="21"/>
        <v>2777.0166291599999</v>
      </c>
      <c r="M26" s="27">
        <f t="shared" si="21"/>
        <v>2887.6412908800003</v>
      </c>
      <c r="N26" s="27">
        <f t="shared" si="21"/>
        <v>2883.3663214799999</v>
      </c>
      <c r="O26" s="27">
        <f t="shared" si="21"/>
        <v>3010.5173347199998</v>
      </c>
      <c r="P26" s="27">
        <f t="shared" si="21"/>
        <v>2696.6725909200004</v>
      </c>
      <c r="Q26" s="27">
        <f t="shared" si="21"/>
        <v>2702.8931745600003</v>
      </c>
      <c r="R26" s="27">
        <f t="shared" si="21"/>
        <v>2001.2301543600001</v>
      </c>
      <c r="S26" s="27">
        <f t="shared" si="21"/>
        <v>1721.0980562400002</v>
      </c>
      <c r="T26" s="27">
        <f t="shared" si="21"/>
        <v>1391.3214922800005</v>
      </c>
      <c r="U26" s="27">
        <f t="shared" si="21"/>
        <v>1332.32568552</v>
      </c>
      <c r="V26" s="27">
        <f t="shared" si="21"/>
        <v>1431.2357639999998</v>
      </c>
      <c r="W26" s="27">
        <f t="shared" si="21"/>
        <v>1036.8916488</v>
      </c>
      <c r="X26" s="27">
        <f t="shared" si="21"/>
        <v>1096.5180884399997</v>
      </c>
      <c r="Y26" s="27">
        <f t="shared" ref="Y26:Z26" si="22">SUM(Y27,Y33)</f>
        <v>1400.4959155200004</v>
      </c>
      <c r="Z26" s="27">
        <f t="shared" si="22"/>
        <v>1431.8304771600001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2530.9664582400005</v>
      </c>
      <c r="D33" s="19">
        <f t="shared" ref="D33:X33" si="27">SUM(D34:D50)</f>
        <v>2799.3912112800003</v>
      </c>
      <c r="E33" s="19">
        <f t="shared" si="27"/>
        <v>2617.6911724800002</v>
      </c>
      <c r="F33" s="19">
        <f t="shared" si="27"/>
        <v>2878.4655162000004</v>
      </c>
      <c r="G33" s="19">
        <f t="shared" si="27"/>
        <v>2938.2320664000003</v>
      </c>
      <c r="H33" s="19">
        <f t="shared" si="27"/>
        <v>2887.9293423600002</v>
      </c>
      <c r="I33" s="19">
        <f t="shared" si="27"/>
        <v>2915.1680176800005</v>
      </c>
      <c r="J33" s="19">
        <f t="shared" si="27"/>
        <v>2992.2399007200002</v>
      </c>
      <c r="K33" s="19">
        <f t="shared" si="27"/>
        <v>3009.0875947200002</v>
      </c>
      <c r="L33" s="19">
        <f t="shared" si="27"/>
        <v>2777.0166291599999</v>
      </c>
      <c r="M33" s="19">
        <f t="shared" si="27"/>
        <v>2887.6412908800003</v>
      </c>
      <c r="N33" s="19">
        <f t="shared" si="27"/>
        <v>2883.3663214799999</v>
      </c>
      <c r="O33" s="19">
        <f t="shared" si="27"/>
        <v>3010.5173347199998</v>
      </c>
      <c r="P33" s="19">
        <f t="shared" si="27"/>
        <v>2696.6725909200004</v>
      </c>
      <c r="Q33" s="19">
        <f t="shared" si="27"/>
        <v>2702.8931745600003</v>
      </c>
      <c r="R33" s="19">
        <f t="shared" si="27"/>
        <v>2001.2301543600001</v>
      </c>
      <c r="S33" s="19">
        <f t="shared" si="27"/>
        <v>1721.0980562400002</v>
      </c>
      <c r="T33" s="19">
        <f t="shared" si="27"/>
        <v>1391.3214922800005</v>
      </c>
      <c r="U33" s="19">
        <f t="shared" si="27"/>
        <v>1332.32568552</v>
      </c>
      <c r="V33" s="19">
        <f t="shared" si="27"/>
        <v>1431.2357639999998</v>
      </c>
      <c r="W33" s="19">
        <f t="shared" si="27"/>
        <v>1036.8916488</v>
      </c>
      <c r="X33" s="19">
        <f t="shared" si="27"/>
        <v>1096.5180884399997</v>
      </c>
      <c r="Y33" s="19">
        <f t="shared" ref="Y33:Z33" si="28">SUM(Y34:Y50)</f>
        <v>1400.4959155200004</v>
      </c>
      <c r="Z33" s="19">
        <f t="shared" si="28"/>
        <v>1431.8304771600001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47.754029519999996</v>
      </c>
      <c r="D36" s="8">
        <f>INTAVI!D36+NRGSUP!D36</f>
        <v>47.754029519999996</v>
      </c>
      <c r="E36" s="8">
        <f>INTAVI!E36+NRGSUP!E36</f>
        <v>50.738684760000005</v>
      </c>
      <c r="F36" s="8">
        <f>INTAVI!F36+NRGSUP!F36</f>
        <v>50.738684759999998</v>
      </c>
      <c r="G36" s="8">
        <f>INTAVI!G36+NRGSUP!G36</f>
        <v>50.738684759999998</v>
      </c>
      <c r="H36" s="8">
        <f>INTAVI!H36+NRGSUP!H36</f>
        <v>52.2468</v>
      </c>
      <c r="I36" s="8">
        <f>INTAVI!I36+NRGSUP!I36</f>
        <v>58.052100960000004</v>
      </c>
      <c r="J36" s="8">
        <f>INTAVI!J36+NRGSUP!J36</f>
        <v>58.052100960000004</v>
      </c>
      <c r="K36" s="8">
        <f>INTAVI!K36+NRGSUP!K36</f>
        <v>60.95475144000001</v>
      </c>
      <c r="L36" s="8">
        <f>INTAVI!L36+NRGSUP!L36</f>
        <v>66.759825239999998</v>
      </c>
      <c r="M36" s="8">
        <f>INTAVI!M36+NRGSUP!M36</f>
        <v>63.857174760000007</v>
      </c>
      <c r="N36" s="8">
        <f>INTAVI!N36+NRGSUP!N36</f>
        <v>60.954524280000001</v>
      </c>
      <c r="O36" s="8">
        <f>INTAVI!O36+NRGSUP!O36</f>
        <v>63.857174759999992</v>
      </c>
      <c r="P36" s="8">
        <f>INTAVI!P36+NRGSUP!P36</f>
        <v>63.857401919999987</v>
      </c>
      <c r="Q36" s="8">
        <f>INTAVI!Q36+NRGSUP!Q36</f>
        <v>63.857174759999999</v>
      </c>
      <c r="R36" s="8">
        <f>INTAVI!R36+NRGSUP!R36</f>
        <v>69.662475719999989</v>
      </c>
      <c r="S36" s="8">
        <f>INTAVI!S36+NRGSUP!S36</f>
        <v>66.759825240000012</v>
      </c>
      <c r="T36" s="8">
        <f>INTAVI!T36+NRGSUP!T36</f>
        <v>75.40689780000001</v>
      </c>
      <c r="U36" s="8">
        <f>INTAVI!U36+NRGSUP!U36</f>
        <v>73.807464240000016</v>
      </c>
      <c r="V36" s="8">
        <f>INTAVI!V36+NRGSUP!V36</f>
        <v>77.470646400000007</v>
      </c>
      <c r="W36" s="8">
        <f>INTAVI!W36+NRGSUP!W36</f>
        <v>68.568927480000013</v>
      </c>
      <c r="X36" s="8">
        <f>INTAVI!X36+NRGSUP!X36</f>
        <v>68.803129440000021</v>
      </c>
      <c r="Y36" s="8">
        <f>INTAVI!Y36+NRGSUP!Y36</f>
        <v>73.688432399999996</v>
      </c>
      <c r="Z36" s="8">
        <f>INTAVI!Z36+NRGSUP!Z36</f>
        <v>72.489254759999994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217.96917912000001</v>
      </c>
      <c r="D37" s="8">
        <f>INTAVI!D37+NRGSUP!D37</f>
        <v>205.68927455999997</v>
      </c>
      <c r="E37" s="8">
        <f>INTAVI!E37+NRGSUP!E37</f>
        <v>230.24933316000002</v>
      </c>
      <c r="F37" s="8">
        <f>INTAVI!F37+NRGSUP!F37</f>
        <v>214.89932772</v>
      </c>
      <c r="G37" s="8">
        <f>INTAVI!G37+NRGSUP!G37</f>
        <v>178.05936456000001</v>
      </c>
      <c r="H37" s="8">
        <f>INTAVI!H37+NRGSUP!H37</f>
        <v>196.67331683999998</v>
      </c>
      <c r="I37" s="8">
        <f>INTAVI!I37+NRGSUP!I37</f>
        <v>196.67331684000001</v>
      </c>
      <c r="J37" s="8">
        <f>INTAVI!J37+NRGSUP!J37</f>
        <v>205.61293367999994</v>
      </c>
      <c r="K37" s="8">
        <f>INTAVI!K37+NRGSUP!K37</f>
        <v>253.29130595999996</v>
      </c>
      <c r="L37" s="8">
        <f>INTAVI!L37+NRGSUP!L37</f>
        <v>217.53258911999998</v>
      </c>
      <c r="M37" s="8">
        <f>INTAVI!M37+NRGSUP!M37</f>
        <v>217.53258912000001</v>
      </c>
      <c r="N37" s="8">
        <f>INTAVI!N37+NRGSUP!N37</f>
        <v>217.53258912000001</v>
      </c>
      <c r="O37" s="8">
        <f>INTAVI!O37+NRGSUP!O37</f>
        <v>214.55279999999996</v>
      </c>
      <c r="P37" s="8">
        <f>INTAVI!P37+NRGSUP!P37</f>
        <v>217.53258912000007</v>
      </c>
      <c r="Q37" s="8">
        <f>INTAVI!Q37+NRGSUP!Q37</f>
        <v>217.53258912000001</v>
      </c>
      <c r="R37" s="8">
        <f>INTAVI!R37+NRGSUP!R37</f>
        <v>226.47245543999995</v>
      </c>
      <c r="S37" s="8">
        <f>INTAVI!S37+NRGSUP!S37</f>
        <v>229.45224455999997</v>
      </c>
      <c r="T37" s="8">
        <f>INTAVI!T37+NRGSUP!T37</f>
        <v>232.16409216</v>
      </c>
      <c r="U37" s="8">
        <f>INTAVI!U37+NRGSUP!U37</f>
        <v>233.81465183999998</v>
      </c>
      <c r="V37" s="8">
        <f>INTAVI!V37+NRGSUP!V37</f>
        <v>247.54353623999998</v>
      </c>
      <c r="W37" s="8">
        <f>INTAVI!W37+NRGSUP!W37</f>
        <v>208.2683988</v>
      </c>
      <c r="X37" s="8">
        <f>INTAVI!X37+NRGSUP!X37</f>
        <v>225.27470195999996</v>
      </c>
      <c r="Y37" s="8">
        <f>INTAVI!Y37+NRGSUP!Y37</f>
        <v>247.88632175999999</v>
      </c>
      <c r="Z37" s="8">
        <f>INTAVI!Z37+NRGSUP!Z37</f>
        <v>258.37595784000001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3.1011119999999996</v>
      </c>
      <c r="D38" s="8">
        <f>INTAVI!D38+NRGSUP!D38</f>
        <v>3.1011119999999983</v>
      </c>
      <c r="E38" s="8">
        <f>INTAVI!E38+NRGSUP!E38</f>
        <v>0</v>
      </c>
      <c r="F38" s="8">
        <f>INTAVI!F38+NRGSUP!F38</f>
        <v>0</v>
      </c>
      <c r="G38" s="8">
        <f>INTAVI!G38+NRGSUP!G38</f>
        <v>3.1011119999999996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9.5507999999999954E-2</v>
      </c>
      <c r="U38" s="8">
        <f>INTAVI!U38+NRGSUP!U38</f>
        <v>0.15397199999999994</v>
      </c>
      <c r="V38" s="8">
        <f>INTAVI!V38+NRGSUP!V38</f>
        <v>0.150696</v>
      </c>
      <c r="W38" s="8">
        <f>INTAVI!W38+NRGSUP!W38</f>
        <v>8.6183999999999983E-2</v>
      </c>
      <c r="X38" s="8">
        <f>INTAVI!X38+NRGSUP!X38</f>
        <v>0.19403999999999999</v>
      </c>
      <c r="Y38" s="8">
        <f>INTAVI!Y38+NRGSUP!Y38</f>
        <v>0.16959599999999997</v>
      </c>
      <c r="Z38" s="8">
        <f>INTAVI!Z38+NRGSUP!Z38</f>
        <v>0.15397199999999994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377.32401000000016</v>
      </c>
      <c r="D40" s="8">
        <f>INTAVI!D40+NRGSUP!D40</f>
        <v>282.20031</v>
      </c>
      <c r="E40" s="8">
        <f>INTAVI!E40+NRGSUP!E40</f>
        <v>275.85872999999992</v>
      </c>
      <c r="F40" s="8">
        <f>INTAVI!F40+NRGSUP!F40</f>
        <v>244.15082999999998</v>
      </c>
      <c r="G40" s="8">
        <f>INTAVI!G40+NRGSUP!G40</f>
        <v>310.73742000000004</v>
      </c>
      <c r="H40" s="8">
        <f>INTAVI!H40+NRGSUP!H40</f>
        <v>268.97772744000002</v>
      </c>
      <c r="I40" s="8">
        <f>INTAVI!I40+NRGSUP!I40</f>
        <v>272.06957124000002</v>
      </c>
      <c r="J40" s="8">
        <f>INTAVI!J40+NRGSUP!J40</f>
        <v>284.43616992000005</v>
      </c>
      <c r="K40" s="8">
        <f>INTAVI!K40+NRGSUP!K40</f>
        <v>293.71144248000002</v>
      </c>
      <c r="L40" s="8">
        <f>INTAVI!L40+NRGSUP!L40</f>
        <v>275.16115619999999</v>
      </c>
      <c r="M40" s="8">
        <f>INTAVI!M40+NRGSUP!M40</f>
        <v>306.07829999999996</v>
      </c>
      <c r="N40" s="8">
        <f>INTAVI!N40+NRGSUP!N40</f>
        <v>318.44489867999988</v>
      </c>
      <c r="O40" s="8">
        <f>INTAVI!O40+NRGSUP!O40</f>
        <v>302.98645619999991</v>
      </c>
      <c r="P40" s="8">
        <f>INTAVI!P40+NRGSUP!P40</f>
        <v>318.44489867999999</v>
      </c>
      <c r="Q40" s="8">
        <f>INTAVI!Q40+NRGSUP!Q40</f>
        <v>336.99518496000007</v>
      </c>
      <c r="R40" s="8">
        <f>INTAVI!R40+NRGSUP!R40</f>
        <v>352.45362743999988</v>
      </c>
      <c r="S40" s="8">
        <f>INTAVI!S40+NRGSUP!S40</f>
        <v>377.18734248000021</v>
      </c>
      <c r="T40" s="8">
        <f>INTAVI!T40+NRGSUP!T40</f>
        <v>421.15131648000016</v>
      </c>
      <c r="U40" s="8">
        <f>INTAVI!U40+NRGSUP!U40</f>
        <v>473.95131156000008</v>
      </c>
      <c r="V40" s="8">
        <f>INTAVI!V40+NRGSUP!V40</f>
        <v>497.86890407999988</v>
      </c>
      <c r="W40" s="8">
        <f>INTAVI!W40+NRGSUP!W40</f>
        <v>180.15652260000002</v>
      </c>
      <c r="X40" s="8">
        <f>INTAVI!X40+NRGSUP!X40</f>
        <v>234.32604012000002</v>
      </c>
      <c r="Y40" s="8">
        <f>INTAVI!Y40+NRGSUP!Y40</f>
        <v>381.20661000000018</v>
      </c>
      <c r="Z40" s="8">
        <f>INTAVI!Z40+NRGSUP!Z40</f>
        <v>455.2868768400001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31.492286280000013</v>
      </c>
      <c r="D41" s="8">
        <f>INTAVI!D41+NRGSUP!D41</f>
        <v>31.492286280000013</v>
      </c>
      <c r="E41" s="8">
        <f>INTAVI!E41+NRGSUP!E41</f>
        <v>37.79064000000001</v>
      </c>
      <c r="F41" s="8">
        <f>INTAVI!F41+NRGSUP!F41</f>
        <v>47.238299999999981</v>
      </c>
      <c r="G41" s="8">
        <f>INTAVI!G41+NRGSUP!G41</f>
        <v>50.387606280000014</v>
      </c>
      <c r="H41" s="8">
        <f>INTAVI!H41+NRGSUP!H41</f>
        <v>9.4476600000000026</v>
      </c>
      <c r="I41" s="8">
        <f>INTAVI!I41+NRGSUP!I41</f>
        <v>6.2983537200000006</v>
      </c>
      <c r="J41" s="8">
        <f>INTAVI!J41+NRGSUP!J41</f>
        <v>3.1493062799999998</v>
      </c>
      <c r="K41" s="8">
        <f>INTAVI!K41+NRGSUP!K41</f>
        <v>3.1493062799999989</v>
      </c>
      <c r="L41" s="8">
        <f>INTAVI!L41+NRGSUP!L41</f>
        <v>3.1493062799999985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2.0746026</v>
      </c>
      <c r="U41" s="8">
        <f>INTAVI!U41+NRGSUP!U41</f>
        <v>2.1978104399999996</v>
      </c>
      <c r="V41" s="8">
        <f>INTAVI!V41+NRGSUP!V41</f>
        <v>2.0021274000000004</v>
      </c>
      <c r="W41" s="8">
        <f>INTAVI!W41+NRGSUP!W41</f>
        <v>1.5411333599999999</v>
      </c>
      <c r="X41" s="8">
        <f>INTAVI!X41+NRGSUP!X41</f>
        <v>1.4368208399999998</v>
      </c>
      <c r="Y41" s="8">
        <f>INTAVI!Y41+NRGSUP!Y41</f>
        <v>1.4275026</v>
      </c>
      <c r="Z41" s="8">
        <f>INTAVI!Z41+NRGSUP!Z41</f>
        <v>1.0736683199999997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481.13127036000003</v>
      </c>
      <c r="D43" s="8">
        <f>INTAVI!D43+NRGSUP!D43</f>
        <v>512.99415179999994</v>
      </c>
      <c r="E43" s="8">
        <f>INTAVI!E43+NRGSUP!E43</f>
        <v>360.05184071999997</v>
      </c>
      <c r="F43" s="8">
        <f>INTAVI!F43+NRGSUP!F43</f>
        <v>599.02425179999989</v>
      </c>
      <c r="G43" s="8">
        <f>INTAVI!G43+NRGSUP!G43</f>
        <v>532.11204071999998</v>
      </c>
      <c r="H43" s="8">
        <f>INTAVI!H43+NRGSUP!H43</f>
        <v>487.50389999999999</v>
      </c>
      <c r="I43" s="8">
        <f>INTAVI!I43+NRGSUP!I43</f>
        <v>481.13073683999994</v>
      </c>
      <c r="J43" s="8">
        <f>INTAVI!J43+NRGSUP!J43</f>
        <v>484.31745179999996</v>
      </c>
      <c r="K43" s="8">
        <f>INTAVI!K43+NRGSUP!K43</f>
        <v>605.3968814399999</v>
      </c>
      <c r="L43" s="8">
        <f>INTAVI!L43+NRGSUP!L43</f>
        <v>573.53399999999988</v>
      </c>
      <c r="M43" s="8">
        <f>INTAVI!M43+NRGSUP!M43</f>
        <v>650.00528891999988</v>
      </c>
      <c r="N43" s="8">
        <f>INTAVI!N43+NRGSUP!N43</f>
        <v>602.21043323999993</v>
      </c>
      <c r="O43" s="8">
        <f>INTAVI!O43+NRGSUP!O43</f>
        <v>611.76924431999998</v>
      </c>
      <c r="P43" s="8">
        <f>INTAVI!P43+NRGSUP!P43</f>
        <v>599.02398503999984</v>
      </c>
      <c r="Q43" s="8">
        <f>INTAVI!Q43+NRGSUP!Q43</f>
        <v>608.58279612000001</v>
      </c>
      <c r="R43" s="8">
        <f>INTAVI!R43+NRGSUP!R43</f>
        <v>535.29768863999982</v>
      </c>
      <c r="S43" s="8">
        <f>INTAVI!S43+NRGSUP!S43</f>
        <v>481.13073683999994</v>
      </c>
      <c r="T43" s="8">
        <f>INTAVI!T43+NRGSUP!T43</f>
        <v>495.83614860000012</v>
      </c>
      <c r="U43" s="8">
        <f>INTAVI!U43+NRGSUP!U43</f>
        <v>532.11257423999984</v>
      </c>
      <c r="V43" s="8">
        <f>INTAVI!V43+NRGSUP!V43</f>
        <v>587.39778396000008</v>
      </c>
      <c r="W43" s="8">
        <f>INTAVI!W43+NRGSUP!W43</f>
        <v>556.46829575999993</v>
      </c>
      <c r="X43" s="8">
        <f>INTAVI!X43+NRGSUP!X43</f>
        <v>540.94126319999987</v>
      </c>
      <c r="Y43" s="8">
        <f>INTAVI!Y43+NRGSUP!Y43</f>
        <v>671.6779383600001</v>
      </c>
      <c r="Z43" s="8">
        <f>INTAVI!Z43+NRGSUP!Z43</f>
        <v>618.84345275999988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1363.3545909600002</v>
      </c>
      <c r="D44" s="8">
        <f>INTAVI!D44+NRGSUP!D44</f>
        <v>1707.3200671200002</v>
      </c>
      <c r="E44" s="8">
        <f>INTAVI!E44+NRGSUP!E44</f>
        <v>1654.16196384</v>
      </c>
      <c r="F44" s="8">
        <f>INTAVI!F44+NRGSUP!F44</f>
        <v>1713.5741419200003</v>
      </c>
      <c r="G44" s="8">
        <f>INTAVI!G44+NRGSUP!G44</f>
        <v>1804.2558580800001</v>
      </c>
      <c r="H44" s="8">
        <f>INTAVI!H44+NRGSUP!H44</f>
        <v>1873.0799380799999</v>
      </c>
      <c r="I44" s="8">
        <f>INTAVI!I44+NRGSUP!I44</f>
        <v>1900.9439380800004</v>
      </c>
      <c r="J44" s="8">
        <f>INTAVI!J44+NRGSUP!J44</f>
        <v>1956.6719380800002</v>
      </c>
      <c r="K44" s="8">
        <f>INTAVI!K44+NRGSUP!K44</f>
        <v>1792.5839071200003</v>
      </c>
      <c r="L44" s="8">
        <f>INTAVI!L44+NRGSUP!L44</f>
        <v>1640.8797523200003</v>
      </c>
      <c r="M44" s="8">
        <f>INTAVI!M44+NRGSUP!M44</f>
        <v>1650.1679380800003</v>
      </c>
      <c r="N44" s="8">
        <f>INTAVI!N44+NRGSUP!N44</f>
        <v>1684.2238761600004</v>
      </c>
      <c r="O44" s="8">
        <f>INTAVI!O44+NRGSUP!O44</f>
        <v>1817.35165944</v>
      </c>
      <c r="P44" s="8">
        <f>INTAVI!P44+NRGSUP!P44</f>
        <v>1497.8137161600002</v>
      </c>
      <c r="Q44" s="8">
        <f>INTAVI!Q44+NRGSUP!Q44</f>
        <v>1475.9254296000004</v>
      </c>
      <c r="R44" s="8">
        <f>INTAVI!R44+NRGSUP!R44</f>
        <v>817.34390712000038</v>
      </c>
      <c r="S44" s="8">
        <f>INTAVI!S44+NRGSUP!S44</f>
        <v>566.56790711999997</v>
      </c>
      <c r="T44" s="8">
        <f>INTAVI!T44+NRGSUP!T44</f>
        <v>164.59292664</v>
      </c>
      <c r="U44" s="8">
        <f>INTAVI!U44+NRGSUP!U44</f>
        <v>16.2879012</v>
      </c>
      <c r="V44" s="8">
        <f>INTAVI!V44+NRGSUP!V44</f>
        <v>18.802069920000001</v>
      </c>
      <c r="W44" s="8">
        <f>INTAVI!W44+NRGSUP!W44</f>
        <v>21.802186799999994</v>
      </c>
      <c r="X44" s="8">
        <f>INTAVI!X44+NRGSUP!X44</f>
        <v>25.542092879999991</v>
      </c>
      <c r="Y44" s="8">
        <f>INTAVI!Y44+NRGSUP!Y44</f>
        <v>24.4395144</v>
      </c>
      <c r="Z44" s="8">
        <f>INTAVI!Z44+NRGSUP!Z44</f>
        <v>25.607294639999992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  <c r="Y48" s="8">
        <f>INTAVI!Y48+NRGSUP!Y48</f>
        <v>0</v>
      </c>
      <c r="Z48" s="8">
        <f>INTAVI!Z48+NRGSUP!Z48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8.8399800000000006</v>
      </c>
      <c r="D50" s="8">
        <f>INTAVI!D50+NRGSUP!D50</f>
        <v>8.8399800000000006</v>
      </c>
      <c r="E50" s="8">
        <f>INTAVI!E50+NRGSUP!E50</f>
        <v>8.8399799999999988</v>
      </c>
      <c r="F50" s="8">
        <f>INTAVI!F50+NRGSUP!F50</f>
        <v>8.8399799999999971</v>
      </c>
      <c r="G50" s="8">
        <f>INTAVI!G50+NRGSUP!G50</f>
        <v>8.8399800000000024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544.06388124</v>
      </c>
      <c r="U51" s="27">
        <f>INTAVI!U51+NRGSUP!U51</f>
        <v>686.74135067999998</v>
      </c>
      <c r="V51" s="27">
        <f>INTAVI!V51+NRGSUP!V51</f>
        <v>717.78906540000014</v>
      </c>
      <c r="W51" s="27">
        <f>INTAVI!W51+NRGSUP!W51</f>
        <v>747.20554920000006</v>
      </c>
      <c r="X51" s="27">
        <f>INTAVI!X51+NRGSUP!X51</f>
        <v>746.07679475999998</v>
      </c>
      <c r="Y51" s="27">
        <f>INTAVI!Y51+NRGSUP!Y51</f>
        <v>757.90781351999988</v>
      </c>
      <c r="Z51" s="27">
        <f>INTAVI!Z51+NRGSUP!Z51</f>
        <v>791.67168828000013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  <c r="Y53" s="8">
        <f>INTAVI!Y53+NRGSUP!Y53</f>
        <v>0</v>
      </c>
      <c r="Z53" s="8">
        <f>INTAVI!Z53+NRGSUP!Z53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  <c r="Y54" s="45">
        <f>INTAVI!Y54+NRGSUP!Y54</f>
        <v>0</v>
      </c>
      <c r="Z54" s="45">
        <f>INTAVI!Z54+NRGSUP!Z54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5.0700528</v>
      </c>
      <c r="N61" s="49">
        <f t="shared" si="32"/>
        <v>11.459736000000001</v>
      </c>
      <c r="O61" s="49">
        <f t="shared" si="32"/>
        <v>17.91637128</v>
      </c>
      <c r="P61" s="49">
        <f t="shared" si="32"/>
        <v>22.629360239999997</v>
      </c>
      <c r="Q61" s="49">
        <f t="shared" si="32"/>
        <v>30.447643679999999</v>
      </c>
      <c r="R61" s="49">
        <f t="shared" si="32"/>
        <v>29.530819439999995</v>
      </c>
      <c r="S61" s="49">
        <f t="shared" si="32"/>
        <v>28.99080936</v>
      </c>
      <c r="T61" s="49">
        <f t="shared" si="32"/>
        <v>32.541525359999994</v>
      </c>
      <c r="U61" s="49">
        <f t="shared" si="32"/>
        <v>40.93953192</v>
      </c>
      <c r="V61" s="49">
        <f t="shared" si="32"/>
        <v>44.716622399999984</v>
      </c>
      <c r="W61" s="49">
        <f t="shared" si="32"/>
        <v>53.214019919999984</v>
      </c>
      <c r="X61" s="49">
        <f t="shared" si="32"/>
        <v>44.477174159999983</v>
      </c>
      <c r="Y61" s="49">
        <f t="shared" ref="Y61:Z61" si="33">SUM(Y62:Y72)</f>
        <v>48.637552320000012</v>
      </c>
      <c r="Z61" s="49">
        <f t="shared" si="33"/>
        <v>50.964303600000008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0</v>
      </c>
      <c r="D62" s="52">
        <f>INTAVI!D62+NRGSUP!D62</f>
        <v>0</v>
      </c>
      <c r="E62" s="52">
        <f>INTAVI!E62+NRGSUP!E62</f>
        <v>0</v>
      </c>
      <c r="F62" s="52">
        <f>INTAVI!F62+NRGSUP!F62</f>
        <v>0</v>
      </c>
      <c r="G62" s="52">
        <f>INTAVI!G62+NRGSUP!G62</f>
        <v>0</v>
      </c>
      <c r="H62" s="52">
        <f>INTAVI!H62+NRGSUP!H62</f>
        <v>0</v>
      </c>
      <c r="I62" s="52">
        <f>INTAVI!I62+NRGSUP!I62</f>
        <v>0</v>
      </c>
      <c r="J62" s="52">
        <f>INTAVI!J62+NRGSUP!J62</f>
        <v>0</v>
      </c>
      <c r="K62" s="52">
        <f>INTAVI!K62+NRGSUP!K62</f>
        <v>0</v>
      </c>
      <c r="L62" s="52">
        <f>INTAVI!L62+NRGSUP!L62</f>
        <v>0</v>
      </c>
      <c r="M62" s="52">
        <f>INTAVI!M62+NRGSUP!M62</f>
        <v>3.4719552</v>
      </c>
      <c r="N62" s="52">
        <f>INTAVI!N62+NRGSUP!N62</f>
        <v>3.3598656</v>
      </c>
      <c r="O62" s="52">
        <f>INTAVI!O62+NRGSUP!O62</f>
        <v>4.4799552000000009</v>
      </c>
      <c r="P62" s="52">
        <f>INTAVI!P62+NRGSUP!P62</f>
        <v>4.0319999999999974</v>
      </c>
      <c r="Q62" s="52">
        <f>INTAVI!Q62+NRGSUP!Q62</f>
        <v>5.0400000000000009</v>
      </c>
      <c r="R62" s="52">
        <f>INTAVI!R62+NRGSUP!R62</f>
        <v>5.3758655999999956</v>
      </c>
      <c r="S62" s="52">
        <f>INTAVI!S62+NRGSUP!S62</f>
        <v>5.0960447999999987</v>
      </c>
      <c r="T62" s="52">
        <f>INTAVI!T62+NRGSUP!T62</f>
        <v>6.3516095999999997</v>
      </c>
      <c r="U62" s="52">
        <f>INTAVI!U62+NRGSUP!U62</f>
        <v>6.2729855999999984</v>
      </c>
      <c r="V62" s="52">
        <f>INTAVI!V62+NRGSUP!V62</f>
        <v>7.8503039999999951</v>
      </c>
      <c r="W62" s="52">
        <f>INTAVI!W62+NRGSUP!W62</f>
        <v>6.7600511999999986</v>
      </c>
      <c r="X62" s="52">
        <f>INTAVI!X62+NRGSUP!X62</f>
        <v>7.3430784000000013</v>
      </c>
      <c r="Y62" s="52">
        <f>INTAVI!Y62+NRGSUP!Y62</f>
        <v>5.3460288000000071</v>
      </c>
      <c r="Z62" s="52">
        <f>INTAVI!Z62+NRGSUP!Z62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</v>
      </c>
      <c r="M64" s="52">
        <f>INTAVI!M64+NRGSUP!M64</f>
        <v>0</v>
      </c>
      <c r="N64" s="52">
        <f>INTAVI!N64+NRGSUP!N64</f>
        <v>3.4944436800000003</v>
      </c>
      <c r="O64" s="52">
        <f>INTAVI!O64+NRGSUP!O64</f>
        <v>5.514490799999999</v>
      </c>
      <c r="P64" s="52">
        <f>INTAVI!P64+NRGSUP!P64</f>
        <v>3.6035344800000004</v>
      </c>
      <c r="Q64" s="52">
        <f>INTAVI!Q64+NRGSUP!Q64</f>
        <v>3.9311999999999996</v>
      </c>
      <c r="R64" s="52">
        <f>INTAVI!R64+NRGSUP!R64</f>
        <v>4.2042218399999989</v>
      </c>
      <c r="S64" s="52">
        <f>INTAVI!S64+NRGSUP!S64</f>
        <v>4.3681528799999993</v>
      </c>
      <c r="T64" s="52">
        <f>INTAVI!T64+NRGSUP!T64</f>
        <v>4.2042218399999989</v>
      </c>
      <c r="U64" s="52">
        <f>INTAVI!U64+NRGSUP!U64</f>
        <v>3.813067440000002</v>
      </c>
      <c r="V64" s="52">
        <f>INTAVI!V64+NRGSUP!V64</f>
        <v>4.0066790400000025</v>
      </c>
      <c r="W64" s="52">
        <f>INTAVI!W64+NRGSUP!W64</f>
        <v>3.2976871200000009</v>
      </c>
      <c r="X64" s="52">
        <f>INTAVI!X64+NRGSUP!X64</f>
        <v>4.3996024799999995</v>
      </c>
      <c r="Y64" s="52">
        <f>INTAVI!Y64+NRGSUP!Y64</f>
        <v>4.4682019200000003</v>
      </c>
      <c r="Z64" s="52">
        <f>INTAVI!Z64+NRGSUP!Z64</f>
        <v>5.9469227999999994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  <c r="Y65" s="52">
        <f>INTAVI!Y65+NRGSUP!Y65</f>
        <v>0</v>
      </c>
      <c r="Z65" s="52">
        <f>INTAVI!Z65+NRGSUP!Z65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0</v>
      </c>
      <c r="X67" s="52">
        <f>INTAVI!X67+NRGSUP!X67</f>
        <v>0</v>
      </c>
      <c r="Y67" s="52">
        <f>INTAVI!Y67+NRGSUP!Y67</f>
        <v>0</v>
      </c>
      <c r="Z67" s="52">
        <f>INTAVI!Z67+NRGSUP!Z67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1.5980975999999998</v>
      </c>
      <c r="N68" s="52">
        <f>INTAVI!N68+NRGSUP!N68</f>
        <v>1.98577008</v>
      </c>
      <c r="O68" s="52">
        <f>INTAVI!O68+NRGSUP!O68</f>
        <v>2.6826120000000007</v>
      </c>
      <c r="P68" s="52">
        <f>INTAVI!P68+NRGSUP!P68</f>
        <v>3.8356891200000001</v>
      </c>
      <c r="Q68" s="52">
        <f>INTAVI!Q68+NRGSUP!Q68</f>
        <v>4.7392387200000003</v>
      </c>
      <c r="R68" s="52">
        <f>INTAVI!R68+NRGSUP!R68</f>
        <v>3.2135270399999984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0</v>
      </c>
      <c r="M69" s="52">
        <f>INTAVI!M69+NRGSUP!M69</f>
        <v>0</v>
      </c>
      <c r="N69" s="52">
        <f>INTAVI!N69+NRGSUP!N69</f>
        <v>2.6196566400000005</v>
      </c>
      <c r="O69" s="52">
        <f>INTAVI!O69+NRGSUP!O69</f>
        <v>5.2393132799999993</v>
      </c>
      <c r="P69" s="52">
        <f>INTAVI!P69+NRGSUP!P69</f>
        <v>11.158136639999999</v>
      </c>
      <c r="Q69" s="52">
        <f>INTAVI!Q69+NRGSUP!Q69</f>
        <v>16.73720496</v>
      </c>
      <c r="R69" s="52">
        <f>INTAVI!R69+NRGSUP!R69</f>
        <v>16.73720496</v>
      </c>
      <c r="S69" s="52">
        <f>INTAVI!S69+NRGSUP!S69</f>
        <v>19.526611680000002</v>
      </c>
      <c r="T69" s="52">
        <f>INTAVI!T69+NRGSUP!T69</f>
        <v>21.985693919999999</v>
      </c>
      <c r="U69" s="52">
        <f>INTAVI!U69+NRGSUP!U69</f>
        <v>30.853478880000001</v>
      </c>
      <c r="V69" s="52">
        <f>INTAVI!V69+NRGSUP!V69</f>
        <v>32.859639359999989</v>
      </c>
      <c r="W69" s="52">
        <f>INTAVI!W69+NRGSUP!W69</f>
        <v>43.156281599999986</v>
      </c>
      <c r="X69" s="52">
        <f>INTAVI!X69+NRGSUP!X69</f>
        <v>32.734493279999981</v>
      </c>
      <c r="Y69" s="52">
        <f>INTAVI!Y69+NRGSUP!Y69</f>
        <v>38.8233216</v>
      </c>
      <c r="Z69" s="52">
        <f>INTAVI!Z69+NRGSUP!Z69</f>
        <v>40.910788800000006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380.42512200000016</v>
      </c>
      <c r="D2" s="21">
        <f t="shared" ref="D2:X2" si="0">SUM(D3,D17,D22,D25,D26,D51,D52)</f>
        <v>285.301422</v>
      </c>
      <c r="E2" s="21">
        <f t="shared" si="0"/>
        <v>275.85872999999992</v>
      </c>
      <c r="F2" s="21">
        <f t="shared" si="0"/>
        <v>244.15082999999998</v>
      </c>
      <c r="G2" s="21">
        <f t="shared" si="0"/>
        <v>313.83853200000004</v>
      </c>
      <c r="H2" s="21">
        <f t="shared" si="0"/>
        <v>265.88614248000005</v>
      </c>
      <c r="I2" s="21">
        <f t="shared" si="0"/>
        <v>268.97798628000004</v>
      </c>
      <c r="J2" s="21">
        <f t="shared" si="0"/>
        <v>281.34458496000008</v>
      </c>
      <c r="K2" s="21">
        <f t="shared" si="0"/>
        <v>290.61985752000004</v>
      </c>
      <c r="L2" s="21">
        <f t="shared" si="0"/>
        <v>272.06957124000002</v>
      </c>
      <c r="M2" s="21">
        <f t="shared" si="0"/>
        <v>306.07829999999996</v>
      </c>
      <c r="N2" s="21">
        <f t="shared" si="0"/>
        <v>315.3533137199999</v>
      </c>
      <c r="O2" s="21">
        <f t="shared" si="0"/>
        <v>299.89487123999993</v>
      </c>
      <c r="P2" s="21">
        <f t="shared" si="0"/>
        <v>315.35331372000002</v>
      </c>
      <c r="Q2" s="21">
        <f t="shared" si="0"/>
        <v>336.99518496000007</v>
      </c>
      <c r="R2" s="21">
        <f t="shared" si="0"/>
        <v>349.3620424799999</v>
      </c>
      <c r="S2" s="21">
        <f t="shared" si="0"/>
        <v>374.09575752000023</v>
      </c>
      <c r="T2" s="21">
        <f t="shared" si="0"/>
        <v>419.58999360000018</v>
      </c>
      <c r="U2" s="21">
        <f t="shared" si="0"/>
        <v>472.01280660000009</v>
      </c>
      <c r="V2" s="21">
        <f t="shared" si="0"/>
        <v>496.1557850399999</v>
      </c>
      <c r="W2" s="21">
        <f t="shared" si="0"/>
        <v>178.21783512000002</v>
      </c>
      <c r="X2" s="21">
        <f t="shared" si="0"/>
        <v>232.38413640000002</v>
      </c>
      <c r="Y2" s="21">
        <f t="shared" ref="Y2:Z2" si="1">SUM(Y3,Y17,Y22,Y25,Y26,Y51,Y52)</f>
        <v>379.22464980000018</v>
      </c>
      <c r="Z2" s="21">
        <f t="shared" si="1"/>
        <v>452.84115168000011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380.42512200000016</v>
      </c>
      <c r="D26" s="27">
        <f t="shared" si="14"/>
        <v>285.301422</v>
      </c>
      <c r="E26" s="27">
        <f t="shared" si="14"/>
        <v>275.85872999999992</v>
      </c>
      <c r="F26" s="27">
        <f t="shared" si="14"/>
        <v>244.15082999999998</v>
      </c>
      <c r="G26" s="27">
        <f t="shared" si="14"/>
        <v>313.83853200000004</v>
      </c>
      <c r="H26" s="27">
        <f t="shared" si="14"/>
        <v>265.88614248000005</v>
      </c>
      <c r="I26" s="27">
        <f t="shared" si="14"/>
        <v>268.97798628000004</v>
      </c>
      <c r="J26" s="27">
        <f t="shared" si="14"/>
        <v>281.34458496000008</v>
      </c>
      <c r="K26" s="27">
        <f t="shared" si="14"/>
        <v>290.61985752000004</v>
      </c>
      <c r="L26" s="27">
        <f t="shared" si="14"/>
        <v>272.06957124000002</v>
      </c>
      <c r="M26" s="27">
        <f t="shared" si="14"/>
        <v>306.07829999999996</v>
      </c>
      <c r="N26" s="27">
        <f t="shared" si="14"/>
        <v>315.3533137199999</v>
      </c>
      <c r="O26" s="27">
        <f t="shared" si="14"/>
        <v>299.89487123999993</v>
      </c>
      <c r="P26" s="27">
        <f t="shared" si="14"/>
        <v>315.35331372000002</v>
      </c>
      <c r="Q26" s="27">
        <f t="shared" si="14"/>
        <v>336.99518496000007</v>
      </c>
      <c r="R26" s="27">
        <f t="shared" si="14"/>
        <v>349.3620424799999</v>
      </c>
      <c r="S26" s="27">
        <f t="shared" si="14"/>
        <v>374.09575752000023</v>
      </c>
      <c r="T26" s="27">
        <f t="shared" si="14"/>
        <v>419.58999360000018</v>
      </c>
      <c r="U26" s="27">
        <f t="shared" si="14"/>
        <v>472.01280660000009</v>
      </c>
      <c r="V26" s="27">
        <f t="shared" si="14"/>
        <v>496.1557850399999</v>
      </c>
      <c r="W26" s="27">
        <f t="shared" si="14"/>
        <v>178.21783512000002</v>
      </c>
      <c r="X26" s="27">
        <f t="shared" ref="X26:Z26" si="15">SUM(X27,X33)</f>
        <v>232.38413640000002</v>
      </c>
      <c r="Y26" s="27">
        <f t="shared" si="15"/>
        <v>379.22464980000018</v>
      </c>
      <c r="Z26" s="27">
        <f t="shared" si="15"/>
        <v>452.84115168000011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380.42512200000016</v>
      </c>
      <c r="D33" s="19">
        <f t="shared" si="18"/>
        <v>285.301422</v>
      </c>
      <c r="E33" s="19">
        <f t="shared" si="18"/>
        <v>275.85872999999992</v>
      </c>
      <c r="F33" s="19">
        <f t="shared" si="18"/>
        <v>244.15082999999998</v>
      </c>
      <c r="G33" s="19">
        <f t="shared" si="18"/>
        <v>313.83853200000004</v>
      </c>
      <c r="H33" s="19">
        <f t="shared" si="18"/>
        <v>265.88614248000005</v>
      </c>
      <c r="I33" s="19">
        <f t="shared" si="18"/>
        <v>268.97798628000004</v>
      </c>
      <c r="J33" s="19">
        <f t="shared" si="18"/>
        <v>281.34458496000008</v>
      </c>
      <c r="K33" s="19">
        <f t="shared" si="18"/>
        <v>290.61985752000004</v>
      </c>
      <c r="L33" s="19">
        <f t="shared" si="18"/>
        <v>272.06957124000002</v>
      </c>
      <c r="M33" s="19">
        <f t="shared" si="18"/>
        <v>306.07829999999996</v>
      </c>
      <c r="N33" s="19">
        <f t="shared" si="18"/>
        <v>315.3533137199999</v>
      </c>
      <c r="O33" s="19">
        <f t="shared" si="18"/>
        <v>299.89487123999993</v>
      </c>
      <c r="P33" s="19">
        <f t="shared" si="18"/>
        <v>315.35331372000002</v>
      </c>
      <c r="Q33" s="19">
        <f t="shared" si="18"/>
        <v>336.99518496000007</v>
      </c>
      <c r="R33" s="19">
        <f t="shared" si="18"/>
        <v>349.3620424799999</v>
      </c>
      <c r="S33" s="19">
        <f t="shared" si="18"/>
        <v>374.09575752000023</v>
      </c>
      <c r="T33" s="19">
        <f t="shared" si="18"/>
        <v>419.58999360000018</v>
      </c>
      <c r="U33" s="19">
        <f t="shared" si="18"/>
        <v>472.01280660000009</v>
      </c>
      <c r="V33" s="19">
        <f t="shared" si="18"/>
        <v>496.1557850399999</v>
      </c>
      <c r="W33" s="19">
        <f t="shared" si="18"/>
        <v>178.21783512000002</v>
      </c>
      <c r="X33" s="19">
        <f t="shared" ref="X33:Z33" si="19">SUM(X34:X50)</f>
        <v>232.38413640000002</v>
      </c>
      <c r="Y33" s="19">
        <f t="shared" si="19"/>
        <v>379.22464980000018</v>
      </c>
      <c r="Z33" s="19">
        <f t="shared" si="19"/>
        <v>452.84115168000011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3.1011119999999996</v>
      </c>
      <c r="D38" s="8">
        <f>INTAVI_PA_IN!D38+INTAVI_PA_EX!D38+INTAVI_FR_IN!D38+INTAVI_FR_EX!D38</f>
        <v>3.1011119999999983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3.1011119999999996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4.0068000000000006E-2</v>
      </c>
      <c r="V38" s="8">
        <f>INTAVI_PA_IN!V38+INTAVI_PA_EX!V38+INTAVI_FR_IN!V38+INTAVI_FR_EX!V38</f>
        <v>6.1488000000000001E-2</v>
      </c>
      <c r="W38" s="8">
        <f>INTAVI_PA_IN!W38+INTAVI_PA_EX!W38+INTAVI_FR_IN!W38+INTAVI_FR_EX!W38</f>
        <v>2.7720000000000009E-2</v>
      </c>
      <c r="X38" s="8">
        <f>INTAVI_PA_IN!X38+INTAVI_PA_EX!X38+INTAVI_FR_IN!X38+INTAVI_FR_EX!X38</f>
        <v>9.8532000000000036E-2</v>
      </c>
      <c r="Y38" s="8">
        <f>INTAVI_PA_IN!Y38+INTAVI_PA_EX!Y38+INTAVI_FR_IN!Y38+INTAVI_FR_EX!Y38</f>
        <v>7.7112E-2</v>
      </c>
      <c r="Z38" s="8">
        <f>INTAVI_PA_IN!Z38+INTAVI_PA_EX!Z38+INTAVI_FR_IN!Z38+INTAVI_FR_EX!Z38</f>
        <v>6.4763999999999988E-2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377.32401000000016</v>
      </c>
      <c r="D40" s="8">
        <f>INTAVI_PA_IN!D40+INTAVI_PA_EX!D40+INTAVI_FR_IN!D40+INTAVI_FR_EX!D40</f>
        <v>282.20031</v>
      </c>
      <c r="E40" s="8">
        <f>INTAVI_PA_IN!E40+INTAVI_PA_EX!E40+INTAVI_FR_IN!E40+INTAVI_FR_EX!E40</f>
        <v>275.85872999999992</v>
      </c>
      <c r="F40" s="8">
        <f>INTAVI_PA_IN!F40+INTAVI_PA_EX!F40+INTAVI_FR_IN!F40+INTAVI_FR_EX!F40</f>
        <v>244.15082999999998</v>
      </c>
      <c r="G40" s="8">
        <f>INTAVI_PA_IN!G40+INTAVI_PA_EX!G40+INTAVI_FR_IN!G40+INTAVI_FR_EX!G40</f>
        <v>310.73742000000004</v>
      </c>
      <c r="H40" s="8">
        <f>INTAVI_PA_IN!H40+INTAVI_PA_EX!H40+INTAVI_FR_IN!H40+INTAVI_FR_EX!H40</f>
        <v>265.88614248000005</v>
      </c>
      <c r="I40" s="8">
        <f>INTAVI_PA_IN!I40+INTAVI_PA_EX!I40+INTAVI_FR_IN!I40+INTAVI_FR_EX!I40</f>
        <v>268.97798628000004</v>
      </c>
      <c r="J40" s="8">
        <f>INTAVI_PA_IN!J40+INTAVI_PA_EX!J40+INTAVI_FR_IN!J40+INTAVI_FR_EX!J40</f>
        <v>281.34458496000008</v>
      </c>
      <c r="K40" s="8">
        <f>INTAVI_PA_IN!K40+INTAVI_PA_EX!K40+INTAVI_FR_IN!K40+INTAVI_FR_EX!K40</f>
        <v>290.61985752000004</v>
      </c>
      <c r="L40" s="8">
        <f>INTAVI_PA_IN!L40+INTAVI_PA_EX!L40+INTAVI_FR_IN!L40+INTAVI_FR_EX!L40</f>
        <v>272.06957124000002</v>
      </c>
      <c r="M40" s="8">
        <f>INTAVI_PA_IN!M40+INTAVI_PA_EX!M40+INTAVI_FR_IN!M40+INTAVI_FR_EX!M40</f>
        <v>306.07829999999996</v>
      </c>
      <c r="N40" s="8">
        <f>INTAVI_PA_IN!N40+INTAVI_PA_EX!N40+INTAVI_FR_IN!N40+INTAVI_FR_EX!N40</f>
        <v>315.3533137199999</v>
      </c>
      <c r="O40" s="8">
        <f>INTAVI_PA_IN!O40+INTAVI_PA_EX!O40+INTAVI_FR_IN!O40+INTAVI_FR_EX!O40</f>
        <v>299.89487123999993</v>
      </c>
      <c r="P40" s="8">
        <f>INTAVI_PA_IN!P40+INTAVI_PA_EX!P40+INTAVI_FR_IN!P40+INTAVI_FR_EX!P40</f>
        <v>315.35331372000002</v>
      </c>
      <c r="Q40" s="8">
        <f>INTAVI_PA_IN!Q40+INTAVI_PA_EX!Q40+INTAVI_FR_IN!Q40+INTAVI_FR_EX!Q40</f>
        <v>336.99518496000007</v>
      </c>
      <c r="R40" s="8">
        <f>INTAVI_PA_IN!R40+INTAVI_PA_EX!R40+INTAVI_FR_IN!R40+INTAVI_FR_EX!R40</f>
        <v>349.3620424799999</v>
      </c>
      <c r="S40" s="8">
        <f>INTAVI_PA_IN!S40+INTAVI_PA_EX!S40+INTAVI_FR_IN!S40+INTAVI_FR_EX!S40</f>
        <v>374.09575752000023</v>
      </c>
      <c r="T40" s="8">
        <f>INTAVI_PA_IN!T40+INTAVI_PA_EX!T40+INTAVI_FR_IN!T40+INTAVI_FR_EX!T40</f>
        <v>419.58999360000018</v>
      </c>
      <c r="U40" s="8">
        <f>INTAVI_PA_IN!U40+INTAVI_PA_EX!U40+INTAVI_FR_IN!U40+INTAVI_FR_EX!U40</f>
        <v>471.97273860000007</v>
      </c>
      <c r="V40" s="8">
        <f>INTAVI_PA_IN!V40+INTAVI_PA_EX!V40+INTAVI_FR_IN!V40+INTAVI_FR_EX!V40</f>
        <v>496.0942970399999</v>
      </c>
      <c r="W40" s="8">
        <f>INTAVI_PA_IN!W40+INTAVI_PA_EX!W40+INTAVI_FR_IN!W40+INTAVI_FR_EX!W40</f>
        <v>178.19011512000003</v>
      </c>
      <c r="X40" s="8">
        <f>INTAVI_PA_IN!X40+INTAVI_PA_EX!X40+INTAVI_FR_IN!X40+INTAVI_FR_EX!X40</f>
        <v>232.28560440000001</v>
      </c>
      <c r="Y40" s="8">
        <f>INTAVI_PA_IN!Y40+INTAVI_PA_EX!Y40+INTAVI_FR_IN!Y40+INTAVI_FR_EX!Y40</f>
        <v>379.14753780000018</v>
      </c>
      <c r="Z40" s="8">
        <f>INTAVI_PA_IN!Z40+INTAVI_PA_EX!Z40+INTAVI_FR_IN!Z40+INTAVI_FR_EX!Z40</f>
        <v>452.77638768000008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335.00868074265395</v>
      </c>
      <c r="D2" s="21">
        <f t="shared" ref="D2:X2" si="0">SUM(D3,D17,D22,D25,D26,D51,D52)</f>
        <v>251.50822264664012</v>
      </c>
      <c r="E2" s="21">
        <f t="shared" si="0"/>
        <v>245.54224110731062</v>
      </c>
      <c r="F2" s="21">
        <f t="shared" si="0"/>
        <v>217.59288574030498</v>
      </c>
      <c r="G2" s="21">
        <f t="shared" si="0"/>
        <v>281.96384533083176</v>
      </c>
      <c r="H2" s="21">
        <f t="shared" si="0"/>
        <v>239.38463525535363</v>
      </c>
      <c r="I2" s="21">
        <f t="shared" si="0"/>
        <v>239.86441379339439</v>
      </c>
      <c r="J2" s="21">
        <f t="shared" si="0"/>
        <v>251.8397758377003</v>
      </c>
      <c r="K2" s="21">
        <f t="shared" si="0"/>
        <v>258.43094350653138</v>
      </c>
      <c r="L2" s="21">
        <f t="shared" si="0"/>
        <v>240.05993187075143</v>
      </c>
      <c r="M2" s="21">
        <f t="shared" si="0"/>
        <v>272.4033796691964</v>
      </c>
      <c r="N2" s="21">
        <f t="shared" si="0"/>
        <v>281.75496441141433</v>
      </c>
      <c r="O2" s="21">
        <f t="shared" si="0"/>
        <v>267.92473177008202</v>
      </c>
      <c r="P2" s="21">
        <f t="shared" si="0"/>
        <v>284.7153731796509</v>
      </c>
      <c r="Q2" s="21">
        <f t="shared" si="0"/>
        <v>306.49915441775835</v>
      </c>
      <c r="R2" s="21">
        <f t="shared" si="0"/>
        <v>317.91093491009337</v>
      </c>
      <c r="S2" s="21">
        <f t="shared" si="0"/>
        <v>343.9370876239322</v>
      </c>
      <c r="T2" s="21">
        <f t="shared" si="0"/>
        <v>387.53008624511568</v>
      </c>
      <c r="U2" s="21">
        <f t="shared" si="0"/>
        <v>437.04579304173808</v>
      </c>
      <c r="V2" s="21">
        <f t="shared" si="0"/>
        <v>460.15521641910709</v>
      </c>
      <c r="W2" s="21">
        <f t="shared" si="0"/>
        <v>154.75885858384487</v>
      </c>
      <c r="X2" s="21">
        <f t="shared" si="0"/>
        <v>207.11903909359941</v>
      </c>
      <c r="Y2" s="21">
        <f t="shared" ref="Y2:Z2" si="1">SUM(Y3,Y17,Y22,Y25,Y26,Y51,Y52)</f>
        <v>346.35773294891192</v>
      </c>
      <c r="Z2" s="21">
        <f t="shared" si="1"/>
        <v>415.91539126267327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335.00868074265395</v>
      </c>
      <c r="D26" s="27">
        <f t="shared" si="14"/>
        <v>251.50822264664012</v>
      </c>
      <c r="E26" s="27">
        <f t="shared" si="14"/>
        <v>245.54224110731062</v>
      </c>
      <c r="F26" s="27">
        <f t="shared" si="14"/>
        <v>217.59288574030498</v>
      </c>
      <c r="G26" s="27">
        <f t="shared" si="14"/>
        <v>281.96384533083176</v>
      </c>
      <c r="H26" s="27">
        <f t="shared" si="14"/>
        <v>239.38463525535363</v>
      </c>
      <c r="I26" s="27">
        <f t="shared" si="14"/>
        <v>239.86441379339439</v>
      </c>
      <c r="J26" s="27">
        <f t="shared" si="14"/>
        <v>251.8397758377003</v>
      </c>
      <c r="K26" s="27">
        <f t="shared" si="14"/>
        <v>258.43094350653138</v>
      </c>
      <c r="L26" s="27">
        <f t="shared" si="14"/>
        <v>240.05993187075143</v>
      </c>
      <c r="M26" s="27">
        <f t="shared" si="14"/>
        <v>272.4033796691964</v>
      </c>
      <c r="N26" s="27">
        <f t="shared" si="14"/>
        <v>281.75496441141433</v>
      </c>
      <c r="O26" s="27">
        <f t="shared" si="14"/>
        <v>267.92473177008202</v>
      </c>
      <c r="P26" s="27">
        <f t="shared" si="14"/>
        <v>284.7153731796509</v>
      </c>
      <c r="Q26" s="27">
        <f t="shared" si="14"/>
        <v>306.49915441775835</v>
      </c>
      <c r="R26" s="27">
        <f t="shared" si="14"/>
        <v>317.91093491009337</v>
      </c>
      <c r="S26" s="27">
        <f t="shared" si="14"/>
        <v>343.9370876239322</v>
      </c>
      <c r="T26" s="27">
        <f t="shared" si="14"/>
        <v>387.53008624511568</v>
      </c>
      <c r="U26" s="27">
        <f t="shared" si="14"/>
        <v>437.04579304173808</v>
      </c>
      <c r="V26" s="27">
        <f t="shared" si="14"/>
        <v>460.15521641910709</v>
      </c>
      <c r="W26" s="27">
        <f t="shared" si="14"/>
        <v>154.75885858384487</v>
      </c>
      <c r="X26" s="27">
        <f t="shared" si="14"/>
        <v>207.11903909359941</v>
      </c>
      <c r="Y26" s="27">
        <f t="shared" ref="Y26:Z26" si="15">SUM(Y27,Y33)</f>
        <v>346.35773294891192</v>
      </c>
      <c r="Z26" s="27">
        <f t="shared" si="15"/>
        <v>415.91539126267327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335.00868074265395</v>
      </c>
      <c r="D33" s="19">
        <f t="shared" si="18"/>
        <v>251.50822264664012</v>
      </c>
      <c r="E33" s="19">
        <f t="shared" si="18"/>
        <v>245.54224110731062</v>
      </c>
      <c r="F33" s="19">
        <f t="shared" si="18"/>
        <v>217.59288574030498</v>
      </c>
      <c r="G33" s="19">
        <f t="shared" si="18"/>
        <v>281.96384533083176</v>
      </c>
      <c r="H33" s="19">
        <f t="shared" si="18"/>
        <v>239.38463525535363</v>
      </c>
      <c r="I33" s="19">
        <f t="shared" si="18"/>
        <v>239.86441379339439</v>
      </c>
      <c r="J33" s="19">
        <f t="shared" si="18"/>
        <v>251.8397758377003</v>
      </c>
      <c r="K33" s="19">
        <f t="shared" si="18"/>
        <v>258.43094350653138</v>
      </c>
      <c r="L33" s="19">
        <f t="shared" si="18"/>
        <v>240.05993187075143</v>
      </c>
      <c r="M33" s="19">
        <f t="shared" si="18"/>
        <v>272.4033796691964</v>
      </c>
      <c r="N33" s="19">
        <f t="shared" si="18"/>
        <v>281.75496441141433</v>
      </c>
      <c r="O33" s="19">
        <f t="shared" si="18"/>
        <v>267.92473177008202</v>
      </c>
      <c r="P33" s="19">
        <f t="shared" si="18"/>
        <v>284.7153731796509</v>
      </c>
      <c r="Q33" s="19">
        <f t="shared" si="18"/>
        <v>306.49915441775835</v>
      </c>
      <c r="R33" s="19">
        <f t="shared" si="18"/>
        <v>317.91093491009337</v>
      </c>
      <c r="S33" s="19">
        <f t="shared" si="18"/>
        <v>343.9370876239322</v>
      </c>
      <c r="T33" s="19">
        <f t="shared" si="18"/>
        <v>387.53008624511568</v>
      </c>
      <c r="U33" s="19">
        <f t="shared" si="18"/>
        <v>437.04579304173808</v>
      </c>
      <c r="V33" s="19">
        <f t="shared" si="18"/>
        <v>460.15521641910709</v>
      </c>
      <c r="W33" s="19">
        <f t="shared" si="18"/>
        <v>154.75885858384487</v>
      </c>
      <c r="X33" s="19">
        <f t="shared" si="18"/>
        <v>207.11903909359941</v>
      </c>
      <c r="Y33" s="19">
        <f t="shared" ref="Y33:Z33" si="19">SUM(Y34:Y50)</f>
        <v>346.35773294891192</v>
      </c>
      <c r="Z33" s="19">
        <f t="shared" si="19"/>
        <v>415.91539126267327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2.7308907321720266</v>
      </c>
      <c r="D38" s="8">
        <v>2.733793480174687</v>
      </c>
      <c r="E38" s="8">
        <v>0</v>
      </c>
      <c r="F38" s="8">
        <v>0</v>
      </c>
      <c r="G38" s="8">
        <v>2.7861507595937458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3.7099736682433403E-2</v>
      </c>
      <c r="V38" s="8">
        <v>5.7026492082314438E-2</v>
      </c>
      <c r="W38" s="8">
        <v>2.4071191062643299E-2</v>
      </c>
      <c r="X38" s="8">
        <v>8.7819476303850411E-2</v>
      </c>
      <c r="Y38" s="8">
        <v>7.042880128504897E-2</v>
      </c>
      <c r="Z38" s="8">
        <v>5.9482987135343904E-2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332.27779001048191</v>
      </c>
      <c r="D40" s="8">
        <v>248.77442916646544</v>
      </c>
      <c r="E40" s="8">
        <v>245.54224110731062</v>
      </c>
      <c r="F40" s="8">
        <v>217.59288574030498</v>
      </c>
      <c r="G40" s="8">
        <v>279.17769457123802</v>
      </c>
      <c r="H40" s="8">
        <v>239.38463525535363</v>
      </c>
      <c r="I40" s="8">
        <v>239.86441379339439</v>
      </c>
      <c r="J40" s="8">
        <v>251.8397758377003</v>
      </c>
      <c r="K40" s="8">
        <v>258.43094350653138</v>
      </c>
      <c r="L40" s="8">
        <v>240.05993187075143</v>
      </c>
      <c r="M40" s="8">
        <v>272.4033796691964</v>
      </c>
      <c r="N40" s="8">
        <v>281.75496441141433</v>
      </c>
      <c r="O40" s="8">
        <v>267.92473177008202</v>
      </c>
      <c r="P40" s="8">
        <v>284.7153731796509</v>
      </c>
      <c r="Q40" s="8">
        <v>306.49915441775835</v>
      </c>
      <c r="R40" s="8">
        <v>317.91093491009337</v>
      </c>
      <c r="S40" s="8">
        <v>343.9370876239322</v>
      </c>
      <c r="T40" s="8">
        <v>387.53008624511568</v>
      </c>
      <c r="U40" s="8">
        <v>437.00869330505566</v>
      </c>
      <c r="V40" s="8">
        <v>460.09818992702481</v>
      </c>
      <c r="W40" s="8">
        <v>154.73478739278224</v>
      </c>
      <c r="X40" s="8">
        <v>207.03121961729556</v>
      </c>
      <c r="Y40" s="8">
        <v>346.28730414762686</v>
      </c>
      <c r="Z40" s="8">
        <v>415.8559082755379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37.071475140170463</v>
      </c>
      <c r="D2" s="21">
        <f t="shared" ref="D2:X2" si="0">SUM(D3,D17,D22,D25,D26,D51,D52)</f>
        <v>27.832339730791475</v>
      </c>
      <c r="E2" s="21">
        <f t="shared" si="0"/>
        <v>24.430173986695877</v>
      </c>
      <c r="F2" s="21">
        <f t="shared" si="0"/>
        <v>19.096533075457323</v>
      </c>
      <c r="G2" s="21">
        <f t="shared" si="0"/>
        <v>23.321659860358999</v>
      </c>
      <c r="H2" s="21">
        <f t="shared" si="0"/>
        <v>19.068014015539887</v>
      </c>
      <c r="I2" s="21">
        <f t="shared" si="0"/>
        <v>19.780370534559424</v>
      </c>
      <c r="J2" s="21">
        <f t="shared" si="0"/>
        <v>19.912059104213643</v>
      </c>
      <c r="K2" s="21">
        <f t="shared" si="0"/>
        <v>21.819817843807414</v>
      </c>
      <c r="L2" s="21">
        <f t="shared" si="0"/>
        <v>21.531968622727224</v>
      </c>
      <c r="M2" s="21">
        <f t="shared" si="0"/>
        <v>23.919624192658222</v>
      </c>
      <c r="N2" s="21">
        <f t="shared" si="0"/>
        <v>24.423101281301058</v>
      </c>
      <c r="O2" s="21">
        <f t="shared" si="0"/>
        <v>23.618227538001452</v>
      </c>
      <c r="P2" s="21">
        <f t="shared" si="0"/>
        <v>24.515119901319171</v>
      </c>
      <c r="Q2" s="21">
        <f t="shared" si="0"/>
        <v>25.437794833742903</v>
      </c>
      <c r="R2" s="21">
        <f t="shared" si="0"/>
        <v>26.214473143458616</v>
      </c>
      <c r="S2" s="21">
        <f t="shared" si="0"/>
        <v>26.93220320125933</v>
      </c>
      <c r="T2" s="21">
        <f t="shared" si="0"/>
        <v>28.933047805696667</v>
      </c>
      <c r="U2" s="21">
        <f t="shared" si="0"/>
        <v>31.5745772780406</v>
      </c>
      <c r="V2" s="21">
        <f t="shared" si="0"/>
        <v>33.637647703243118</v>
      </c>
      <c r="W2" s="21">
        <f t="shared" si="0"/>
        <v>19.807348770556349</v>
      </c>
      <c r="X2" s="21">
        <f t="shared" si="0"/>
        <v>22.010370848304781</v>
      </c>
      <c r="Y2" s="21">
        <f t="shared" ref="Y2:Z2" si="1">SUM(Y3,Y17,Y22,Y25,Y26,Y51,Y52)</f>
        <v>28.885333952194561</v>
      </c>
      <c r="Z2" s="21">
        <f t="shared" si="1"/>
        <v>32.866709498830573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37.071475140170463</v>
      </c>
      <c r="D26" s="27">
        <f t="shared" si="14"/>
        <v>27.832339730791475</v>
      </c>
      <c r="E26" s="27">
        <f t="shared" si="14"/>
        <v>24.430173986695877</v>
      </c>
      <c r="F26" s="27">
        <f t="shared" si="14"/>
        <v>19.096533075457323</v>
      </c>
      <c r="G26" s="27">
        <f t="shared" si="14"/>
        <v>23.321659860358999</v>
      </c>
      <c r="H26" s="27">
        <f t="shared" si="14"/>
        <v>19.068014015539887</v>
      </c>
      <c r="I26" s="27">
        <f t="shared" si="14"/>
        <v>19.780370534559424</v>
      </c>
      <c r="J26" s="27">
        <f t="shared" si="14"/>
        <v>19.912059104213643</v>
      </c>
      <c r="K26" s="27">
        <f t="shared" si="14"/>
        <v>21.819817843807414</v>
      </c>
      <c r="L26" s="27">
        <f t="shared" si="14"/>
        <v>21.531968622727224</v>
      </c>
      <c r="M26" s="27">
        <f t="shared" si="14"/>
        <v>23.919624192658222</v>
      </c>
      <c r="N26" s="27">
        <f t="shared" si="14"/>
        <v>24.423101281301058</v>
      </c>
      <c r="O26" s="27">
        <f t="shared" si="14"/>
        <v>23.618227538001452</v>
      </c>
      <c r="P26" s="27">
        <f t="shared" si="14"/>
        <v>24.515119901319171</v>
      </c>
      <c r="Q26" s="27">
        <f t="shared" si="14"/>
        <v>25.437794833742903</v>
      </c>
      <c r="R26" s="27">
        <f t="shared" si="14"/>
        <v>26.214473143458616</v>
      </c>
      <c r="S26" s="27">
        <f t="shared" si="14"/>
        <v>26.93220320125933</v>
      </c>
      <c r="T26" s="27">
        <f t="shared" si="14"/>
        <v>28.933047805696667</v>
      </c>
      <c r="U26" s="27">
        <f t="shared" si="14"/>
        <v>31.5745772780406</v>
      </c>
      <c r="V26" s="27">
        <f t="shared" si="14"/>
        <v>33.637647703243118</v>
      </c>
      <c r="W26" s="27">
        <f t="shared" si="14"/>
        <v>19.807348770556349</v>
      </c>
      <c r="X26" s="27">
        <f t="shared" si="14"/>
        <v>22.010370848304781</v>
      </c>
      <c r="Y26" s="27">
        <f t="shared" ref="Y26:Z26" si="15">SUM(Y27,Y33)</f>
        <v>28.885333952194561</v>
      </c>
      <c r="Z26" s="27">
        <f t="shared" si="15"/>
        <v>32.866709498830573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37.071475140170463</v>
      </c>
      <c r="D33" s="19">
        <f t="shared" si="18"/>
        <v>27.832339730791475</v>
      </c>
      <c r="E33" s="19">
        <f t="shared" si="18"/>
        <v>24.430173986695877</v>
      </c>
      <c r="F33" s="19">
        <f t="shared" si="18"/>
        <v>19.096533075457323</v>
      </c>
      <c r="G33" s="19">
        <f t="shared" si="18"/>
        <v>23.321659860358999</v>
      </c>
      <c r="H33" s="19">
        <f t="shared" si="18"/>
        <v>19.068014015539887</v>
      </c>
      <c r="I33" s="19">
        <f t="shared" si="18"/>
        <v>19.780370534559424</v>
      </c>
      <c r="J33" s="19">
        <f t="shared" si="18"/>
        <v>19.912059104213643</v>
      </c>
      <c r="K33" s="19">
        <f t="shared" si="18"/>
        <v>21.819817843807414</v>
      </c>
      <c r="L33" s="19">
        <f t="shared" si="18"/>
        <v>21.531968622727224</v>
      </c>
      <c r="M33" s="19">
        <f t="shared" si="18"/>
        <v>23.919624192658222</v>
      </c>
      <c r="N33" s="19">
        <f t="shared" si="18"/>
        <v>24.423101281301058</v>
      </c>
      <c r="O33" s="19">
        <f t="shared" si="18"/>
        <v>23.618227538001452</v>
      </c>
      <c r="P33" s="19">
        <f t="shared" si="18"/>
        <v>24.515119901319171</v>
      </c>
      <c r="Q33" s="19">
        <f t="shared" si="18"/>
        <v>25.437794833742903</v>
      </c>
      <c r="R33" s="19">
        <f t="shared" si="18"/>
        <v>26.214473143458616</v>
      </c>
      <c r="S33" s="19">
        <f t="shared" si="18"/>
        <v>26.93220320125933</v>
      </c>
      <c r="T33" s="19">
        <f t="shared" si="18"/>
        <v>28.933047805696667</v>
      </c>
      <c r="U33" s="19">
        <f t="shared" si="18"/>
        <v>31.5745772780406</v>
      </c>
      <c r="V33" s="19">
        <f t="shared" si="18"/>
        <v>33.637647703243118</v>
      </c>
      <c r="W33" s="19">
        <f t="shared" si="18"/>
        <v>19.807348770556349</v>
      </c>
      <c r="X33" s="19">
        <f t="shared" si="18"/>
        <v>22.010370848304781</v>
      </c>
      <c r="Y33" s="19">
        <f t="shared" ref="Y33:Z33" si="19">SUM(Y34:Y50)</f>
        <v>28.885333952194561</v>
      </c>
      <c r="Z33" s="19">
        <f t="shared" si="19"/>
        <v>32.866709498830573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0.30219559583892103</v>
      </c>
      <c r="D38" s="8">
        <v>0.30252636710389114</v>
      </c>
      <c r="E38" s="8">
        <v>0</v>
      </c>
      <c r="F38" s="8">
        <v>0</v>
      </c>
      <c r="G38" s="8">
        <v>0.23044678036181226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2.6802877902604152E-3</v>
      </c>
      <c r="V38" s="8">
        <v>4.1686739212569426E-3</v>
      </c>
      <c r="W38" s="8">
        <v>3.0808347972026587E-3</v>
      </c>
      <c r="X38" s="8">
        <v>9.3325039050521311E-3</v>
      </c>
      <c r="Y38" s="8">
        <v>5.8735788216729614E-3</v>
      </c>
      <c r="Z38" s="8">
        <v>4.7004994269743902E-3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36.769279544331539</v>
      </c>
      <c r="D40" s="8">
        <v>27.529813363687584</v>
      </c>
      <c r="E40" s="8">
        <v>24.430173986695877</v>
      </c>
      <c r="F40" s="8">
        <v>19.096533075457323</v>
      </c>
      <c r="G40" s="8">
        <v>23.091213079997186</v>
      </c>
      <c r="H40" s="8">
        <v>19.068014015539887</v>
      </c>
      <c r="I40" s="8">
        <v>19.780370534559424</v>
      </c>
      <c r="J40" s="8">
        <v>19.912059104213643</v>
      </c>
      <c r="K40" s="8">
        <v>21.819817843807414</v>
      </c>
      <c r="L40" s="8">
        <v>21.531968622727224</v>
      </c>
      <c r="M40" s="8">
        <v>23.919624192658222</v>
      </c>
      <c r="N40" s="8">
        <v>24.423101281301058</v>
      </c>
      <c r="O40" s="8">
        <v>23.618227538001452</v>
      </c>
      <c r="P40" s="8">
        <v>24.515119901319171</v>
      </c>
      <c r="Q40" s="8">
        <v>25.437794833742903</v>
      </c>
      <c r="R40" s="8">
        <v>26.214473143458616</v>
      </c>
      <c r="S40" s="8">
        <v>26.93220320125933</v>
      </c>
      <c r="T40" s="8">
        <v>28.933047805696667</v>
      </c>
      <c r="U40" s="8">
        <v>31.571896990250341</v>
      </c>
      <c r="V40" s="8">
        <v>33.633479029321862</v>
      </c>
      <c r="W40" s="8">
        <v>19.804267935759146</v>
      </c>
      <c r="X40" s="8">
        <v>22.001038344399728</v>
      </c>
      <c r="Y40" s="8">
        <v>28.879460373372886</v>
      </c>
      <c r="Z40" s="8">
        <v>32.862008999403599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7.8902787985488283</v>
      </c>
      <c r="D2" s="21">
        <f t="shared" ref="D2:X2" si="0">SUM(D3,D17,D22,D25,D26,D51,D52)</f>
        <v>5.6081369045099603</v>
      </c>
      <c r="E2" s="21">
        <f t="shared" si="0"/>
        <v>5.5112618543911696</v>
      </c>
      <c r="F2" s="21">
        <f t="shared" si="0"/>
        <v>7.0902533506095136</v>
      </c>
      <c r="G2" s="21">
        <f t="shared" si="0"/>
        <v>7.9836174332201075</v>
      </c>
      <c r="H2" s="21">
        <f t="shared" si="0"/>
        <v>6.6833280693343591</v>
      </c>
      <c r="I2" s="21">
        <f t="shared" si="0"/>
        <v>8.3907033173176462</v>
      </c>
      <c r="J2" s="21">
        <f t="shared" si="0"/>
        <v>8.3034048983651978</v>
      </c>
      <c r="K2" s="21">
        <f t="shared" si="0"/>
        <v>8.3745711752602396</v>
      </c>
      <c r="L2" s="21">
        <f t="shared" si="0"/>
        <v>7.7383358085353722</v>
      </c>
      <c r="M2" s="21">
        <f t="shared" si="0"/>
        <v>8.2015102753927547</v>
      </c>
      <c r="N2" s="21">
        <f t="shared" si="0"/>
        <v>8.0909630875581815</v>
      </c>
      <c r="O2" s="21">
        <f t="shared" si="0"/>
        <v>7.0945292035441581</v>
      </c>
      <c r="P2" s="21">
        <f t="shared" si="0"/>
        <v>5.2373463899124726</v>
      </c>
      <c r="Q2" s="21">
        <f t="shared" si="0"/>
        <v>4.6039245331173788</v>
      </c>
      <c r="R2" s="21">
        <f t="shared" si="0"/>
        <v>4.9062743358002168</v>
      </c>
      <c r="S2" s="21">
        <f t="shared" si="0"/>
        <v>2.8232751415155981</v>
      </c>
      <c r="T2" s="21">
        <f t="shared" si="0"/>
        <v>2.8020452241825287</v>
      </c>
      <c r="U2" s="21">
        <f t="shared" si="0"/>
        <v>3.1551230127519618</v>
      </c>
      <c r="V2" s="21">
        <f t="shared" si="0"/>
        <v>2.2604402087323541</v>
      </c>
      <c r="W2" s="21">
        <f t="shared" si="0"/>
        <v>2.6600637547060293</v>
      </c>
      <c r="X2" s="21">
        <f t="shared" si="0"/>
        <v>2.737194885061681</v>
      </c>
      <c r="Y2" s="21">
        <f t="shared" ref="Y2:Z2" si="1">SUM(Y3,Y17,Y22,Y25,Y26,Y51,Y52)</f>
        <v>2.6240536393633076</v>
      </c>
      <c r="Z2" s="21">
        <f t="shared" si="1"/>
        <v>2.5637450216263962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7.8902787985488283</v>
      </c>
      <c r="D26" s="27">
        <f t="shared" si="14"/>
        <v>5.6081369045099603</v>
      </c>
      <c r="E26" s="27">
        <f t="shared" si="14"/>
        <v>5.5112618543911696</v>
      </c>
      <c r="F26" s="27">
        <f t="shared" si="14"/>
        <v>7.0902533506095136</v>
      </c>
      <c r="G26" s="27">
        <f t="shared" si="14"/>
        <v>7.9836174332201075</v>
      </c>
      <c r="H26" s="27">
        <f t="shared" si="14"/>
        <v>6.6833280693343591</v>
      </c>
      <c r="I26" s="27">
        <f t="shared" si="14"/>
        <v>8.3907033173176462</v>
      </c>
      <c r="J26" s="27">
        <f t="shared" si="14"/>
        <v>8.3034048983651978</v>
      </c>
      <c r="K26" s="27">
        <f t="shared" si="14"/>
        <v>8.3745711752602396</v>
      </c>
      <c r="L26" s="27">
        <f t="shared" si="14"/>
        <v>7.7383358085353722</v>
      </c>
      <c r="M26" s="27">
        <f t="shared" si="14"/>
        <v>8.2015102753927547</v>
      </c>
      <c r="N26" s="27">
        <f t="shared" si="14"/>
        <v>8.0909630875581815</v>
      </c>
      <c r="O26" s="27">
        <f t="shared" si="14"/>
        <v>7.0945292035441581</v>
      </c>
      <c r="P26" s="27">
        <f t="shared" si="14"/>
        <v>5.2373463899124726</v>
      </c>
      <c r="Q26" s="27">
        <f t="shared" si="14"/>
        <v>4.6039245331173788</v>
      </c>
      <c r="R26" s="27">
        <f t="shared" si="14"/>
        <v>4.9062743358002168</v>
      </c>
      <c r="S26" s="27">
        <f t="shared" si="14"/>
        <v>2.8232751415155981</v>
      </c>
      <c r="T26" s="27">
        <f t="shared" si="14"/>
        <v>2.8020452241825287</v>
      </c>
      <c r="U26" s="27">
        <f t="shared" si="14"/>
        <v>3.1551230127519618</v>
      </c>
      <c r="V26" s="27">
        <f t="shared" si="14"/>
        <v>2.2604402087323541</v>
      </c>
      <c r="W26" s="27">
        <f t="shared" si="14"/>
        <v>2.6600637547060293</v>
      </c>
      <c r="X26" s="27">
        <f t="shared" si="14"/>
        <v>2.737194885061681</v>
      </c>
      <c r="Y26" s="27">
        <f t="shared" ref="Y26:Z26" si="15">SUM(Y27,Y33)</f>
        <v>2.6240536393633076</v>
      </c>
      <c r="Z26" s="27">
        <f t="shared" si="15"/>
        <v>2.5637450216263962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7.8902787985488283</v>
      </c>
      <c r="D33" s="19">
        <f t="shared" si="18"/>
        <v>5.6081369045099603</v>
      </c>
      <c r="E33" s="19">
        <f t="shared" si="18"/>
        <v>5.5112618543911696</v>
      </c>
      <c r="F33" s="19">
        <f t="shared" si="18"/>
        <v>7.0902533506095136</v>
      </c>
      <c r="G33" s="19">
        <f t="shared" si="18"/>
        <v>7.9836174332201075</v>
      </c>
      <c r="H33" s="19">
        <f t="shared" si="18"/>
        <v>6.6833280693343591</v>
      </c>
      <c r="I33" s="19">
        <f t="shared" si="18"/>
        <v>8.3907033173176462</v>
      </c>
      <c r="J33" s="19">
        <f t="shared" si="18"/>
        <v>8.3034048983651978</v>
      </c>
      <c r="K33" s="19">
        <f t="shared" si="18"/>
        <v>8.3745711752602396</v>
      </c>
      <c r="L33" s="19">
        <f t="shared" si="18"/>
        <v>7.7383358085353722</v>
      </c>
      <c r="M33" s="19">
        <f t="shared" si="18"/>
        <v>8.2015102753927547</v>
      </c>
      <c r="N33" s="19">
        <f t="shared" si="18"/>
        <v>8.0909630875581815</v>
      </c>
      <c r="O33" s="19">
        <f t="shared" si="18"/>
        <v>7.0945292035441581</v>
      </c>
      <c r="P33" s="19">
        <f t="shared" si="18"/>
        <v>5.2373463899124726</v>
      </c>
      <c r="Q33" s="19">
        <f t="shared" si="18"/>
        <v>4.6039245331173788</v>
      </c>
      <c r="R33" s="19">
        <f t="shared" si="18"/>
        <v>4.9062743358002168</v>
      </c>
      <c r="S33" s="19">
        <f t="shared" si="18"/>
        <v>2.8232751415155981</v>
      </c>
      <c r="T33" s="19">
        <f t="shared" si="18"/>
        <v>2.8020452241825287</v>
      </c>
      <c r="U33" s="19">
        <f t="shared" si="18"/>
        <v>3.1551230127519618</v>
      </c>
      <c r="V33" s="19">
        <f t="shared" si="18"/>
        <v>2.2604402087323541</v>
      </c>
      <c r="W33" s="19">
        <f t="shared" si="18"/>
        <v>2.6600637547060293</v>
      </c>
      <c r="X33" s="19">
        <f t="shared" si="18"/>
        <v>2.737194885061681</v>
      </c>
      <c r="Y33" s="19">
        <f t="shared" ref="Y33:Z33" si="19">SUM(Y34:Y50)</f>
        <v>2.6240536393633076</v>
      </c>
      <c r="Z33" s="19">
        <f t="shared" si="19"/>
        <v>2.5637450216263962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6.4319196736763729E-2</v>
      </c>
      <c r="D38" s="8">
        <v>6.0958198281320472E-2</v>
      </c>
      <c r="E38" s="8">
        <v>0</v>
      </c>
      <c r="F38" s="8">
        <v>0</v>
      </c>
      <c r="G38" s="8">
        <v>7.8887992713297758E-2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2.6783059083834959E-4</v>
      </c>
      <c r="V38" s="8">
        <v>2.8013368330136407E-4</v>
      </c>
      <c r="W38" s="8">
        <v>4.1374628544220383E-4</v>
      </c>
      <c r="X38" s="8">
        <v>1.1605838960997924E-3</v>
      </c>
      <c r="Y38" s="8">
        <v>5.3357824799969873E-4</v>
      </c>
      <c r="Z38" s="8">
        <v>3.6665921806051499E-4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7.8259596018120643</v>
      </c>
      <c r="D40" s="8">
        <v>5.5471787062286397</v>
      </c>
      <c r="E40" s="8">
        <v>5.5112618543911696</v>
      </c>
      <c r="F40" s="8">
        <v>7.0902533506095136</v>
      </c>
      <c r="G40" s="8">
        <v>7.9047294405068094</v>
      </c>
      <c r="H40" s="8">
        <v>6.6833280693343591</v>
      </c>
      <c r="I40" s="8">
        <v>8.3907033173176462</v>
      </c>
      <c r="J40" s="8">
        <v>8.3034048983651978</v>
      </c>
      <c r="K40" s="8">
        <v>8.3745711752602396</v>
      </c>
      <c r="L40" s="8">
        <v>7.7383358085353722</v>
      </c>
      <c r="M40" s="8">
        <v>8.2015102753927547</v>
      </c>
      <c r="N40" s="8">
        <v>8.0909630875581815</v>
      </c>
      <c r="O40" s="8">
        <v>7.0945292035441581</v>
      </c>
      <c r="P40" s="8">
        <v>5.2373463899124726</v>
      </c>
      <c r="Q40" s="8">
        <v>4.6039245331173788</v>
      </c>
      <c r="R40" s="8">
        <v>4.9062743358002168</v>
      </c>
      <c r="S40" s="8">
        <v>2.8232751415155981</v>
      </c>
      <c r="T40" s="8">
        <v>2.8020452241825287</v>
      </c>
      <c r="U40" s="8">
        <v>3.1548551821611235</v>
      </c>
      <c r="V40" s="8">
        <v>2.2601600750490527</v>
      </c>
      <c r="W40" s="8">
        <v>2.659650008420587</v>
      </c>
      <c r="X40" s="8">
        <v>2.736034301165581</v>
      </c>
      <c r="Y40" s="8">
        <v>2.623520061115308</v>
      </c>
      <c r="Z40" s="8">
        <v>2.5633783624083355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0.45468731862692408</v>
      </c>
      <c r="D2" s="21">
        <f t="shared" ref="D2:X2" si="0">SUM(D3,D17,D22,D25,D26,D51,D52)</f>
        <v>0.35272271805843064</v>
      </c>
      <c r="E2" s="21">
        <f t="shared" si="0"/>
        <v>0.37505305160225078</v>
      </c>
      <c r="F2" s="21">
        <f t="shared" si="0"/>
        <v>0.37115783362816041</v>
      </c>
      <c r="G2" s="21">
        <f t="shared" si="0"/>
        <v>0.56940937558918847</v>
      </c>
      <c r="H2" s="21">
        <f t="shared" si="0"/>
        <v>0.75016513977216503</v>
      </c>
      <c r="I2" s="21">
        <f t="shared" si="0"/>
        <v>0.94249863472854767</v>
      </c>
      <c r="J2" s="21">
        <f t="shared" si="0"/>
        <v>1.2893451197208989</v>
      </c>
      <c r="K2" s="21">
        <f t="shared" si="0"/>
        <v>1.9945249944009942</v>
      </c>
      <c r="L2" s="21">
        <f t="shared" si="0"/>
        <v>2.739334937985991</v>
      </c>
      <c r="M2" s="21">
        <f t="shared" si="0"/>
        <v>1.5537858627526033</v>
      </c>
      <c r="N2" s="21">
        <f t="shared" si="0"/>
        <v>1.0842849397263128</v>
      </c>
      <c r="O2" s="21">
        <f t="shared" si="0"/>
        <v>1.2573827283723198</v>
      </c>
      <c r="P2" s="21">
        <f t="shared" si="0"/>
        <v>0.88547424911744244</v>
      </c>
      <c r="Q2" s="21">
        <f t="shared" si="0"/>
        <v>0.4543111753814576</v>
      </c>
      <c r="R2" s="21">
        <f t="shared" si="0"/>
        <v>0.33036009064766247</v>
      </c>
      <c r="S2" s="21">
        <f t="shared" si="0"/>
        <v>0.40319155329316059</v>
      </c>
      <c r="T2" s="21">
        <f t="shared" si="0"/>
        <v>0.3248143250053433</v>
      </c>
      <c r="U2" s="21">
        <f t="shared" si="0"/>
        <v>0.23731326746939674</v>
      </c>
      <c r="V2" s="21">
        <f t="shared" si="0"/>
        <v>0.10248070891734537</v>
      </c>
      <c r="W2" s="21">
        <f t="shared" si="0"/>
        <v>0.99156401089275448</v>
      </c>
      <c r="X2" s="21">
        <f t="shared" si="0"/>
        <v>0.51753157303415065</v>
      </c>
      <c r="Y2" s="21">
        <f t="shared" ref="Y2:Z2" si="1">SUM(Y3,Y17,Y22,Y25,Y26,Y51,Y52)</f>
        <v>1.3575292595304176</v>
      </c>
      <c r="Z2" s="21">
        <f t="shared" si="1"/>
        <v>1.4953058968698894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0.45468731862692408</v>
      </c>
      <c r="D26" s="27">
        <f t="shared" si="14"/>
        <v>0.35272271805843064</v>
      </c>
      <c r="E26" s="27">
        <f t="shared" si="14"/>
        <v>0.37505305160225078</v>
      </c>
      <c r="F26" s="27">
        <f t="shared" si="14"/>
        <v>0.37115783362816041</v>
      </c>
      <c r="G26" s="27">
        <f t="shared" si="14"/>
        <v>0.56940937558918847</v>
      </c>
      <c r="H26" s="27">
        <f t="shared" si="14"/>
        <v>0.75016513977216503</v>
      </c>
      <c r="I26" s="27">
        <f t="shared" si="14"/>
        <v>0.94249863472854767</v>
      </c>
      <c r="J26" s="27">
        <f t="shared" si="14"/>
        <v>1.2893451197208989</v>
      </c>
      <c r="K26" s="27">
        <f t="shared" si="14"/>
        <v>1.9945249944009942</v>
      </c>
      <c r="L26" s="27">
        <f t="shared" si="14"/>
        <v>2.739334937985991</v>
      </c>
      <c r="M26" s="27">
        <f t="shared" si="14"/>
        <v>1.5537858627526033</v>
      </c>
      <c r="N26" s="27">
        <f t="shared" si="14"/>
        <v>1.0842849397263128</v>
      </c>
      <c r="O26" s="27">
        <f t="shared" si="14"/>
        <v>1.2573827283723198</v>
      </c>
      <c r="P26" s="27">
        <f t="shared" si="14"/>
        <v>0.88547424911744244</v>
      </c>
      <c r="Q26" s="27">
        <f t="shared" si="14"/>
        <v>0.4543111753814576</v>
      </c>
      <c r="R26" s="27">
        <f t="shared" si="14"/>
        <v>0.33036009064766247</v>
      </c>
      <c r="S26" s="27">
        <f t="shared" si="14"/>
        <v>0.40319155329316059</v>
      </c>
      <c r="T26" s="27">
        <f t="shared" si="14"/>
        <v>0.3248143250053433</v>
      </c>
      <c r="U26" s="27">
        <f t="shared" si="14"/>
        <v>0.23731326746939674</v>
      </c>
      <c r="V26" s="27">
        <f t="shared" si="14"/>
        <v>0.10248070891734537</v>
      </c>
      <c r="W26" s="27">
        <f t="shared" si="14"/>
        <v>0.99156401089275448</v>
      </c>
      <c r="X26" s="27">
        <f t="shared" si="14"/>
        <v>0.51753157303415065</v>
      </c>
      <c r="Y26" s="27">
        <f t="shared" ref="Y26:Z26" si="15">SUM(Y27,Y33)</f>
        <v>1.3575292595304176</v>
      </c>
      <c r="Z26" s="27">
        <f t="shared" si="15"/>
        <v>1.4953058968698894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0.45468731862692408</v>
      </c>
      <c r="D33" s="19">
        <f t="shared" si="18"/>
        <v>0.35272271805843064</v>
      </c>
      <c r="E33" s="19">
        <f t="shared" si="18"/>
        <v>0.37505305160225078</v>
      </c>
      <c r="F33" s="19">
        <f t="shared" si="18"/>
        <v>0.37115783362816041</v>
      </c>
      <c r="G33" s="19">
        <f t="shared" si="18"/>
        <v>0.56940937558918847</v>
      </c>
      <c r="H33" s="19">
        <f t="shared" si="18"/>
        <v>0.75016513977216503</v>
      </c>
      <c r="I33" s="19">
        <f t="shared" si="18"/>
        <v>0.94249863472854767</v>
      </c>
      <c r="J33" s="19">
        <f t="shared" si="18"/>
        <v>1.2893451197208989</v>
      </c>
      <c r="K33" s="19">
        <f t="shared" si="18"/>
        <v>1.9945249944009942</v>
      </c>
      <c r="L33" s="19">
        <f t="shared" si="18"/>
        <v>2.739334937985991</v>
      </c>
      <c r="M33" s="19">
        <f t="shared" si="18"/>
        <v>1.5537858627526033</v>
      </c>
      <c r="N33" s="19">
        <f t="shared" si="18"/>
        <v>1.0842849397263128</v>
      </c>
      <c r="O33" s="19">
        <f t="shared" si="18"/>
        <v>1.2573827283723198</v>
      </c>
      <c r="P33" s="19">
        <f t="shared" si="18"/>
        <v>0.88547424911744244</v>
      </c>
      <c r="Q33" s="19">
        <f t="shared" si="18"/>
        <v>0.4543111753814576</v>
      </c>
      <c r="R33" s="19">
        <f t="shared" si="18"/>
        <v>0.33036009064766247</v>
      </c>
      <c r="S33" s="19">
        <f t="shared" si="18"/>
        <v>0.40319155329316059</v>
      </c>
      <c r="T33" s="19">
        <f t="shared" si="18"/>
        <v>0.3248143250053433</v>
      </c>
      <c r="U33" s="19">
        <f t="shared" si="18"/>
        <v>0.23731326746939674</v>
      </c>
      <c r="V33" s="19">
        <f t="shared" si="18"/>
        <v>0.10248070891734537</v>
      </c>
      <c r="W33" s="19">
        <f t="shared" si="18"/>
        <v>0.99156401089275448</v>
      </c>
      <c r="X33" s="19">
        <f t="shared" si="18"/>
        <v>0.51753157303415065</v>
      </c>
      <c r="Y33" s="19">
        <f t="shared" ref="Y33:Z33" si="19">SUM(Y34:Y50)</f>
        <v>1.3575292595304176</v>
      </c>
      <c r="Z33" s="19">
        <f t="shared" si="19"/>
        <v>1.4953058968698894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3.7064752522883524E-3</v>
      </c>
      <c r="D38" s="8">
        <v>3.8339544400995498E-3</v>
      </c>
      <c r="E38" s="8">
        <v>0</v>
      </c>
      <c r="F38" s="8">
        <v>0</v>
      </c>
      <c r="G38" s="8">
        <v>5.626467331143835E-3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2.0144936467839871E-5</v>
      </c>
      <c r="V38" s="8">
        <v>1.2700313127260466E-5</v>
      </c>
      <c r="W38" s="8">
        <v>1.5422785471184638E-4</v>
      </c>
      <c r="X38" s="8">
        <v>2.1943589499769721E-4</v>
      </c>
      <c r="Y38" s="8">
        <v>2.7604164527838008E-4</v>
      </c>
      <c r="Z38" s="8">
        <v>2.1385421962117707E-4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0.45098084337463573</v>
      </c>
      <c r="D40" s="8">
        <v>0.3488887636183311</v>
      </c>
      <c r="E40" s="8">
        <v>0.37505305160225078</v>
      </c>
      <c r="F40" s="8">
        <v>0.37115783362816041</v>
      </c>
      <c r="G40" s="8">
        <v>0.56378290825804467</v>
      </c>
      <c r="H40" s="8">
        <v>0.75016513977216503</v>
      </c>
      <c r="I40" s="8">
        <v>0.94249863472854767</v>
      </c>
      <c r="J40" s="8">
        <v>1.2893451197208989</v>
      </c>
      <c r="K40" s="8">
        <v>1.9945249944009942</v>
      </c>
      <c r="L40" s="8">
        <v>2.739334937985991</v>
      </c>
      <c r="M40" s="8">
        <v>1.5537858627526033</v>
      </c>
      <c r="N40" s="8">
        <v>1.0842849397263128</v>
      </c>
      <c r="O40" s="8">
        <v>1.2573827283723198</v>
      </c>
      <c r="P40" s="8">
        <v>0.88547424911744244</v>
      </c>
      <c r="Q40" s="8">
        <v>0.4543111753814576</v>
      </c>
      <c r="R40" s="8">
        <v>0.33036009064766247</v>
      </c>
      <c r="S40" s="8">
        <v>0.40319155329316059</v>
      </c>
      <c r="T40" s="8">
        <v>0.3248143250053433</v>
      </c>
      <c r="U40" s="8">
        <v>0.23729312253292889</v>
      </c>
      <c r="V40" s="8">
        <v>0.10246800860421811</v>
      </c>
      <c r="W40" s="8">
        <v>0.99140978303804261</v>
      </c>
      <c r="X40" s="8">
        <v>0.51731213713915292</v>
      </c>
      <c r="Y40" s="8">
        <v>1.3572532178851393</v>
      </c>
      <c r="Z40" s="8">
        <v>1.4950920426502681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2150.5413362400004</v>
      </c>
      <c r="D2" s="21">
        <f t="shared" ref="D2:X2" si="0">SUM(D3,D17,D22,D25,D26,D51,D52)</f>
        <v>2514.0897892800003</v>
      </c>
      <c r="E2" s="21">
        <f t="shared" si="0"/>
        <v>2341.8324424800003</v>
      </c>
      <c r="F2" s="21">
        <f t="shared" si="0"/>
        <v>2634.3146862000003</v>
      </c>
      <c r="G2" s="21">
        <f t="shared" si="0"/>
        <v>2624.3935344000001</v>
      </c>
      <c r="H2" s="21">
        <f t="shared" si="0"/>
        <v>2622.04319988</v>
      </c>
      <c r="I2" s="21">
        <f t="shared" si="0"/>
        <v>2646.1900314000004</v>
      </c>
      <c r="J2" s="21">
        <f t="shared" si="0"/>
        <v>2710.8953157599999</v>
      </c>
      <c r="K2" s="21">
        <f t="shared" si="0"/>
        <v>2718.4677372000001</v>
      </c>
      <c r="L2" s="21">
        <f t="shared" si="0"/>
        <v>2504.9470579200001</v>
      </c>
      <c r="M2" s="21">
        <f t="shared" si="0"/>
        <v>2581.5629908800001</v>
      </c>
      <c r="N2" s="21">
        <f t="shared" si="0"/>
        <v>2568.0130077600002</v>
      </c>
      <c r="O2" s="21">
        <f t="shared" si="0"/>
        <v>2710.6224634800001</v>
      </c>
      <c r="P2" s="21">
        <f t="shared" si="0"/>
        <v>2381.3192772000002</v>
      </c>
      <c r="Q2" s="21">
        <f t="shared" si="0"/>
        <v>2365.8979896000005</v>
      </c>
      <c r="R2" s="21">
        <f t="shared" si="0"/>
        <v>1651.86811188</v>
      </c>
      <c r="S2" s="21">
        <f t="shared" si="0"/>
        <v>1347.00229872</v>
      </c>
      <c r="T2" s="21">
        <f t="shared" si="0"/>
        <v>1515.79537992</v>
      </c>
      <c r="U2" s="21">
        <f t="shared" si="0"/>
        <v>1547.0542295999999</v>
      </c>
      <c r="V2" s="21">
        <f t="shared" si="0"/>
        <v>1652.8690443600003</v>
      </c>
      <c r="W2" s="21">
        <f t="shared" si="0"/>
        <v>1605.8793628799999</v>
      </c>
      <c r="X2" s="21">
        <f t="shared" si="0"/>
        <v>1610.2107467999999</v>
      </c>
      <c r="Y2" s="21">
        <f t="shared" ref="Y2:Z2" si="1">SUM(Y3,Y17,Y22,Y25,Y26,Y51,Y52)</f>
        <v>1779.1790792400002</v>
      </c>
      <c r="Z2" s="21">
        <f t="shared" si="1"/>
        <v>1770.6610137600001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0</v>
      </c>
      <c r="F7" s="8">
        <f>TI_EHG_E!F7+NRG_E!F7+FC_E!F7</f>
        <v>0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  <c r="Y7" s="8">
        <f>TI_EHG_E!Y7+NRG_E!Y7+FC_E!Y7</f>
        <v>0</v>
      </c>
      <c r="Z7" s="8">
        <f>TI_EHG_E!Z7+NRG_E!Z7+FC_E!Z7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2150.5413362400004</v>
      </c>
      <c r="D26" s="27">
        <f t="shared" ref="D26:X26" si="19">SUM(D27,D33)</f>
        <v>2514.0897892800003</v>
      </c>
      <c r="E26" s="27">
        <f t="shared" si="19"/>
        <v>2341.8324424800003</v>
      </c>
      <c r="F26" s="27">
        <f t="shared" si="19"/>
        <v>2634.3146862000003</v>
      </c>
      <c r="G26" s="27">
        <f t="shared" si="19"/>
        <v>2624.3935344000001</v>
      </c>
      <c r="H26" s="27">
        <f t="shared" si="19"/>
        <v>2622.04319988</v>
      </c>
      <c r="I26" s="27">
        <f t="shared" si="19"/>
        <v>2646.1900314000004</v>
      </c>
      <c r="J26" s="27">
        <f t="shared" si="19"/>
        <v>2710.8953157599999</v>
      </c>
      <c r="K26" s="27">
        <f t="shared" si="19"/>
        <v>2718.4677372000001</v>
      </c>
      <c r="L26" s="27">
        <f t="shared" si="19"/>
        <v>2504.9470579200001</v>
      </c>
      <c r="M26" s="27">
        <f t="shared" si="19"/>
        <v>2581.5629908800001</v>
      </c>
      <c r="N26" s="27">
        <f t="shared" si="19"/>
        <v>2568.0130077600002</v>
      </c>
      <c r="O26" s="27">
        <f t="shared" si="19"/>
        <v>2710.6224634800001</v>
      </c>
      <c r="P26" s="27">
        <f t="shared" si="19"/>
        <v>2381.3192772000002</v>
      </c>
      <c r="Q26" s="27">
        <f t="shared" si="19"/>
        <v>2365.8979896000005</v>
      </c>
      <c r="R26" s="27">
        <f t="shared" si="19"/>
        <v>1651.86811188</v>
      </c>
      <c r="S26" s="27">
        <f t="shared" si="19"/>
        <v>1347.00229872</v>
      </c>
      <c r="T26" s="27">
        <f t="shared" si="19"/>
        <v>971.73149868000007</v>
      </c>
      <c r="U26" s="27">
        <f t="shared" si="19"/>
        <v>860.31287891999989</v>
      </c>
      <c r="V26" s="27">
        <f t="shared" si="19"/>
        <v>935.07997896000006</v>
      </c>
      <c r="W26" s="27">
        <f t="shared" si="19"/>
        <v>858.67381367999985</v>
      </c>
      <c r="X26" s="27">
        <f t="shared" si="19"/>
        <v>864.13395203999983</v>
      </c>
      <c r="Y26" s="27">
        <f t="shared" ref="Y26:Z26" si="20">SUM(Y27,Y33)</f>
        <v>1021.2712657200002</v>
      </c>
      <c r="Z26" s="27">
        <f t="shared" si="20"/>
        <v>978.98932547999993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2150.5413362400004</v>
      </c>
      <c r="D33" s="19">
        <f t="shared" ref="D33:X33" si="25">SUM(D34:D50)</f>
        <v>2514.0897892800003</v>
      </c>
      <c r="E33" s="19">
        <f t="shared" si="25"/>
        <v>2341.8324424800003</v>
      </c>
      <c r="F33" s="19">
        <f t="shared" si="25"/>
        <v>2634.3146862000003</v>
      </c>
      <c r="G33" s="19">
        <f t="shared" si="25"/>
        <v>2624.3935344000001</v>
      </c>
      <c r="H33" s="19">
        <f t="shared" si="25"/>
        <v>2622.04319988</v>
      </c>
      <c r="I33" s="19">
        <f t="shared" si="25"/>
        <v>2646.1900314000004</v>
      </c>
      <c r="J33" s="19">
        <f t="shared" si="25"/>
        <v>2710.8953157599999</v>
      </c>
      <c r="K33" s="19">
        <f t="shared" si="25"/>
        <v>2718.4677372000001</v>
      </c>
      <c r="L33" s="19">
        <f t="shared" si="25"/>
        <v>2504.9470579200001</v>
      </c>
      <c r="M33" s="19">
        <f t="shared" si="25"/>
        <v>2581.5629908800001</v>
      </c>
      <c r="N33" s="19">
        <f t="shared" si="25"/>
        <v>2568.0130077600002</v>
      </c>
      <c r="O33" s="19">
        <f t="shared" si="25"/>
        <v>2710.6224634800001</v>
      </c>
      <c r="P33" s="19">
        <f t="shared" si="25"/>
        <v>2381.3192772000002</v>
      </c>
      <c r="Q33" s="19">
        <f t="shared" si="25"/>
        <v>2365.8979896000005</v>
      </c>
      <c r="R33" s="19">
        <f t="shared" si="25"/>
        <v>1651.86811188</v>
      </c>
      <c r="S33" s="19">
        <f t="shared" si="25"/>
        <v>1347.00229872</v>
      </c>
      <c r="T33" s="19">
        <f t="shared" si="25"/>
        <v>971.73149868000007</v>
      </c>
      <c r="U33" s="19">
        <f t="shared" si="25"/>
        <v>860.31287891999989</v>
      </c>
      <c r="V33" s="19">
        <f t="shared" si="25"/>
        <v>935.07997896000006</v>
      </c>
      <c r="W33" s="19">
        <f t="shared" si="25"/>
        <v>858.67381367999985</v>
      </c>
      <c r="X33" s="19">
        <f t="shared" si="25"/>
        <v>864.13395203999983</v>
      </c>
      <c r="Y33" s="19">
        <f t="shared" ref="Y33:Z33" si="26">SUM(Y34:Y50)</f>
        <v>1021.2712657200002</v>
      </c>
      <c r="Z33" s="19">
        <f t="shared" si="26"/>
        <v>978.98932547999993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47.754029519999996</v>
      </c>
      <c r="D36" s="8">
        <f>TI_EHG_E!D36+NRG_E!D36+FC_E!D36</f>
        <v>47.754029519999996</v>
      </c>
      <c r="E36" s="8">
        <f>TI_EHG_E!E36+NRG_E!E36+FC_E!E36</f>
        <v>50.738684760000005</v>
      </c>
      <c r="F36" s="8">
        <f>TI_EHG_E!F36+NRG_E!F36+FC_E!F36</f>
        <v>50.738684759999998</v>
      </c>
      <c r="G36" s="8">
        <f>TI_EHG_E!G36+NRG_E!G36+FC_E!G36</f>
        <v>50.738684759999998</v>
      </c>
      <c r="H36" s="8">
        <f>TI_EHG_E!H36+NRG_E!H36+FC_E!H36</f>
        <v>52.2468</v>
      </c>
      <c r="I36" s="8">
        <f>TI_EHG_E!I36+NRG_E!I36+FC_E!I36</f>
        <v>58.052100960000004</v>
      </c>
      <c r="J36" s="8">
        <f>TI_EHG_E!J36+NRG_E!J36+FC_E!J36</f>
        <v>58.052100960000004</v>
      </c>
      <c r="K36" s="8">
        <f>TI_EHG_E!K36+NRG_E!K36+FC_E!K36</f>
        <v>60.95475144000001</v>
      </c>
      <c r="L36" s="8">
        <f>TI_EHG_E!L36+NRG_E!L36+FC_E!L36</f>
        <v>66.759825239999998</v>
      </c>
      <c r="M36" s="8">
        <f>TI_EHG_E!M36+NRG_E!M36+FC_E!M36</f>
        <v>63.857174760000007</v>
      </c>
      <c r="N36" s="8">
        <f>TI_EHG_E!N36+NRG_E!N36+FC_E!N36</f>
        <v>60.954524280000001</v>
      </c>
      <c r="O36" s="8">
        <f>TI_EHG_E!O36+NRG_E!O36+FC_E!O36</f>
        <v>63.857174759999992</v>
      </c>
      <c r="P36" s="8">
        <f>TI_EHG_E!P36+NRG_E!P36+FC_E!P36</f>
        <v>63.857401919999987</v>
      </c>
      <c r="Q36" s="8">
        <f>TI_EHG_E!Q36+NRG_E!Q36+FC_E!Q36</f>
        <v>63.857174759999999</v>
      </c>
      <c r="R36" s="8">
        <f>TI_EHG_E!R36+NRG_E!R36+FC_E!R36</f>
        <v>69.662475719999989</v>
      </c>
      <c r="S36" s="8">
        <f>TI_EHG_E!S36+NRG_E!S36+FC_E!S36</f>
        <v>66.759825240000012</v>
      </c>
      <c r="T36" s="8">
        <f>TI_EHG_E!T36+NRG_E!T36+FC_E!T36</f>
        <v>75.40689780000001</v>
      </c>
      <c r="U36" s="8">
        <f>TI_EHG_E!U36+NRG_E!U36+FC_E!U36</f>
        <v>73.807464240000016</v>
      </c>
      <c r="V36" s="8">
        <f>TI_EHG_E!V36+NRG_E!V36+FC_E!V36</f>
        <v>77.470646400000007</v>
      </c>
      <c r="W36" s="8">
        <f>TI_EHG_E!W36+NRG_E!W36+FC_E!W36</f>
        <v>68.568927480000013</v>
      </c>
      <c r="X36" s="8">
        <f>TI_EHG_E!X36+NRG_E!X36+FC_E!X36</f>
        <v>68.803129440000021</v>
      </c>
      <c r="Y36" s="8">
        <f>TI_EHG_E!Y36+NRG_E!Y36+FC_E!Y36</f>
        <v>73.688432399999996</v>
      </c>
      <c r="Z36" s="8">
        <f>TI_EHG_E!Z36+NRG_E!Z36+FC_E!Z36</f>
        <v>72.489254759999994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217.96917912000001</v>
      </c>
      <c r="D37" s="8">
        <f>TI_EHG_E!D37+NRG_E!D37+FC_E!D37</f>
        <v>205.68927455999997</v>
      </c>
      <c r="E37" s="8">
        <f>TI_EHG_E!E37+NRG_E!E37+FC_E!E37</f>
        <v>230.24933316000002</v>
      </c>
      <c r="F37" s="8">
        <f>TI_EHG_E!F37+NRG_E!F37+FC_E!F37</f>
        <v>214.89932772</v>
      </c>
      <c r="G37" s="8">
        <f>TI_EHG_E!G37+NRG_E!G37+FC_E!G37</f>
        <v>178.05936456000001</v>
      </c>
      <c r="H37" s="8">
        <f>TI_EHG_E!H37+NRG_E!H37+FC_E!H37</f>
        <v>196.67331683999998</v>
      </c>
      <c r="I37" s="8">
        <f>TI_EHG_E!I37+NRG_E!I37+FC_E!I37</f>
        <v>196.67331684000001</v>
      </c>
      <c r="J37" s="8">
        <f>TI_EHG_E!J37+NRG_E!J37+FC_E!J37</f>
        <v>205.61293367999994</v>
      </c>
      <c r="K37" s="8">
        <f>TI_EHG_E!K37+NRG_E!K37+FC_E!K37</f>
        <v>253.29130595999996</v>
      </c>
      <c r="L37" s="8">
        <f>TI_EHG_E!L37+NRG_E!L37+FC_E!L37</f>
        <v>217.53258911999998</v>
      </c>
      <c r="M37" s="8">
        <f>TI_EHG_E!M37+NRG_E!M37+FC_E!M37</f>
        <v>217.53258912000001</v>
      </c>
      <c r="N37" s="8">
        <f>TI_EHG_E!N37+NRG_E!N37+FC_E!N37</f>
        <v>217.53258912000001</v>
      </c>
      <c r="O37" s="8">
        <f>TI_EHG_E!O37+NRG_E!O37+FC_E!O37</f>
        <v>214.55279999999996</v>
      </c>
      <c r="P37" s="8">
        <f>TI_EHG_E!P37+NRG_E!P37+FC_E!P37</f>
        <v>217.53258912000007</v>
      </c>
      <c r="Q37" s="8">
        <f>TI_EHG_E!Q37+NRG_E!Q37+FC_E!Q37</f>
        <v>217.53258912000001</v>
      </c>
      <c r="R37" s="8">
        <f>TI_EHG_E!R37+NRG_E!R37+FC_E!R37</f>
        <v>226.47245543999995</v>
      </c>
      <c r="S37" s="8">
        <f>TI_EHG_E!S37+NRG_E!S37+FC_E!S37</f>
        <v>229.45224455999997</v>
      </c>
      <c r="T37" s="8">
        <f>TI_EHG_E!T37+NRG_E!T37+FC_E!T37</f>
        <v>232.16409216</v>
      </c>
      <c r="U37" s="8">
        <f>TI_EHG_E!U37+NRG_E!U37+FC_E!U37</f>
        <v>233.81465183999998</v>
      </c>
      <c r="V37" s="8">
        <f>TI_EHG_E!V37+NRG_E!V37+FC_E!V37</f>
        <v>247.54353623999998</v>
      </c>
      <c r="W37" s="8">
        <f>TI_EHG_E!W37+NRG_E!W37+FC_E!W37</f>
        <v>208.2683988</v>
      </c>
      <c r="X37" s="8">
        <f>TI_EHG_E!X37+NRG_E!X37+FC_E!X37</f>
        <v>225.27470195999996</v>
      </c>
      <c r="Y37" s="8">
        <f>TI_EHG_E!Y37+NRG_E!Y37+FC_E!Y37</f>
        <v>247.88632175999999</v>
      </c>
      <c r="Z37" s="8">
        <f>TI_EHG_E!Z37+NRG_E!Z37+FC_E!Z37</f>
        <v>258.37595784000001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9.5507999999999954E-2</v>
      </c>
      <c r="U38" s="8">
        <f>TI_EHG_E!U38+NRG_E!U38+FC_E!U38</f>
        <v>0.11390399999999995</v>
      </c>
      <c r="V38" s="8">
        <f>TI_EHG_E!V38+NRG_E!V38+FC_E!V38</f>
        <v>8.9207999999999996E-2</v>
      </c>
      <c r="W38" s="8">
        <f>TI_EHG_E!W38+NRG_E!W38+FC_E!W38</f>
        <v>5.8463999999999974E-2</v>
      </c>
      <c r="X38" s="8">
        <f>TI_EHG_E!X38+NRG_E!X38+FC_E!X38</f>
        <v>9.5507999999999954E-2</v>
      </c>
      <c r="Y38" s="8">
        <f>TI_EHG_E!Y38+NRG_E!Y38+FC_E!Y38</f>
        <v>9.2483999999999983E-2</v>
      </c>
      <c r="Z38" s="8">
        <f>TI_EHG_E!Z38+NRG_E!Z38+FC_E!Z38</f>
        <v>8.920799999999994E-2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3.09158496</v>
      </c>
      <c r="I40" s="8">
        <f>TI_EHG_E!I40+NRG_E!I40+FC_E!I40</f>
        <v>3.09158496</v>
      </c>
      <c r="J40" s="8">
        <f>TI_EHG_E!J40+NRG_E!J40+FC_E!J40</f>
        <v>3.0915849600000014</v>
      </c>
      <c r="K40" s="8">
        <f>TI_EHG_E!K40+NRG_E!K40+FC_E!K40</f>
        <v>3.0915849600000009</v>
      </c>
      <c r="L40" s="8">
        <f>TI_EHG_E!L40+NRG_E!L40+FC_E!L40</f>
        <v>3.0915849599999974</v>
      </c>
      <c r="M40" s="8">
        <f>TI_EHG_E!M40+NRG_E!M40+FC_E!M40</f>
        <v>0</v>
      </c>
      <c r="N40" s="8">
        <f>TI_EHG_E!N40+NRG_E!N40+FC_E!N40</f>
        <v>3.09158496</v>
      </c>
      <c r="O40" s="8">
        <f>TI_EHG_E!O40+NRG_E!O40+FC_E!O40</f>
        <v>3.09158496</v>
      </c>
      <c r="P40" s="8">
        <f>TI_EHG_E!P40+NRG_E!P40+FC_E!P40</f>
        <v>3.0915849599999996</v>
      </c>
      <c r="Q40" s="8">
        <f>TI_EHG_E!Q40+NRG_E!Q40+FC_E!Q40</f>
        <v>0</v>
      </c>
      <c r="R40" s="8">
        <f>TI_EHG_E!R40+NRG_E!R40+FC_E!R40</f>
        <v>3.0915849599999983</v>
      </c>
      <c r="S40" s="8">
        <f>TI_EHG_E!S40+NRG_E!S40+FC_E!S40</f>
        <v>3.0915849600000009</v>
      </c>
      <c r="T40" s="8">
        <f>TI_EHG_E!T40+NRG_E!T40+FC_E!T40</f>
        <v>1.5613228799999992</v>
      </c>
      <c r="U40" s="8">
        <f>TI_EHG_E!U40+NRG_E!U40+FC_E!U40</f>
        <v>1.9785729599999993</v>
      </c>
      <c r="V40" s="8">
        <f>TI_EHG_E!V40+NRG_E!V40+FC_E!V40</f>
        <v>1.7746070399999996</v>
      </c>
      <c r="W40" s="8">
        <f>TI_EHG_E!W40+NRG_E!W40+FC_E!W40</f>
        <v>1.9664074799999993</v>
      </c>
      <c r="X40" s="8">
        <f>TI_EHG_E!X40+NRG_E!X40+FC_E!X40</f>
        <v>2.0404357199999992</v>
      </c>
      <c r="Y40" s="8">
        <f>TI_EHG_E!Y40+NRG_E!Y40+FC_E!Y40</f>
        <v>2.0590722000000001</v>
      </c>
      <c r="Z40" s="8">
        <f>TI_EHG_E!Z40+NRG_E!Z40+FC_E!Z40</f>
        <v>2.5104891599999983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31.492286280000013</v>
      </c>
      <c r="D41" s="8">
        <f>TI_EHG_E!D41+NRG_E!D41+FC_E!D41</f>
        <v>31.492286280000013</v>
      </c>
      <c r="E41" s="8">
        <f>TI_EHG_E!E41+NRG_E!E41+FC_E!E41</f>
        <v>37.79064000000001</v>
      </c>
      <c r="F41" s="8">
        <f>TI_EHG_E!F41+NRG_E!F41+FC_E!F41</f>
        <v>47.238299999999981</v>
      </c>
      <c r="G41" s="8">
        <f>TI_EHG_E!G41+NRG_E!G41+FC_E!G41</f>
        <v>50.387606280000014</v>
      </c>
      <c r="H41" s="8">
        <f>TI_EHG_E!H41+NRG_E!H41+FC_E!H41</f>
        <v>9.4476600000000026</v>
      </c>
      <c r="I41" s="8">
        <f>TI_EHG_E!I41+NRG_E!I41+FC_E!I41</f>
        <v>6.2983537200000006</v>
      </c>
      <c r="J41" s="8">
        <f>TI_EHG_E!J41+NRG_E!J41+FC_E!J41</f>
        <v>3.1493062799999998</v>
      </c>
      <c r="K41" s="8">
        <f>TI_EHG_E!K41+NRG_E!K41+FC_E!K41</f>
        <v>3.1493062799999989</v>
      </c>
      <c r="L41" s="8">
        <f>TI_EHG_E!L41+NRG_E!L41+FC_E!L41</f>
        <v>3.1493062799999985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2.0746026</v>
      </c>
      <c r="U41" s="8">
        <f>TI_EHG_E!U41+NRG_E!U41+FC_E!U41</f>
        <v>2.1978104399999996</v>
      </c>
      <c r="V41" s="8">
        <f>TI_EHG_E!V41+NRG_E!V41+FC_E!V41</f>
        <v>2.0021274000000004</v>
      </c>
      <c r="W41" s="8">
        <f>TI_EHG_E!W41+NRG_E!W41+FC_E!W41</f>
        <v>1.5411333599999999</v>
      </c>
      <c r="X41" s="8">
        <f>TI_EHG_E!X41+NRG_E!X41+FC_E!X41</f>
        <v>1.4368208399999998</v>
      </c>
      <c r="Y41" s="8">
        <f>TI_EHG_E!Y41+NRG_E!Y41+FC_E!Y41</f>
        <v>1.4275026</v>
      </c>
      <c r="Z41" s="8">
        <f>TI_EHG_E!Z41+NRG_E!Z41+FC_E!Z41</f>
        <v>1.0736683199999997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481.13127036000003</v>
      </c>
      <c r="D43" s="8">
        <f>TI_EHG_E!D43+NRG_E!D43+FC_E!D43</f>
        <v>512.99415179999994</v>
      </c>
      <c r="E43" s="8">
        <f>TI_EHG_E!E43+NRG_E!E43+FC_E!E43</f>
        <v>360.05184071999997</v>
      </c>
      <c r="F43" s="8">
        <f>TI_EHG_E!F43+NRG_E!F43+FC_E!F43</f>
        <v>599.02425179999989</v>
      </c>
      <c r="G43" s="8">
        <f>TI_EHG_E!G43+NRG_E!G43+FC_E!G43</f>
        <v>532.11204071999998</v>
      </c>
      <c r="H43" s="8">
        <f>TI_EHG_E!H43+NRG_E!H43+FC_E!H43</f>
        <v>487.50389999999999</v>
      </c>
      <c r="I43" s="8">
        <f>TI_EHG_E!I43+NRG_E!I43+FC_E!I43</f>
        <v>481.13073683999994</v>
      </c>
      <c r="J43" s="8">
        <f>TI_EHG_E!J43+NRG_E!J43+FC_E!J43</f>
        <v>484.31745179999996</v>
      </c>
      <c r="K43" s="8">
        <f>TI_EHG_E!K43+NRG_E!K43+FC_E!K43</f>
        <v>605.3968814399999</v>
      </c>
      <c r="L43" s="8">
        <f>TI_EHG_E!L43+NRG_E!L43+FC_E!L43</f>
        <v>573.53399999999988</v>
      </c>
      <c r="M43" s="8">
        <f>TI_EHG_E!M43+NRG_E!M43+FC_E!M43</f>
        <v>650.00528891999988</v>
      </c>
      <c r="N43" s="8">
        <f>TI_EHG_E!N43+NRG_E!N43+FC_E!N43</f>
        <v>602.21043323999993</v>
      </c>
      <c r="O43" s="8">
        <f>TI_EHG_E!O43+NRG_E!O43+FC_E!O43</f>
        <v>611.76924431999998</v>
      </c>
      <c r="P43" s="8">
        <f>TI_EHG_E!P43+NRG_E!P43+FC_E!P43</f>
        <v>599.02398503999984</v>
      </c>
      <c r="Q43" s="8">
        <f>TI_EHG_E!Q43+NRG_E!Q43+FC_E!Q43</f>
        <v>608.58279612000001</v>
      </c>
      <c r="R43" s="8">
        <f>TI_EHG_E!R43+NRG_E!R43+FC_E!R43</f>
        <v>535.29768863999982</v>
      </c>
      <c r="S43" s="8">
        <f>TI_EHG_E!S43+NRG_E!S43+FC_E!S43</f>
        <v>481.13073683999994</v>
      </c>
      <c r="T43" s="8">
        <f>TI_EHG_E!T43+NRG_E!T43+FC_E!T43</f>
        <v>495.83614860000012</v>
      </c>
      <c r="U43" s="8">
        <f>TI_EHG_E!U43+NRG_E!U43+FC_E!U43</f>
        <v>532.11257423999984</v>
      </c>
      <c r="V43" s="8">
        <f>TI_EHG_E!V43+NRG_E!V43+FC_E!V43</f>
        <v>587.39778396000008</v>
      </c>
      <c r="W43" s="8">
        <f>TI_EHG_E!W43+NRG_E!W43+FC_E!W43</f>
        <v>556.46829575999993</v>
      </c>
      <c r="X43" s="8">
        <f>TI_EHG_E!X43+NRG_E!X43+FC_E!X43</f>
        <v>540.94126319999987</v>
      </c>
      <c r="Y43" s="8">
        <f>TI_EHG_E!Y43+NRG_E!Y43+FC_E!Y43</f>
        <v>671.6779383600001</v>
      </c>
      <c r="Z43" s="8">
        <f>TI_EHG_E!Z43+NRG_E!Z43+FC_E!Z43</f>
        <v>618.84345275999988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1363.3545909600002</v>
      </c>
      <c r="D44" s="8">
        <f>TI_EHG_E!D44+NRG_E!D44+FC_E!D44</f>
        <v>1707.3200671200002</v>
      </c>
      <c r="E44" s="8">
        <f>TI_EHG_E!E44+NRG_E!E44+FC_E!E44</f>
        <v>1654.16196384</v>
      </c>
      <c r="F44" s="8">
        <f>TI_EHG_E!F44+NRG_E!F44+FC_E!F44</f>
        <v>1713.5741419200003</v>
      </c>
      <c r="G44" s="8">
        <f>TI_EHG_E!G44+NRG_E!G44+FC_E!G44</f>
        <v>1804.2558580800001</v>
      </c>
      <c r="H44" s="8">
        <f>TI_EHG_E!H44+NRG_E!H44+FC_E!H44</f>
        <v>1873.0799380799999</v>
      </c>
      <c r="I44" s="8">
        <f>TI_EHG_E!I44+NRG_E!I44+FC_E!I44</f>
        <v>1900.9439380800004</v>
      </c>
      <c r="J44" s="8">
        <f>TI_EHG_E!J44+NRG_E!J44+FC_E!J44</f>
        <v>1956.6719380800002</v>
      </c>
      <c r="K44" s="8">
        <f>TI_EHG_E!K44+NRG_E!K44+FC_E!K44</f>
        <v>1792.5839071200003</v>
      </c>
      <c r="L44" s="8">
        <f>TI_EHG_E!L44+NRG_E!L44+FC_E!L44</f>
        <v>1640.8797523200003</v>
      </c>
      <c r="M44" s="8">
        <f>TI_EHG_E!M44+NRG_E!M44+FC_E!M44</f>
        <v>1650.1679380800003</v>
      </c>
      <c r="N44" s="8">
        <f>TI_EHG_E!N44+NRG_E!N44+FC_E!N44</f>
        <v>1684.2238761600004</v>
      </c>
      <c r="O44" s="8">
        <f>TI_EHG_E!O44+NRG_E!O44+FC_E!O44</f>
        <v>1817.35165944</v>
      </c>
      <c r="P44" s="8">
        <f>TI_EHG_E!P44+NRG_E!P44+FC_E!P44</f>
        <v>1497.8137161600002</v>
      </c>
      <c r="Q44" s="8">
        <f>TI_EHG_E!Q44+NRG_E!Q44+FC_E!Q44</f>
        <v>1475.9254296000004</v>
      </c>
      <c r="R44" s="8">
        <f>TI_EHG_E!R44+NRG_E!R44+FC_E!R44</f>
        <v>817.34390712000038</v>
      </c>
      <c r="S44" s="8">
        <f>TI_EHG_E!S44+NRG_E!S44+FC_E!S44</f>
        <v>566.56790711999997</v>
      </c>
      <c r="T44" s="8">
        <f>TI_EHG_E!T44+NRG_E!T44+FC_E!T44</f>
        <v>164.59292664</v>
      </c>
      <c r="U44" s="8">
        <f>TI_EHG_E!U44+NRG_E!U44+FC_E!U44</f>
        <v>16.2879012</v>
      </c>
      <c r="V44" s="8">
        <f>TI_EHG_E!V44+NRG_E!V44+FC_E!V44</f>
        <v>18.802069920000001</v>
      </c>
      <c r="W44" s="8">
        <f>TI_EHG_E!W44+NRG_E!W44+FC_E!W44</f>
        <v>21.802186799999994</v>
      </c>
      <c r="X44" s="8">
        <f>TI_EHG_E!X44+NRG_E!X44+FC_E!X44</f>
        <v>25.542092879999991</v>
      </c>
      <c r="Y44" s="8">
        <f>TI_EHG_E!Y44+NRG_E!Y44+FC_E!Y44</f>
        <v>24.4395144</v>
      </c>
      <c r="Z44" s="8">
        <f>TI_EHG_E!Z44+NRG_E!Z44+FC_E!Z44</f>
        <v>25.607294639999992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  <c r="Y48" s="8">
        <f>TI_EHG_E!Y48+NRG_E!Y48+FC_E!Y48</f>
        <v>0</v>
      </c>
      <c r="Z48" s="8">
        <f>TI_EHG_E!Z48+NRG_E!Z48+FC_E!Z48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8.8399800000000006</v>
      </c>
      <c r="D50" s="8">
        <f>TI_EHG_E!D50+NRG_E!D50+FC_E!D50</f>
        <v>8.8399800000000006</v>
      </c>
      <c r="E50" s="8">
        <f>TI_EHG_E!E50+NRG_E!E50+FC_E!E50</f>
        <v>8.8399799999999988</v>
      </c>
      <c r="F50" s="8">
        <f>TI_EHG_E!F50+NRG_E!F50+FC_E!F50</f>
        <v>8.8399799999999971</v>
      </c>
      <c r="G50" s="8">
        <f>TI_EHG_E!G50+NRG_E!G50+FC_E!G50</f>
        <v>8.8399800000000024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544.06388124</v>
      </c>
      <c r="U51" s="27">
        <f>TI_EHG_E!U51+NRG_E!U51+FC_E!U51</f>
        <v>686.74135067999998</v>
      </c>
      <c r="V51" s="27">
        <f>TI_EHG_E!V51+NRG_E!V51+FC_E!V51</f>
        <v>717.78906540000014</v>
      </c>
      <c r="W51" s="27">
        <f>TI_EHG_E!W51+NRG_E!W51+FC_E!W51</f>
        <v>747.20554920000006</v>
      </c>
      <c r="X51" s="27">
        <f>TI_EHG_E!X51+NRG_E!X51+FC_E!X51</f>
        <v>746.07679475999998</v>
      </c>
      <c r="Y51" s="27">
        <f>TI_EHG_E!Y51+NRG_E!Y51+FC_E!Y51</f>
        <v>757.90781351999988</v>
      </c>
      <c r="Z51" s="27">
        <f>TI_EHG_E!Z51+NRG_E!Z51+FC_E!Z51</f>
        <v>791.67168828000013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  <c r="Y53" s="8">
        <f>TI_EHG_E!Y53+NRG_E!Y53+FC_E!Y53</f>
        <v>0</v>
      </c>
      <c r="Z53" s="8">
        <f>TI_EHG_E!Z53+NRG_E!Z53+FC_E!Z53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  <c r="Y54" s="45">
        <f>TI_EHG_E!Y54+NRG_E!Y54+FC_E!Y54</f>
        <v>0</v>
      </c>
      <c r="Z54" s="45">
        <f>TI_EHG_E!Z54+NRG_E!Z54+FC_E!Z54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0</v>
      </c>
      <c r="K61" s="49">
        <f t="shared" si="30"/>
        <v>0</v>
      </c>
      <c r="L61" s="49">
        <f t="shared" si="30"/>
        <v>0</v>
      </c>
      <c r="M61" s="49">
        <f t="shared" si="30"/>
        <v>5.0700528</v>
      </c>
      <c r="N61" s="49">
        <f t="shared" si="30"/>
        <v>11.459736000000001</v>
      </c>
      <c r="O61" s="49">
        <f t="shared" si="30"/>
        <v>17.91637128</v>
      </c>
      <c r="P61" s="49">
        <f t="shared" si="30"/>
        <v>22.629360239999997</v>
      </c>
      <c r="Q61" s="49">
        <f t="shared" si="30"/>
        <v>30.447643679999999</v>
      </c>
      <c r="R61" s="49">
        <f t="shared" si="30"/>
        <v>29.530819439999995</v>
      </c>
      <c r="S61" s="49">
        <f t="shared" si="30"/>
        <v>28.99080936</v>
      </c>
      <c r="T61" s="49">
        <f t="shared" si="30"/>
        <v>32.541525359999994</v>
      </c>
      <c r="U61" s="49">
        <f t="shared" si="30"/>
        <v>40.93953192</v>
      </c>
      <c r="V61" s="49">
        <f t="shared" si="30"/>
        <v>44.716622399999984</v>
      </c>
      <c r="W61" s="49">
        <f t="shared" si="30"/>
        <v>53.214019919999984</v>
      </c>
      <c r="X61" s="49">
        <f t="shared" si="30"/>
        <v>44.477174159999983</v>
      </c>
      <c r="Y61" s="49">
        <f t="shared" ref="Y61:Z61" si="31">SUM(Y62:Y72)</f>
        <v>48.637552320000012</v>
      </c>
      <c r="Z61" s="49">
        <f t="shared" si="31"/>
        <v>50.964303600000008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0</v>
      </c>
      <c r="D62" s="52">
        <f>TI_EHG_E!D62+NRG_E!D62+FC_E!D62</f>
        <v>0</v>
      </c>
      <c r="E62" s="52">
        <f>TI_EHG_E!E62+NRG_E!E62+FC_E!E62</f>
        <v>0</v>
      </c>
      <c r="F62" s="52">
        <f>TI_EHG_E!F62+NRG_E!F62+FC_E!F62</f>
        <v>0</v>
      </c>
      <c r="G62" s="52">
        <f>TI_EHG_E!G62+NRG_E!G62+FC_E!G62</f>
        <v>0</v>
      </c>
      <c r="H62" s="52">
        <f>TI_EHG_E!H62+NRG_E!H62+FC_E!H62</f>
        <v>0</v>
      </c>
      <c r="I62" s="52">
        <f>TI_EHG_E!I62+NRG_E!I62+FC_E!I62</f>
        <v>0</v>
      </c>
      <c r="J62" s="52">
        <f>TI_EHG_E!J62+NRG_E!J62+FC_E!J62</f>
        <v>0</v>
      </c>
      <c r="K62" s="52">
        <f>TI_EHG_E!K62+NRG_E!K62+FC_E!K62</f>
        <v>0</v>
      </c>
      <c r="L62" s="52">
        <f>TI_EHG_E!L62+NRG_E!L62+FC_E!L62</f>
        <v>0</v>
      </c>
      <c r="M62" s="52">
        <f>TI_EHG_E!M62+NRG_E!M62+FC_E!M62</f>
        <v>3.4719552</v>
      </c>
      <c r="N62" s="52">
        <f>TI_EHG_E!N62+NRG_E!N62+FC_E!N62</f>
        <v>3.3598656</v>
      </c>
      <c r="O62" s="52">
        <f>TI_EHG_E!O62+NRG_E!O62+FC_E!O62</f>
        <v>4.4799552000000009</v>
      </c>
      <c r="P62" s="52">
        <f>TI_EHG_E!P62+NRG_E!P62+FC_E!P62</f>
        <v>4.0319999999999974</v>
      </c>
      <c r="Q62" s="52">
        <f>TI_EHG_E!Q62+NRG_E!Q62+FC_E!Q62</f>
        <v>5.0400000000000009</v>
      </c>
      <c r="R62" s="52">
        <f>TI_EHG_E!R62+NRG_E!R62+FC_E!R62</f>
        <v>5.3758655999999956</v>
      </c>
      <c r="S62" s="52">
        <f>TI_EHG_E!S62+NRG_E!S62+FC_E!S62</f>
        <v>5.0960447999999987</v>
      </c>
      <c r="T62" s="52">
        <f>TI_EHG_E!T62+NRG_E!T62+FC_E!T62</f>
        <v>6.3516095999999997</v>
      </c>
      <c r="U62" s="52">
        <f>TI_EHG_E!U62+NRG_E!U62+FC_E!U62</f>
        <v>6.2729855999999984</v>
      </c>
      <c r="V62" s="52">
        <f>TI_EHG_E!V62+NRG_E!V62+FC_E!V62</f>
        <v>7.8503039999999951</v>
      </c>
      <c r="W62" s="52">
        <f>TI_EHG_E!W62+NRG_E!W62+FC_E!W62</f>
        <v>6.7600511999999986</v>
      </c>
      <c r="X62" s="52">
        <f>TI_EHG_E!X62+NRG_E!X62+FC_E!X62</f>
        <v>7.3430784000000013</v>
      </c>
      <c r="Y62" s="52">
        <f>TI_EHG_E!Y62+NRG_E!Y62+FC_E!Y62</f>
        <v>5.3460288000000071</v>
      </c>
      <c r="Z62" s="52">
        <f>TI_EHG_E!Z62+NRG_E!Z62+FC_E!Z62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</v>
      </c>
      <c r="M64" s="52">
        <f>TI_EHG_E!M64+NRG_E!M64+FC_E!M64</f>
        <v>0</v>
      </c>
      <c r="N64" s="52">
        <f>TI_EHG_E!N64+NRG_E!N64+FC_E!N64</f>
        <v>3.4944436800000003</v>
      </c>
      <c r="O64" s="52">
        <f>TI_EHG_E!O64+NRG_E!O64+FC_E!O64</f>
        <v>5.514490799999999</v>
      </c>
      <c r="P64" s="52">
        <f>TI_EHG_E!P64+NRG_E!P64+FC_E!P64</f>
        <v>3.6035344800000004</v>
      </c>
      <c r="Q64" s="52">
        <f>TI_EHG_E!Q64+NRG_E!Q64+FC_E!Q64</f>
        <v>3.9311999999999996</v>
      </c>
      <c r="R64" s="52">
        <f>TI_EHG_E!R64+NRG_E!R64+FC_E!R64</f>
        <v>4.2042218399999989</v>
      </c>
      <c r="S64" s="52">
        <f>TI_EHG_E!S64+NRG_E!S64+FC_E!S64</f>
        <v>4.3681528799999993</v>
      </c>
      <c r="T64" s="52">
        <f>TI_EHG_E!T64+NRG_E!T64+FC_E!T64</f>
        <v>4.2042218399999989</v>
      </c>
      <c r="U64" s="52">
        <f>TI_EHG_E!U64+NRG_E!U64+FC_E!U64</f>
        <v>3.813067440000002</v>
      </c>
      <c r="V64" s="52">
        <f>TI_EHG_E!V64+NRG_E!V64+FC_E!V64</f>
        <v>4.0066790400000025</v>
      </c>
      <c r="W64" s="52">
        <f>TI_EHG_E!W64+NRG_E!W64+FC_E!W64</f>
        <v>3.2976871200000009</v>
      </c>
      <c r="X64" s="52">
        <f>TI_EHG_E!X64+NRG_E!X64+FC_E!X64</f>
        <v>4.3996024799999995</v>
      </c>
      <c r="Y64" s="52">
        <f>TI_EHG_E!Y64+NRG_E!Y64+FC_E!Y64</f>
        <v>4.4682019200000003</v>
      </c>
      <c r="Z64" s="52">
        <f>TI_EHG_E!Z64+NRG_E!Z64+FC_E!Z64</f>
        <v>5.9469227999999994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  <c r="Y65" s="52">
        <f>TI_EHG_E!Y65+NRG_E!Y65+FC_E!Y65</f>
        <v>0</v>
      </c>
      <c r="Z65" s="52">
        <f>TI_EHG_E!Z65+NRG_E!Z65+FC_E!Z65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0</v>
      </c>
      <c r="X67" s="52">
        <f>TI_EHG_E!X67+NRG_E!X67+FC_E!X67</f>
        <v>0</v>
      </c>
      <c r="Y67" s="52">
        <f>TI_EHG_E!Y67+NRG_E!Y67+FC_E!Y67</f>
        <v>0</v>
      </c>
      <c r="Z67" s="52">
        <f>TI_EHG_E!Z67+NRG_E!Z67+FC_E!Z67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1.5980975999999998</v>
      </c>
      <c r="N68" s="52">
        <f>TI_EHG_E!N68+NRG_E!N68+FC_E!N68</f>
        <v>1.98577008</v>
      </c>
      <c r="O68" s="52">
        <f>TI_EHG_E!O68+NRG_E!O68+FC_E!O68</f>
        <v>2.6826120000000007</v>
      </c>
      <c r="P68" s="52">
        <f>TI_EHG_E!P68+NRG_E!P68+FC_E!P68</f>
        <v>3.8356891200000001</v>
      </c>
      <c r="Q68" s="52">
        <f>TI_EHG_E!Q68+NRG_E!Q68+FC_E!Q68</f>
        <v>4.7392387200000003</v>
      </c>
      <c r="R68" s="52">
        <f>TI_EHG_E!R68+NRG_E!R68+FC_E!R68</f>
        <v>3.2135270399999984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0</v>
      </c>
      <c r="M69" s="52">
        <f>TI_EHG_E!M69+NRG_E!M69+FC_E!M69</f>
        <v>0</v>
      </c>
      <c r="N69" s="52">
        <f>TI_EHG_E!N69+NRG_E!N69+FC_E!N69</f>
        <v>2.6196566400000005</v>
      </c>
      <c r="O69" s="52">
        <f>TI_EHG_E!O69+NRG_E!O69+FC_E!O69</f>
        <v>5.2393132799999993</v>
      </c>
      <c r="P69" s="52">
        <f>TI_EHG_E!P69+NRG_E!P69+FC_E!P69</f>
        <v>11.158136639999999</v>
      </c>
      <c r="Q69" s="52">
        <f>TI_EHG_E!Q69+NRG_E!Q69+FC_E!Q69</f>
        <v>16.73720496</v>
      </c>
      <c r="R69" s="52">
        <f>TI_EHG_E!R69+NRG_E!R69+FC_E!R69</f>
        <v>16.73720496</v>
      </c>
      <c r="S69" s="52">
        <f>TI_EHG_E!S69+NRG_E!S69+FC_E!S69</f>
        <v>19.526611680000002</v>
      </c>
      <c r="T69" s="52">
        <f>TI_EHG_E!T69+NRG_E!T69+FC_E!T69</f>
        <v>21.985693919999999</v>
      </c>
      <c r="U69" s="52">
        <f>TI_EHG_E!U69+NRG_E!U69+FC_E!U69</f>
        <v>30.853478880000001</v>
      </c>
      <c r="V69" s="52">
        <f>TI_EHG_E!V69+NRG_E!V69+FC_E!V69</f>
        <v>32.859639359999989</v>
      </c>
      <c r="W69" s="52">
        <f>TI_EHG_E!W69+NRG_E!W69+FC_E!W69</f>
        <v>43.156281599999986</v>
      </c>
      <c r="X69" s="52">
        <f>TI_EHG_E!X69+NRG_E!X69+FC_E!X69</f>
        <v>32.734493279999981</v>
      </c>
      <c r="Y69" s="52">
        <f>TI_EHG_E!Y69+NRG_E!Y69+FC_E!Y69</f>
        <v>38.8233216</v>
      </c>
      <c r="Z69" s="52">
        <f>TI_EHG_E!Z69+NRG_E!Z69+FC_E!Z69</f>
        <v>40.910788800000006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  <c r="Y2" s="21">
        <f t="shared" ref="Y2:Z2" si="1">SUM(Y3,Y17,Y22,Y25,Y26,Y51,Y52)</f>
        <v>807.05967731999988</v>
      </c>
      <c r="Z2" s="21">
        <f t="shared" si="1"/>
        <v>807.63514020000014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1602.3270020400003</v>
      </c>
      <c r="D26" s="27">
        <f t="shared" ref="D26:X26" si="21">SUM(D27,D33)</f>
        <v>1997.2732485600002</v>
      </c>
      <c r="E26" s="27">
        <f t="shared" si="21"/>
        <v>1956.86040456</v>
      </c>
      <c r="F26" s="27">
        <f t="shared" si="21"/>
        <v>2159.65608264</v>
      </c>
      <c r="G26" s="27">
        <f t="shared" si="21"/>
        <v>2065.5323395200003</v>
      </c>
      <c r="H26" s="27">
        <f t="shared" si="21"/>
        <v>1973.4806973599998</v>
      </c>
      <c r="I26" s="27">
        <f t="shared" si="21"/>
        <v>1994.8815885600004</v>
      </c>
      <c r="J26" s="27">
        <f t="shared" si="21"/>
        <v>2028.6669013200001</v>
      </c>
      <c r="K26" s="27">
        <f t="shared" si="21"/>
        <v>1985.7485124000002</v>
      </c>
      <c r="L26" s="27">
        <f t="shared" si="21"/>
        <v>1864.5530097600004</v>
      </c>
      <c r="M26" s="27">
        <f t="shared" si="21"/>
        <v>1861.9988367600004</v>
      </c>
      <c r="N26" s="27">
        <f t="shared" si="21"/>
        <v>1907.5357504800004</v>
      </c>
      <c r="O26" s="27">
        <f t="shared" si="21"/>
        <v>2018.9917504800001</v>
      </c>
      <c r="P26" s="27">
        <f t="shared" si="21"/>
        <v>1654.4765354400001</v>
      </c>
      <c r="Q26" s="27">
        <f t="shared" si="21"/>
        <v>1616.7158128800002</v>
      </c>
      <c r="R26" s="27">
        <f t="shared" si="21"/>
        <v>850.10996772000033</v>
      </c>
      <c r="S26" s="27">
        <f t="shared" si="21"/>
        <v>557.55090396000003</v>
      </c>
      <c r="T26" s="27">
        <f t="shared" si="21"/>
        <v>165.28384800000001</v>
      </c>
      <c r="U26" s="27">
        <f t="shared" si="21"/>
        <v>16.600741559999999</v>
      </c>
      <c r="V26" s="27">
        <f t="shared" si="21"/>
        <v>30.3812964</v>
      </c>
      <c r="W26" s="27">
        <f t="shared" si="21"/>
        <v>73.871179199999986</v>
      </c>
      <c r="X26" s="27">
        <f t="shared" si="21"/>
        <v>32.522578919999994</v>
      </c>
      <c r="Y26" s="27">
        <f t="shared" ref="Y26:Z26" si="22">SUM(Y27,Y33)</f>
        <v>49.151863799999987</v>
      </c>
      <c r="Z26" s="27">
        <f t="shared" si="22"/>
        <v>15.963451919999999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1602.3270020400003</v>
      </c>
      <c r="D33" s="19">
        <f t="shared" ref="D33:X33" si="27">SUM(D34:D50)</f>
        <v>1997.2732485600002</v>
      </c>
      <c r="E33" s="19">
        <f t="shared" si="27"/>
        <v>1956.86040456</v>
      </c>
      <c r="F33" s="19">
        <f t="shared" si="27"/>
        <v>2159.65608264</v>
      </c>
      <c r="G33" s="19">
        <f t="shared" si="27"/>
        <v>2065.5323395200003</v>
      </c>
      <c r="H33" s="19">
        <f t="shared" si="27"/>
        <v>1973.4806973599998</v>
      </c>
      <c r="I33" s="19">
        <f t="shared" si="27"/>
        <v>1994.8815885600004</v>
      </c>
      <c r="J33" s="19">
        <f t="shared" si="27"/>
        <v>2028.6669013200001</v>
      </c>
      <c r="K33" s="19">
        <f t="shared" si="27"/>
        <v>1985.7485124000002</v>
      </c>
      <c r="L33" s="19">
        <f t="shared" si="27"/>
        <v>1864.5530097600004</v>
      </c>
      <c r="M33" s="19">
        <f t="shared" si="27"/>
        <v>1861.9988367600004</v>
      </c>
      <c r="N33" s="19">
        <f t="shared" si="27"/>
        <v>1907.5357504800004</v>
      </c>
      <c r="O33" s="19">
        <f t="shared" si="27"/>
        <v>2018.9917504800001</v>
      </c>
      <c r="P33" s="19">
        <f t="shared" si="27"/>
        <v>1654.4765354400001</v>
      </c>
      <c r="Q33" s="19">
        <f t="shared" si="27"/>
        <v>1616.7158128800002</v>
      </c>
      <c r="R33" s="19">
        <f t="shared" si="27"/>
        <v>850.10996772000033</v>
      </c>
      <c r="S33" s="19">
        <f t="shared" si="27"/>
        <v>557.55090396000003</v>
      </c>
      <c r="T33" s="19">
        <f t="shared" si="27"/>
        <v>165.28384800000001</v>
      </c>
      <c r="U33" s="19">
        <f t="shared" si="27"/>
        <v>16.600741559999999</v>
      </c>
      <c r="V33" s="19">
        <f t="shared" si="27"/>
        <v>30.3812964</v>
      </c>
      <c r="W33" s="19">
        <f t="shared" si="27"/>
        <v>73.871179199999986</v>
      </c>
      <c r="X33" s="19">
        <f t="shared" si="27"/>
        <v>32.522578919999994</v>
      </c>
      <c r="Y33" s="19">
        <f t="shared" ref="Y33:Z33" si="28">SUM(Y34:Y50)</f>
        <v>49.151863799999987</v>
      </c>
      <c r="Z33" s="19">
        <f t="shared" si="28"/>
        <v>15.963451919999999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238.97241108</v>
      </c>
      <c r="D43" s="8">
        <f>TI_EHG_E_E!D43+TI_EHG_CHP_E!D43+TI_EHG_H_E!D43</f>
        <v>289.95318143999998</v>
      </c>
      <c r="E43" s="8">
        <f>TI_EHG_E_E!E43+TI_EHG_CHP_E!E43+TI_EHG_H_E!E43</f>
        <v>302.69844071999995</v>
      </c>
      <c r="F43" s="8">
        <f>TI_EHG_E_E!F43+TI_EHG_CHP_E!F43+TI_EHG_H_E!F43</f>
        <v>446.08194071999992</v>
      </c>
      <c r="G43" s="8">
        <f>TI_EHG_E_E!G43+TI_EHG_CHP_E!G43+TI_EHG_H_E!G43</f>
        <v>261.27648144</v>
      </c>
      <c r="H43" s="8">
        <f>TI_EHG_E_E!H43+TI_EHG_CHP_E!H43+TI_EHG_H_E!H43</f>
        <v>156.12875928</v>
      </c>
      <c r="I43" s="8">
        <f>TI_EHG_E_E!I43+TI_EHG_CHP_E!I43+TI_EHG_H_E!I43</f>
        <v>146.56968143999998</v>
      </c>
      <c r="J43" s="8">
        <f>TI_EHG_E_E!J43+TI_EHG_CHP_E!J43+TI_EHG_H_E!J43</f>
        <v>137.01087035999998</v>
      </c>
      <c r="K43" s="8">
        <f>TI_EHG_E_E!K43+TI_EHG_CHP_E!K43+TI_EHG_H_E!K43</f>
        <v>261.27648144</v>
      </c>
      <c r="L43" s="8">
        <f>TI_EHG_E_E!L43+TI_EHG_CHP_E!L43+TI_EHG_H_E!L43</f>
        <v>245.34504071999999</v>
      </c>
      <c r="M43" s="8">
        <f>TI_EHG_E_E!M43+TI_EHG_CHP_E!M43+TI_EHG_H_E!M43</f>
        <v>264.46292963999997</v>
      </c>
      <c r="N43" s="8">
        <f>TI_EHG_E_E!N43+TI_EHG_CHP_E!N43+TI_EHG_H_E!N43</f>
        <v>232.59978144000002</v>
      </c>
      <c r="O43" s="8">
        <f>TI_EHG_E_E!O43+TI_EHG_CHP_E!O43+TI_EHG_H_E!O43</f>
        <v>232.59978144000002</v>
      </c>
      <c r="P43" s="8">
        <f>TI_EHG_E_E!P43+TI_EHG_CHP_E!P43+TI_EHG_H_E!P43</f>
        <v>184.80545928000001</v>
      </c>
      <c r="Q43" s="8">
        <f>TI_EHG_E_E!Q43+TI_EHG_CHP_E!Q43+TI_EHG_H_E!Q43</f>
        <v>172.06019999999998</v>
      </c>
      <c r="R43" s="8">
        <f>TI_EHG_E_E!R43+TI_EHG_CHP_E!R43+TI_EHG_H_E!R43</f>
        <v>63.726029640000014</v>
      </c>
      <c r="S43" s="8">
        <f>TI_EHG_E_E!S43+TI_EHG_CHP_E!S43+TI_EHG_H_E!S43</f>
        <v>9.5588110799999999</v>
      </c>
      <c r="T43" s="8">
        <f>TI_EHG_E_E!T43+TI_EHG_CHP_E!T43+TI_EHG_H_E!T43</f>
        <v>18.710012880000001</v>
      </c>
      <c r="U43" s="8">
        <f>TI_EHG_E_E!U43+TI_EHG_CHP_E!U43+TI_EHG_H_E!U43</f>
        <v>16.600741559999999</v>
      </c>
      <c r="V43" s="8">
        <f>TI_EHG_E_E!V43+TI_EHG_CHP_E!V43+TI_EHG_H_E!V43</f>
        <v>30.3812964</v>
      </c>
      <c r="W43" s="8">
        <f>TI_EHG_E_E!W43+TI_EHG_CHP_E!W43+TI_EHG_H_E!W43</f>
        <v>73.871179199999986</v>
      </c>
      <c r="X43" s="8">
        <f>TI_EHG_E_E!X43+TI_EHG_CHP_E!X43+TI_EHG_H_E!X43</f>
        <v>32.522578919999994</v>
      </c>
      <c r="Y43" s="8">
        <f>TI_EHG_E_E!Y43+TI_EHG_CHP_E!Y43+TI_EHG_H_E!Y43</f>
        <v>49.151863799999987</v>
      </c>
      <c r="Z43" s="8">
        <f>TI_EHG_E_E!Z43+TI_EHG_CHP_E!Z43+TI_EHG_H_E!Z43</f>
        <v>15.963451919999999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1363.3545909600002</v>
      </c>
      <c r="D44" s="8">
        <f>TI_EHG_E_E!D44+TI_EHG_CHP_E!D44+TI_EHG_H_E!D44</f>
        <v>1707.3200671200002</v>
      </c>
      <c r="E44" s="8">
        <f>TI_EHG_E_E!E44+TI_EHG_CHP_E!E44+TI_EHG_H_E!E44</f>
        <v>1654.16196384</v>
      </c>
      <c r="F44" s="8">
        <f>TI_EHG_E_E!F44+TI_EHG_CHP_E!F44+TI_EHG_H_E!F44</f>
        <v>1713.5741419200003</v>
      </c>
      <c r="G44" s="8">
        <f>TI_EHG_E_E!G44+TI_EHG_CHP_E!G44+TI_EHG_H_E!G44</f>
        <v>1804.2558580800001</v>
      </c>
      <c r="H44" s="8">
        <f>TI_EHG_E_E!H44+TI_EHG_CHP_E!H44+TI_EHG_H_E!H44</f>
        <v>1817.3519380799999</v>
      </c>
      <c r="I44" s="8">
        <f>TI_EHG_E_E!I44+TI_EHG_CHP_E!I44+TI_EHG_H_E!I44</f>
        <v>1848.3119071200003</v>
      </c>
      <c r="J44" s="8">
        <f>TI_EHG_E_E!J44+TI_EHG_CHP_E!J44+TI_EHG_H_E!J44</f>
        <v>1891.6560309600002</v>
      </c>
      <c r="K44" s="8">
        <f>TI_EHG_E_E!K44+TI_EHG_CHP_E!K44+TI_EHG_H_E!K44</f>
        <v>1724.4720309600002</v>
      </c>
      <c r="L44" s="8">
        <f>TI_EHG_E_E!L44+TI_EHG_CHP_E!L44+TI_EHG_H_E!L44</f>
        <v>1619.2079690400003</v>
      </c>
      <c r="M44" s="8">
        <f>TI_EHG_E_E!M44+TI_EHG_CHP_E!M44+TI_EHG_H_E!M44</f>
        <v>1597.5359071200003</v>
      </c>
      <c r="N44" s="8">
        <f>TI_EHG_E_E!N44+TI_EHG_CHP_E!N44+TI_EHG_H_E!N44</f>
        <v>1674.9359690400004</v>
      </c>
      <c r="O44" s="8">
        <f>TI_EHG_E_E!O44+TI_EHG_CHP_E!O44+TI_EHG_H_E!O44</f>
        <v>1786.39196904</v>
      </c>
      <c r="P44" s="8">
        <f>TI_EHG_E_E!P44+TI_EHG_CHP_E!P44+TI_EHG_H_E!P44</f>
        <v>1469.6710761600002</v>
      </c>
      <c r="Q44" s="8">
        <f>TI_EHG_E_E!Q44+TI_EHG_CHP_E!Q44+TI_EHG_H_E!Q44</f>
        <v>1444.6556128800003</v>
      </c>
      <c r="R44" s="8">
        <f>TI_EHG_E_E!R44+TI_EHG_CHP_E!R44+TI_EHG_H_E!R44</f>
        <v>786.38393808000035</v>
      </c>
      <c r="S44" s="8">
        <f>TI_EHG_E_E!S44+TI_EHG_CHP_E!S44+TI_EHG_H_E!S44</f>
        <v>547.99209287999997</v>
      </c>
      <c r="T44" s="8">
        <f>TI_EHG_E_E!T44+TI_EHG_CHP_E!T44+TI_EHG_H_E!T44</f>
        <v>146.57383512000001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  <c r="Y44" s="8">
        <f>TI_EHG_E_E!Y44+TI_EHG_CHP_E!Y44+TI_EHG_H_E!Y44</f>
        <v>0</v>
      </c>
      <c r="Z44" s="8">
        <f>TI_EHG_E_E!Z44+TI_EHG_CHP_E!Z44+TI_EHG_H_E!Z44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544.06388124</v>
      </c>
      <c r="U51" s="27">
        <f>TI_EHG_E_E!U51+TI_EHG_CHP_E!U51+TI_EHG_H_E!U51</f>
        <v>686.74135067999998</v>
      </c>
      <c r="V51" s="27">
        <f>TI_EHG_E_E!V51+TI_EHG_CHP_E!V51+TI_EHG_H_E!V51</f>
        <v>717.78906540000014</v>
      </c>
      <c r="W51" s="27">
        <f>TI_EHG_E_E!W51+TI_EHG_CHP_E!W51+TI_EHG_H_E!W51</f>
        <v>747.20554920000006</v>
      </c>
      <c r="X51" s="27">
        <f>TI_EHG_E_E!X51+TI_EHG_CHP_E!X51+TI_EHG_H_E!X51</f>
        <v>746.07679475999998</v>
      </c>
      <c r="Y51" s="27">
        <f>TI_EHG_E_E!Y51+TI_EHG_CHP_E!Y51+TI_EHG_H_E!Y51</f>
        <v>757.90781351999988</v>
      </c>
      <c r="Z51" s="27">
        <f>TI_EHG_E_E!Z51+TI_EHG_CHP_E!Z51+TI_EHG_H_E!Z51</f>
        <v>791.67168828000013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1.7472218399999999</v>
      </c>
      <c r="O61" s="49">
        <f t="shared" si="32"/>
        <v>3.112134479999999</v>
      </c>
      <c r="P61" s="49">
        <f t="shared" si="32"/>
        <v>1.8563126400000001</v>
      </c>
      <c r="Q61" s="49">
        <f t="shared" si="32"/>
        <v>2.0202436800000001</v>
      </c>
      <c r="R61" s="49">
        <f t="shared" si="32"/>
        <v>2.5116436799999988</v>
      </c>
      <c r="S61" s="49">
        <f t="shared" si="32"/>
        <v>2.2932655199999994</v>
      </c>
      <c r="T61" s="49">
        <f t="shared" si="32"/>
        <v>2.5116436799999988</v>
      </c>
      <c r="U61" s="49">
        <f t="shared" si="32"/>
        <v>2.3561647200000007</v>
      </c>
      <c r="V61" s="49">
        <f t="shared" si="32"/>
        <v>1.6660425600000002</v>
      </c>
      <c r="W61" s="49">
        <f t="shared" si="32"/>
        <v>1.5060427200000002</v>
      </c>
      <c r="X61" s="49">
        <f t="shared" si="32"/>
        <v>3.0388175999999993</v>
      </c>
      <c r="Y61" s="49">
        <f t="shared" ref="Y61:Z61" si="33">SUM(Y62:Y72)</f>
        <v>2.2008823199999998</v>
      </c>
      <c r="Z61" s="49">
        <f t="shared" si="33"/>
        <v>3.4852053600000006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  <c r="Y62" s="52">
        <f>TI_EHG_E_E!Y62+TI_EHG_CHP_E!Y62+TI_EHG_H_E!Y62</f>
        <v>0</v>
      </c>
      <c r="Z62" s="52">
        <f>TI_EHG_E_E!Z62+TI_EHG_CHP_E!Z62+TI_EHG_H_E!Z62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</v>
      </c>
      <c r="M64" s="52">
        <f>TI_EHG_E_E!M64+TI_EHG_CHP_E!M64+TI_EHG_H_E!M64</f>
        <v>0</v>
      </c>
      <c r="N64" s="52">
        <f>TI_EHG_E_E!N64+TI_EHG_CHP_E!N64+TI_EHG_H_E!N64</f>
        <v>1.7472218399999999</v>
      </c>
      <c r="O64" s="52">
        <f>TI_EHG_E_E!O64+TI_EHG_CHP_E!O64+TI_EHG_H_E!O64</f>
        <v>3.112134479999999</v>
      </c>
      <c r="P64" s="52">
        <f>TI_EHG_E_E!P64+TI_EHG_CHP_E!P64+TI_EHG_H_E!P64</f>
        <v>1.8563126400000001</v>
      </c>
      <c r="Q64" s="52">
        <f>TI_EHG_E_E!Q64+TI_EHG_CHP_E!Q64+TI_EHG_H_E!Q64</f>
        <v>2.0202436800000001</v>
      </c>
      <c r="R64" s="52">
        <f>TI_EHG_E_E!R64+TI_EHG_CHP_E!R64+TI_EHG_H_E!R64</f>
        <v>2.5116436799999988</v>
      </c>
      <c r="S64" s="52">
        <f>TI_EHG_E_E!S64+TI_EHG_CHP_E!S64+TI_EHG_H_E!S64</f>
        <v>2.2932655199999994</v>
      </c>
      <c r="T64" s="52">
        <f>TI_EHG_E_E!T64+TI_EHG_CHP_E!T64+TI_EHG_H_E!T64</f>
        <v>2.5116436799999988</v>
      </c>
      <c r="U64" s="52">
        <f>TI_EHG_E_E!U64+TI_EHG_CHP_E!U64+TI_EHG_H_E!U64</f>
        <v>2.3561647200000007</v>
      </c>
      <c r="V64" s="52">
        <f>TI_EHG_E_E!V64+TI_EHG_CHP_E!V64+TI_EHG_H_E!V64</f>
        <v>1.6660425600000002</v>
      </c>
      <c r="W64" s="52">
        <f>TI_EHG_E_E!W64+TI_EHG_CHP_E!W64+TI_EHG_H_E!W64</f>
        <v>1.5060427200000002</v>
      </c>
      <c r="X64" s="52">
        <f>TI_EHG_E_E!X64+TI_EHG_CHP_E!X64+TI_EHG_H_E!X64</f>
        <v>3.0388175999999993</v>
      </c>
      <c r="Y64" s="52">
        <f>TI_EHG_E_E!Y64+TI_EHG_CHP_E!Y64+TI_EHG_H_E!Y64</f>
        <v>2.2008823199999998</v>
      </c>
      <c r="Z64" s="52">
        <f>TI_EHG_E_E!Z64+TI_EHG_CHP_E!Z64+TI_EHG_H_E!Z64</f>
        <v>3.4852053600000006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  <c r="Y2" s="21">
        <f t="shared" ref="Y2:Z2" si="1">SUM(Y3,Y17,Y22,Y25,Y26,Y51,Y52)</f>
        <v>807.05967731999988</v>
      </c>
      <c r="Z2" s="21">
        <f t="shared" si="1"/>
        <v>807.63514020000014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1602.3270020400003</v>
      </c>
      <c r="D26" s="27">
        <f t="shared" si="14"/>
        <v>1997.2732485600002</v>
      </c>
      <c r="E26" s="27">
        <f t="shared" si="14"/>
        <v>1956.86040456</v>
      </c>
      <c r="F26" s="27">
        <f t="shared" si="14"/>
        <v>2159.65608264</v>
      </c>
      <c r="G26" s="27">
        <f t="shared" si="14"/>
        <v>2065.5323395200003</v>
      </c>
      <c r="H26" s="27">
        <f t="shared" si="14"/>
        <v>1973.4806973599998</v>
      </c>
      <c r="I26" s="27">
        <f t="shared" si="14"/>
        <v>1994.8815885600004</v>
      </c>
      <c r="J26" s="27">
        <f t="shared" si="14"/>
        <v>2028.6669013200001</v>
      </c>
      <c r="K26" s="27">
        <f t="shared" si="14"/>
        <v>1985.7485124000002</v>
      </c>
      <c r="L26" s="27">
        <f t="shared" si="14"/>
        <v>1864.5530097600004</v>
      </c>
      <c r="M26" s="27">
        <f t="shared" si="14"/>
        <v>1861.9988367600004</v>
      </c>
      <c r="N26" s="27">
        <f t="shared" si="14"/>
        <v>1907.5357504800004</v>
      </c>
      <c r="O26" s="27">
        <f t="shared" si="14"/>
        <v>2018.9917504800001</v>
      </c>
      <c r="P26" s="27">
        <f t="shared" si="14"/>
        <v>1654.4765354400001</v>
      </c>
      <c r="Q26" s="27">
        <f t="shared" si="14"/>
        <v>1616.7158128800002</v>
      </c>
      <c r="R26" s="27">
        <f t="shared" si="14"/>
        <v>850.10996772000033</v>
      </c>
      <c r="S26" s="27">
        <f t="shared" si="14"/>
        <v>557.55090396000003</v>
      </c>
      <c r="T26" s="27">
        <f t="shared" si="14"/>
        <v>165.28384800000001</v>
      </c>
      <c r="U26" s="27">
        <f t="shared" si="14"/>
        <v>16.600741559999999</v>
      </c>
      <c r="V26" s="27">
        <f t="shared" si="14"/>
        <v>30.3812964</v>
      </c>
      <c r="W26" s="27">
        <f t="shared" si="14"/>
        <v>73.871179199999986</v>
      </c>
      <c r="X26" s="27">
        <f t="shared" si="14"/>
        <v>32.522578919999994</v>
      </c>
      <c r="Y26" s="27">
        <f t="shared" ref="Y26:Z26" si="15">SUM(Y27,Y33)</f>
        <v>49.151863799999987</v>
      </c>
      <c r="Z26" s="27">
        <f t="shared" si="15"/>
        <v>15.963451919999999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1602.3270020400003</v>
      </c>
      <c r="D33" s="19">
        <f t="shared" si="18"/>
        <v>1997.2732485600002</v>
      </c>
      <c r="E33" s="19">
        <f t="shared" si="18"/>
        <v>1956.86040456</v>
      </c>
      <c r="F33" s="19">
        <f t="shared" si="18"/>
        <v>2159.65608264</v>
      </c>
      <c r="G33" s="19">
        <f t="shared" si="18"/>
        <v>2065.5323395200003</v>
      </c>
      <c r="H33" s="19">
        <f t="shared" si="18"/>
        <v>1973.4806973599998</v>
      </c>
      <c r="I33" s="19">
        <f t="shared" si="18"/>
        <v>1994.8815885600004</v>
      </c>
      <c r="J33" s="19">
        <f t="shared" si="18"/>
        <v>2028.6669013200001</v>
      </c>
      <c r="K33" s="19">
        <f t="shared" si="18"/>
        <v>1985.7485124000002</v>
      </c>
      <c r="L33" s="19">
        <f t="shared" si="18"/>
        <v>1864.5530097600004</v>
      </c>
      <c r="M33" s="19">
        <f t="shared" si="18"/>
        <v>1861.9988367600004</v>
      </c>
      <c r="N33" s="19">
        <f t="shared" si="18"/>
        <v>1907.5357504800004</v>
      </c>
      <c r="O33" s="19">
        <f t="shared" si="18"/>
        <v>2018.9917504800001</v>
      </c>
      <c r="P33" s="19">
        <f t="shared" si="18"/>
        <v>1654.4765354400001</v>
      </c>
      <c r="Q33" s="19">
        <f t="shared" si="18"/>
        <v>1616.7158128800002</v>
      </c>
      <c r="R33" s="19">
        <f t="shared" si="18"/>
        <v>850.10996772000033</v>
      </c>
      <c r="S33" s="19">
        <f t="shared" si="18"/>
        <v>557.55090396000003</v>
      </c>
      <c r="T33" s="19">
        <f t="shared" si="18"/>
        <v>165.28384800000001</v>
      </c>
      <c r="U33" s="19">
        <f t="shared" si="18"/>
        <v>16.600741559999999</v>
      </c>
      <c r="V33" s="19">
        <f t="shared" si="18"/>
        <v>30.3812964</v>
      </c>
      <c r="W33" s="19">
        <f t="shared" si="18"/>
        <v>73.871179199999986</v>
      </c>
      <c r="X33" s="19">
        <f t="shared" si="18"/>
        <v>32.522578919999994</v>
      </c>
      <c r="Y33" s="19">
        <f t="shared" ref="Y33:Z33" si="19">SUM(Y34:Y50)</f>
        <v>49.151863799999987</v>
      </c>
      <c r="Z33" s="19">
        <f t="shared" si="19"/>
        <v>15.963451919999999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238.97241108</v>
      </c>
      <c r="D43" s="8">
        <v>289.95318143999998</v>
      </c>
      <c r="E43" s="8">
        <v>302.69844071999995</v>
      </c>
      <c r="F43" s="8">
        <v>446.08194071999992</v>
      </c>
      <c r="G43" s="8">
        <v>261.27648144</v>
      </c>
      <c r="H43" s="8">
        <v>156.12875928</v>
      </c>
      <c r="I43" s="8">
        <v>146.56968143999998</v>
      </c>
      <c r="J43" s="8">
        <v>137.01087035999998</v>
      </c>
      <c r="K43" s="8">
        <v>261.27648144</v>
      </c>
      <c r="L43" s="8">
        <v>245.34504071999999</v>
      </c>
      <c r="M43" s="8">
        <v>264.46292963999997</v>
      </c>
      <c r="N43" s="8">
        <v>232.59978144000002</v>
      </c>
      <c r="O43" s="8">
        <v>232.59978144000002</v>
      </c>
      <c r="P43" s="8">
        <v>184.80545928000001</v>
      </c>
      <c r="Q43" s="8">
        <v>172.06019999999998</v>
      </c>
      <c r="R43" s="8">
        <v>63.726029640000014</v>
      </c>
      <c r="S43" s="8">
        <v>9.5588110799999999</v>
      </c>
      <c r="T43" s="8">
        <v>18.710012880000001</v>
      </c>
      <c r="U43" s="8">
        <v>16.600741559999999</v>
      </c>
      <c r="V43" s="8">
        <v>30.3812964</v>
      </c>
      <c r="W43" s="8">
        <v>73.871179199999986</v>
      </c>
      <c r="X43" s="8">
        <v>32.522578919999994</v>
      </c>
      <c r="Y43" s="8">
        <v>49.151863799999987</v>
      </c>
      <c r="Z43" s="8">
        <v>15.963451919999999</v>
      </c>
    </row>
    <row r="44" spans="1:26" ht="11.25" customHeight="1" x14ac:dyDescent="0.2">
      <c r="A44" s="28" t="s">
        <v>74</v>
      </c>
      <c r="B44" s="7" t="s">
        <v>75</v>
      </c>
      <c r="C44" s="8">
        <v>1363.3545909600002</v>
      </c>
      <c r="D44" s="8">
        <v>1707.3200671200002</v>
      </c>
      <c r="E44" s="8">
        <v>1654.16196384</v>
      </c>
      <c r="F44" s="8">
        <v>1713.5741419200003</v>
      </c>
      <c r="G44" s="8">
        <v>1804.2558580800001</v>
      </c>
      <c r="H44" s="8">
        <v>1817.3519380799999</v>
      </c>
      <c r="I44" s="8">
        <v>1848.3119071200003</v>
      </c>
      <c r="J44" s="8">
        <v>1891.6560309600002</v>
      </c>
      <c r="K44" s="8">
        <v>1724.4720309600002</v>
      </c>
      <c r="L44" s="8">
        <v>1619.2079690400003</v>
      </c>
      <c r="M44" s="8">
        <v>1597.5359071200003</v>
      </c>
      <c r="N44" s="8">
        <v>1674.9359690400004</v>
      </c>
      <c r="O44" s="8">
        <v>1786.39196904</v>
      </c>
      <c r="P44" s="8">
        <v>1469.6710761600002</v>
      </c>
      <c r="Q44" s="8">
        <v>1444.6556128800003</v>
      </c>
      <c r="R44" s="8">
        <v>786.38393808000035</v>
      </c>
      <c r="S44" s="8">
        <v>547.99209287999997</v>
      </c>
      <c r="T44" s="8">
        <v>146.57383512000001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544.06388124</v>
      </c>
      <c r="U51" s="27">
        <v>686.74135067999998</v>
      </c>
      <c r="V51" s="27">
        <v>717.78906540000014</v>
      </c>
      <c r="W51" s="27">
        <v>747.20554920000006</v>
      </c>
      <c r="X51" s="27">
        <v>746.07679475999998</v>
      </c>
      <c r="Y51" s="27">
        <v>757.90781351999988</v>
      </c>
      <c r="Z51" s="27">
        <v>791.67168828000013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1.7472218399999999</v>
      </c>
      <c r="O61" s="49">
        <f t="shared" si="22"/>
        <v>3.112134479999999</v>
      </c>
      <c r="P61" s="49">
        <f t="shared" si="22"/>
        <v>1.8563126400000001</v>
      </c>
      <c r="Q61" s="49">
        <f t="shared" si="22"/>
        <v>2.0202436800000001</v>
      </c>
      <c r="R61" s="49">
        <f t="shared" si="22"/>
        <v>2.5116436799999988</v>
      </c>
      <c r="S61" s="49">
        <f t="shared" si="22"/>
        <v>2.2932655199999994</v>
      </c>
      <c r="T61" s="49">
        <f t="shared" si="22"/>
        <v>2.5116436799999988</v>
      </c>
      <c r="U61" s="49">
        <f t="shared" si="22"/>
        <v>2.3561647200000007</v>
      </c>
      <c r="V61" s="49">
        <f t="shared" si="22"/>
        <v>1.6660425600000002</v>
      </c>
      <c r="W61" s="49">
        <f t="shared" si="22"/>
        <v>1.5060427200000002</v>
      </c>
      <c r="X61" s="49">
        <f t="shared" si="22"/>
        <v>3.0388175999999993</v>
      </c>
      <c r="Y61" s="49">
        <f t="shared" ref="Y61:Z61" si="23">SUM(Y62:Y72)</f>
        <v>2.2008823199999998</v>
      </c>
      <c r="Z61" s="49">
        <f t="shared" si="23"/>
        <v>3.4852053600000006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1.7472218399999999</v>
      </c>
      <c r="O64" s="52">
        <v>3.112134479999999</v>
      </c>
      <c r="P64" s="52">
        <v>1.8563126400000001</v>
      </c>
      <c r="Q64" s="52">
        <v>2.0202436800000001</v>
      </c>
      <c r="R64" s="52">
        <v>2.5116436799999988</v>
      </c>
      <c r="S64" s="52">
        <v>2.2932655199999994</v>
      </c>
      <c r="T64" s="52">
        <v>2.5116436799999988</v>
      </c>
      <c r="U64" s="52">
        <v>2.3561647200000007</v>
      </c>
      <c r="V64" s="52">
        <v>1.6660425600000002</v>
      </c>
      <c r="W64" s="52">
        <v>1.5060427200000002</v>
      </c>
      <c r="X64" s="52">
        <v>3.0388175999999993</v>
      </c>
      <c r="Y64" s="52">
        <v>2.2008823199999998</v>
      </c>
      <c r="Z64" s="52">
        <v>3.4852053600000006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  <c r="Y51" s="27">
        <f>NRG_CM_E!Y51+NRG_OIL_NG_E!Y51+NRG_PF_E!Y51+NRG_CO_E!Y51+NRG_BKBPB_E!Y51+NRG_GW_E!Y51+NRG_BF_E!Y51+NRG_PR_E!Y51+NRG_NI_E!Y51+NRG_CL_E!Y51+NRG_LNG_E!Y51+NRG_BIOG_E!Y51+NRG_GTL_E!Y51+NRG_CPP_E!Y51+NRG_NSP_E!Y51</f>
        <v>0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548.21433419999994</v>
      </c>
      <c r="D2" s="21">
        <f t="shared" ref="D2:X2" si="0">SUM(D3,D17,D22,D25,D26,D51,D52)</f>
        <v>516.81654071999992</v>
      </c>
      <c r="E2" s="21">
        <f t="shared" si="0"/>
        <v>384.97203792000005</v>
      </c>
      <c r="F2" s="21">
        <f t="shared" si="0"/>
        <v>474.65860355999996</v>
      </c>
      <c r="G2" s="21">
        <f t="shared" si="0"/>
        <v>558.86119487999997</v>
      </c>
      <c r="H2" s="21">
        <f t="shared" si="0"/>
        <v>648.56250251999995</v>
      </c>
      <c r="I2" s="21">
        <f t="shared" si="0"/>
        <v>651.30844284</v>
      </c>
      <c r="J2" s="21">
        <f t="shared" si="0"/>
        <v>682.22841443999994</v>
      </c>
      <c r="K2" s="21">
        <f t="shared" si="0"/>
        <v>732.71922479999989</v>
      </c>
      <c r="L2" s="21">
        <f t="shared" si="0"/>
        <v>640.3940481599999</v>
      </c>
      <c r="M2" s="21">
        <f t="shared" si="0"/>
        <v>719.56415412000001</v>
      </c>
      <c r="N2" s="21">
        <f t="shared" si="0"/>
        <v>660.47725728</v>
      </c>
      <c r="O2" s="21">
        <f t="shared" si="0"/>
        <v>691.6307129999999</v>
      </c>
      <c r="P2" s="21">
        <f t="shared" si="0"/>
        <v>726.84274175999985</v>
      </c>
      <c r="Q2" s="21">
        <f t="shared" si="0"/>
        <v>749.18217672000003</v>
      </c>
      <c r="R2" s="21">
        <f t="shared" si="0"/>
        <v>801.7581441599998</v>
      </c>
      <c r="S2" s="21">
        <f t="shared" si="0"/>
        <v>789.45139475999986</v>
      </c>
      <c r="T2" s="21">
        <f t="shared" si="0"/>
        <v>806.44765068000004</v>
      </c>
      <c r="U2" s="21">
        <f t="shared" si="0"/>
        <v>843.71213735999993</v>
      </c>
      <c r="V2" s="21">
        <f t="shared" si="0"/>
        <v>904.69868256000007</v>
      </c>
      <c r="W2" s="21">
        <f t="shared" si="0"/>
        <v>784.80263447999994</v>
      </c>
      <c r="X2" s="21">
        <f t="shared" si="0"/>
        <v>831.61137311999994</v>
      </c>
      <c r="Y2" s="21">
        <f t="shared" ref="Y2:Z2" si="1">SUM(Y3,Y17,Y22,Y25,Y26,Y51,Y52)</f>
        <v>972.1194019200002</v>
      </c>
      <c r="Z2" s="21">
        <f t="shared" si="1"/>
        <v>963.02587355999981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  <c r="Y7" s="8">
        <f>FC_IND_E!Y7+FC_TRA_E!Y7+FC_OTH_E!Y7</f>
        <v>0</v>
      </c>
      <c r="Z7" s="8">
        <f>FC_IND_E!Z7+FC_TRA_E!Z7+FC_OTH_E!Z7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548.21433419999994</v>
      </c>
      <c r="D26" s="27">
        <f t="shared" si="14"/>
        <v>516.81654071999992</v>
      </c>
      <c r="E26" s="27">
        <f t="shared" si="14"/>
        <v>384.97203792000005</v>
      </c>
      <c r="F26" s="27">
        <f t="shared" si="14"/>
        <v>474.65860355999996</v>
      </c>
      <c r="G26" s="27">
        <f t="shared" si="14"/>
        <v>558.86119487999997</v>
      </c>
      <c r="H26" s="27">
        <f t="shared" si="14"/>
        <v>648.56250251999995</v>
      </c>
      <c r="I26" s="27">
        <f t="shared" si="14"/>
        <v>651.30844284</v>
      </c>
      <c r="J26" s="27">
        <f t="shared" si="14"/>
        <v>682.22841443999994</v>
      </c>
      <c r="K26" s="27">
        <f t="shared" si="14"/>
        <v>732.71922479999989</v>
      </c>
      <c r="L26" s="27">
        <f t="shared" si="14"/>
        <v>640.3940481599999</v>
      </c>
      <c r="M26" s="27">
        <f t="shared" si="14"/>
        <v>719.56415412000001</v>
      </c>
      <c r="N26" s="27">
        <f t="shared" si="14"/>
        <v>660.47725728</v>
      </c>
      <c r="O26" s="27">
        <f t="shared" si="14"/>
        <v>691.6307129999999</v>
      </c>
      <c r="P26" s="27">
        <f t="shared" si="14"/>
        <v>726.84274175999985</v>
      </c>
      <c r="Q26" s="27">
        <f t="shared" si="14"/>
        <v>749.18217672000003</v>
      </c>
      <c r="R26" s="27">
        <f t="shared" si="14"/>
        <v>801.7581441599998</v>
      </c>
      <c r="S26" s="27">
        <f t="shared" si="14"/>
        <v>789.45139475999986</v>
      </c>
      <c r="T26" s="27">
        <f t="shared" si="14"/>
        <v>806.44765068000004</v>
      </c>
      <c r="U26" s="27">
        <f t="shared" si="14"/>
        <v>843.71213735999993</v>
      </c>
      <c r="V26" s="27">
        <f t="shared" si="14"/>
        <v>904.69868256000007</v>
      </c>
      <c r="W26" s="27">
        <f t="shared" si="14"/>
        <v>784.80263447999994</v>
      </c>
      <c r="X26" s="27">
        <f t="shared" si="14"/>
        <v>831.61137311999994</v>
      </c>
      <c r="Y26" s="27">
        <f t="shared" ref="Y26:Z26" si="15">SUM(Y27,Y33)</f>
        <v>972.1194019200002</v>
      </c>
      <c r="Z26" s="27">
        <f t="shared" si="15"/>
        <v>963.02587355999981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548.21433419999994</v>
      </c>
      <c r="D33" s="19">
        <f t="shared" si="18"/>
        <v>516.81654071999992</v>
      </c>
      <c r="E33" s="19">
        <f t="shared" si="18"/>
        <v>384.97203792000005</v>
      </c>
      <c r="F33" s="19">
        <f t="shared" si="18"/>
        <v>474.65860355999996</v>
      </c>
      <c r="G33" s="19">
        <f t="shared" si="18"/>
        <v>558.86119487999997</v>
      </c>
      <c r="H33" s="19">
        <f t="shared" si="18"/>
        <v>648.56250251999995</v>
      </c>
      <c r="I33" s="19">
        <f t="shared" si="18"/>
        <v>651.30844284</v>
      </c>
      <c r="J33" s="19">
        <f t="shared" si="18"/>
        <v>682.22841443999994</v>
      </c>
      <c r="K33" s="19">
        <f t="shared" si="18"/>
        <v>732.71922479999989</v>
      </c>
      <c r="L33" s="19">
        <f t="shared" si="18"/>
        <v>640.3940481599999</v>
      </c>
      <c r="M33" s="19">
        <f t="shared" si="18"/>
        <v>719.56415412000001</v>
      </c>
      <c r="N33" s="19">
        <f t="shared" si="18"/>
        <v>660.47725728</v>
      </c>
      <c r="O33" s="19">
        <f t="shared" si="18"/>
        <v>691.6307129999999</v>
      </c>
      <c r="P33" s="19">
        <f t="shared" si="18"/>
        <v>726.84274175999985</v>
      </c>
      <c r="Q33" s="19">
        <f t="shared" si="18"/>
        <v>749.18217672000003</v>
      </c>
      <c r="R33" s="19">
        <f t="shared" si="18"/>
        <v>801.7581441599998</v>
      </c>
      <c r="S33" s="19">
        <f t="shared" si="18"/>
        <v>789.45139475999986</v>
      </c>
      <c r="T33" s="19">
        <f t="shared" si="18"/>
        <v>806.44765068000004</v>
      </c>
      <c r="U33" s="19">
        <f t="shared" si="18"/>
        <v>843.71213735999993</v>
      </c>
      <c r="V33" s="19">
        <f t="shared" si="18"/>
        <v>904.69868256000007</v>
      </c>
      <c r="W33" s="19">
        <f t="shared" si="18"/>
        <v>784.80263447999994</v>
      </c>
      <c r="X33" s="19">
        <f t="shared" ref="X33:Z33" si="19">SUM(X34:X50)</f>
        <v>831.61137311999994</v>
      </c>
      <c r="Y33" s="19">
        <f t="shared" si="19"/>
        <v>972.1194019200002</v>
      </c>
      <c r="Z33" s="19">
        <f t="shared" si="19"/>
        <v>963.02587355999981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47.754029519999996</v>
      </c>
      <c r="D36" s="8">
        <f>FC_IND_E!D36+FC_TRA_E!D36+FC_OTH_E!D36</f>
        <v>47.754029519999996</v>
      </c>
      <c r="E36" s="8">
        <f>FC_IND_E!E36+FC_TRA_E!E36+FC_OTH_E!E36</f>
        <v>50.738684760000005</v>
      </c>
      <c r="F36" s="8">
        <f>FC_IND_E!F36+FC_TRA_E!F36+FC_OTH_E!F36</f>
        <v>50.738684759999998</v>
      </c>
      <c r="G36" s="8">
        <f>FC_IND_E!G36+FC_TRA_E!G36+FC_OTH_E!G36</f>
        <v>50.738684759999998</v>
      </c>
      <c r="H36" s="8">
        <f>FC_IND_E!H36+FC_TRA_E!H36+FC_OTH_E!H36</f>
        <v>52.2468</v>
      </c>
      <c r="I36" s="8">
        <f>FC_IND_E!I36+FC_TRA_E!I36+FC_OTH_E!I36</f>
        <v>58.052100960000004</v>
      </c>
      <c r="J36" s="8">
        <f>FC_IND_E!J36+FC_TRA_E!J36+FC_OTH_E!J36</f>
        <v>58.052100960000004</v>
      </c>
      <c r="K36" s="8">
        <f>FC_IND_E!K36+FC_TRA_E!K36+FC_OTH_E!K36</f>
        <v>60.95475144000001</v>
      </c>
      <c r="L36" s="8">
        <f>FC_IND_E!L36+FC_TRA_E!L36+FC_OTH_E!L36</f>
        <v>66.759825239999998</v>
      </c>
      <c r="M36" s="8">
        <f>FC_IND_E!M36+FC_TRA_E!M36+FC_OTH_E!M36</f>
        <v>63.857174760000007</v>
      </c>
      <c r="N36" s="8">
        <f>FC_IND_E!N36+FC_TRA_E!N36+FC_OTH_E!N36</f>
        <v>60.954524280000001</v>
      </c>
      <c r="O36" s="8">
        <f>FC_IND_E!O36+FC_TRA_E!O36+FC_OTH_E!O36</f>
        <v>63.857174759999992</v>
      </c>
      <c r="P36" s="8">
        <f>FC_IND_E!P36+FC_TRA_E!P36+FC_OTH_E!P36</f>
        <v>63.857401919999987</v>
      </c>
      <c r="Q36" s="8">
        <f>FC_IND_E!Q36+FC_TRA_E!Q36+FC_OTH_E!Q36</f>
        <v>63.857174759999999</v>
      </c>
      <c r="R36" s="8">
        <f>FC_IND_E!R36+FC_TRA_E!R36+FC_OTH_E!R36</f>
        <v>69.662475719999989</v>
      </c>
      <c r="S36" s="8">
        <f>FC_IND_E!S36+FC_TRA_E!S36+FC_OTH_E!S36</f>
        <v>66.759825240000012</v>
      </c>
      <c r="T36" s="8">
        <f>FC_IND_E!T36+FC_TRA_E!T36+FC_OTH_E!T36</f>
        <v>75.40689780000001</v>
      </c>
      <c r="U36" s="8">
        <f>FC_IND_E!U36+FC_TRA_E!U36+FC_OTH_E!U36</f>
        <v>73.807464240000016</v>
      </c>
      <c r="V36" s="8">
        <f>FC_IND_E!V36+FC_TRA_E!V36+FC_OTH_E!V36</f>
        <v>77.470646400000007</v>
      </c>
      <c r="W36" s="8">
        <f>FC_IND_E!W36+FC_TRA_E!W36+FC_OTH_E!W36</f>
        <v>68.568927480000013</v>
      </c>
      <c r="X36" s="8">
        <f>FC_IND_E!X36+FC_TRA_E!X36+FC_OTH_E!X36</f>
        <v>68.803129440000021</v>
      </c>
      <c r="Y36" s="8">
        <f>FC_IND_E!Y36+FC_TRA_E!Y36+FC_OTH_E!Y36</f>
        <v>73.688432399999996</v>
      </c>
      <c r="Z36" s="8">
        <f>FC_IND_E!Z36+FC_TRA_E!Z36+FC_OTH_E!Z36</f>
        <v>72.489254759999994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217.96917912000001</v>
      </c>
      <c r="D37" s="8">
        <f>FC_IND_E!D37+FC_TRA_E!D37+FC_OTH_E!D37</f>
        <v>205.68927455999997</v>
      </c>
      <c r="E37" s="8">
        <f>FC_IND_E!E37+FC_TRA_E!E37+FC_OTH_E!E37</f>
        <v>230.24933316000002</v>
      </c>
      <c r="F37" s="8">
        <f>FC_IND_E!F37+FC_TRA_E!F37+FC_OTH_E!F37</f>
        <v>214.89932772</v>
      </c>
      <c r="G37" s="8">
        <f>FC_IND_E!G37+FC_TRA_E!G37+FC_OTH_E!G37</f>
        <v>178.05936456000001</v>
      </c>
      <c r="H37" s="8">
        <f>FC_IND_E!H37+FC_TRA_E!H37+FC_OTH_E!H37</f>
        <v>196.67331683999998</v>
      </c>
      <c r="I37" s="8">
        <f>FC_IND_E!I37+FC_TRA_E!I37+FC_OTH_E!I37</f>
        <v>196.67331684000001</v>
      </c>
      <c r="J37" s="8">
        <f>FC_IND_E!J37+FC_TRA_E!J37+FC_OTH_E!J37</f>
        <v>205.61293367999994</v>
      </c>
      <c r="K37" s="8">
        <f>FC_IND_E!K37+FC_TRA_E!K37+FC_OTH_E!K37</f>
        <v>253.29130595999996</v>
      </c>
      <c r="L37" s="8">
        <f>FC_IND_E!L37+FC_TRA_E!L37+FC_OTH_E!L37</f>
        <v>217.53258911999998</v>
      </c>
      <c r="M37" s="8">
        <f>FC_IND_E!M37+FC_TRA_E!M37+FC_OTH_E!M37</f>
        <v>217.53258912000001</v>
      </c>
      <c r="N37" s="8">
        <f>FC_IND_E!N37+FC_TRA_E!N37+FC_OTH_E!N37</f>
        <v>217.53258912000001</v>
      </c>
      <c r="O37" s="8">
        <f>FC_IND_E!O37+FC_TRA_E!O37+FC_OTH_E!O37</f>
        <v>214.55279999999996</v>
      </c>
      <c r="P37" s="8">
        <f>FC_IND_E!P37+FC_TRA_E!P37+FC_OTH_E!P37</f>
        <v>217.53258912000007</v>
      </c>
      <c r="Q37" s="8">
        <f>FC_IND_E!Q37+FC_TRA_E!Q37+FC_OTH_E!Q37</f>
        <v>217.53258912000001</v>
      </c>
      <c r="R37" s="8">
        <f>FC_IND_E!R37+FC_TRA_E!R37+FC_OTH_E!R37</f>
        <v>226.47245543999995</v>
      </c>
      <c r="S37" s="8">
        <f>FC_IND_E!S37+FC_TRA_E!S37+FC_OTH_E!S37</f>
        <v>229.45224455999997</v>
      </c>
      <c r="T37" s="8">
        <f>FC_IND_E!T37+FC_TRA_E!T37+FC_OTH_E!T37</f>
        <v>232.16409216</v>
      </c>
      <c r="U37" s="8">
        <f>FC_IND_E!U37+FC_TRA_E!U37+FC_OTH_E!U37</f>
        <v>233.81465183999998</v>
      </c>
      <c r="V37" s="8">
        <f>FC_IND_E!V37+FC_TRA_E!V37+FC_OTH_E!V37</f>
        <v>247.54353623999998</v>
      </c>
      <c r="W37" s="8">
        <f>FC_IND_E!W37+FC_TRA_E!W37+FC_OTH_E!W37</f>
        <v>208.2683988</v>
      </c>
      <c r="X37" s="8">
        <f>FC_IND_E!X37+FC_TRA_E!X37+FC_OTH_E!X37</f>
        <v>225.27470195999996</v>
      </c>
      <c r="Y37" s="8">
        <f>FC_IND_E!Y37+FC_TRA_E!Y37+FC_OTH_E!Y37</f>
        <v>247.88632175999999</v>
      </c>
      <c r="Z37" s="8">
        <f>FC_IND_E!Z37+FC_TRA_E!Z37+FC_OTH_E!Z37</f>
        <v>258.37595784000001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9.5507999999999954E-2</v>
      </c>
      <c r="U38" s="8">
        <f>FC_IND_E!U38+FC_TRA_E!U38+FC_OTH_E!U38</f>
        <v>0.11390399999999995</v>
      </c>
      <c r="V38" s="8">
        <f>FC_IND_E!V38+FC_TRA_E!V38+FC_OTH_E!V38</f>
        <v>8.9207999999999996E-2</v>
      </c>
      <c r="W38" s="8">
        <f>FC_IND_E!W38+FC_TRA_E!W38+FC_OTH_E!W38</f>
        <v>5.8463999999999974E-2</v>
      </c>
      <c r="X38" s="8">
        <f>FC_IND_E!X38+FC_TRA_E!X38+FC_OTH_E!X38</f>
        <v>9.5507999999999954E-2</v>
      </c>
      <c r="Y38" s="8">
        <f>FC_IND_E!Y38+FC_TRA_E!Y38+FC_OTH_E!Y38</f>
        <v>9.2483999999999983E-2</v>
      </c>
      <c r="Z38" s="8">
        <f>FC_IND_E!Z38+FC_TRA_E!Z38+FC_OTH_E!Z38</f>
        <v>8.920799999999994E-2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3.09158496</v>
      </c>
      <c r="I40" s="8">
        <f>FC_IND_E!I40+FC_TRA_E!I40+FC_OTH_E!I40</f>
        <v>3.09158496</v>
      </c>
      <c r="J40" s="8">
        <f>FC_IND_E!J40+FC_TRA_E!J40+FC_OTH_E!J40</f>
        <v>3.0915849600000014</v>
      </c>
      <c r="K40" s="8">
        <f>FC_IND_E!K40+FC_TRA_E!K40+FC_OTH_E!K40</f>
        <v>3.0915849600000009</v>
      </c>
      <c r="L40" s="8">
        <f>FC_IND_E!L40+FC_TRA_E!L40+FC_OTH_E!L40</f>
        <v>3.0915849599999974</v>
      </c>
      <c r="M40" s="8">
        <f>FC_IND_E!M40+FC_TRA_E!M40+FC_OTH_E!M40</f>
        <v>0</v>
      </c>
      <c r="N40" s="8">
        <f>FC_IND_E!N40+FC_TRA_E!N40+FC_OTH_E!N40</f>
        <v>3.09158496</v>
      </c>
      <c r="O40" s="8">
        <f>FC_IND_E!O40+FC_TRA_E!O40+FC_OTH_E!O40</f>
        <v>3.09158496</v>
      </c>
      <c r="P40" s="8">
        <f>FC_IND_E!P40+FC_TRA_E!P40+FC_OTH_E!P40</f>
        <v>3.0915849599999996</v>
      </c>
      <c r="Q40" s="8">
        <f>FC_IND_E!Q40+FC_TRA_E!Q40+FC_OTH_E!Q40</f>
        <v>0</v>
      </c>
      <c r="R40" s="8">
        <f>FC_IND_E!R40+FC_TRA_E!R40+FC_OTH_E!R40</f>
        <v>3.0915849599999983</v>
      </c>
      <c r="S40" s="8">
        <f>FC_IND_E!S40+FC_TRA_E!S40+FC_OTH_E!S40</f>
        <v>3.0915849600000009</v>
      </c>
      <c r="T40" s="8">
        <f>FC_IND_E!T40+FC_TRA_E!T40+FC_OTH_E!T40</f>
        <v>1.5613228799999992</v>
      </c>
      <c r="U40" s="8">
        <f>FC_IND_E!U40+FC_TRA_E!U40+FC_OTH_E!U40</f>
        <v>1.9785729599999993</v>
      </c>
      <c r="V40" s="8">
        <f>FC_IND_E!V40+FC_TRA_E!V40+FC_OTH_E!V40</f>
        <v>1.7746070399999996</v>
      </c>
      <c r="W40" s="8">
        <f>FC_IND_E!W40+FC_TRA_E!W40+FC_OTH_E!W40</f>
        <v>1.9664074799999993</v>
      </c>
      <c r="X40" s="8">
        <f>FC_IND_E!X40+FC_TRA_E!X40+FC_OTH_E!X40</f>
        <v>2.0404357199999992</v>
      </c>
      <c r="Y40" s="8">
        <f>FC_IND_E!Y40+FC_TRA_E!Y40+FC_OTH_E!Y40</f>
        <v>2.0590722000000001</v>
      </c>
      <c r="Z40" s="8">
        <f>FC_IND_E!Z40+FC_TRA_E!Z40+FC_OTH_E!Z40</f>
        <v>2.5104891599999983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31.492286280000013</v>
      </c>
      <c r="D41" s="8">
        <f>FC_IND_E!D41+FC_TRA_E!D41+FC_OTH_E!D41</f>
        <v>31.492286280000013</v>
      </c>
      <c r="E41" s="8">
        <f>FC_IND_E!E41+FC_TRA_E!E41+FC_OTH_E!E41</f>
        <v>37.79064000000001</v>
      </c>
      <c r="F41" s="8">
        <f>FC_IND_E!F41+FC_TRA_E!F41+FC_OTH_E!F41</f>
        <v>47.238299999999981</v>
      </c>
      <c r="G41" s="8">
        <f>FC_IND_E!G41+FC_TRA_E!G41+FC_OTH_E!G41</f>
        <v>50.387606280000014</v>
      </c>
      <c r="H41" s="8">
        <f>FC_IND_E!H41+FC_TRA_E!H41+FC_OTH_E!H41</f>
        <v>9.4476600000000026</v>
      </c>
      <c r="I41" s="8">
        <f>FC_IND_E!I41+FC_TRA_E!I41+FC_OTH_E!I41</f>
        <v>6.2983537200000006</v>
      </c>
      <c r="J41" s="8">
        <f>FC_IND_E!J41+FC_TRA_E!J41+FC_OTH_E!J41</f>
        <v>3.1493062799999998</v>
      </c>
      <c r="K41" s="8">
        <f>FC_IND_E!K41+FC_TRA_E!K41+FC_OTH_E!K41</f>
        <v>3.1493062799999989</v>
      </c>
      <c r="L41" s="8">
        <f>FC_IND_E!L41+FC_TRA_E!L41+FC_OTH_E!L41</f>
        <v>3.1493062799999985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2.0746026</v>
      </c>
      <c r="U41" s="8">
        <f>FC_IND_E!U41+FC_TRA_E!U41+FC_OTH_E!U41</f>
        <v>2.1978104399999996</v>
      </c>
      <c r="V41" s="8">
        <f>FC_IND_E!V41+FC_TRA_E!V41+FC_OTH_E!V41</f>
        <v>2.0021274000000004</v>
      </c>
      <c r="W41" s="8">
        <f>FC_IND_E!W41+FC_TRA_E!W41+FC_OTH_E!W41</f>
        <v>1.5411333599999999</v>
      </c>
      <c r="X41" s="8">
        <f>FC_IND_E!X41+FC_TRA_E!X41+FC_OTH_E!X41</f>
        <v>1.4368208399999998</v>
      </c>
      <c r="Y41" s="8">
        <f>FC_IND_E!Y41+FC_TRA_E!Y41+FC_OTH_E!Y41</f>
        <v>1.4275026</v>
      </c>
      <c r="Z41" s="8">
        <f>FC_IND_E!Z41+FC_TRA_E!Z41+FC_OTH_E!Z41</f>
        <v>1.0736683199999997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242.15885928</v>
      </c>
      <c r="D43" s="8">
        <f>FC_IND_E!D43+FC_TRA_E!D43+FC_OTH_E!D43</f>
        <v>223.04097035999996</v>
      </c>
      <c r="E43" s="8">
        <f>FC_IND_E!E43+FC_TRA_E!E43+FC_OTH_E!E43</f>
        <v>57.353400000000015</v>
      </c>
      <c r="F43" s="8">
        <f>FC_IND_E!F43+FC_TRA_E!F43+FC_OTH_E!F43</f>
        <v>152.94231108</v>
      </c>
      <c r="G43" s="8">
        <f>FC_IND_E!G43+FC_TRA_E!G43+FC_OTH_E!G43</f>
        <v>270.83555927999998</v>
      </c>
      <c r="H43" s="8">
        <f>FC_IND_E!H43+FC_TRA_E!H43+FC_OTH_E!H43</f>
        <v>331.37514071999999</v>
      </c>
      <c r="I43" s="8">
        <f>FC_IND_E!I43+FC_TRA_E!I43+FC_OTH_E!I43</f>
        <v>334.56105539999993</v>
      </c>
      <c r="J43" s="8">
        <f>FC_IND_E!J43+FC_TRA_E!J43+FC_OTH_E!J43</f>
        <v>347.30658143999995</v>
      </c>
      <c r="K43" s="8">
        <f>FC_IND_E!K43+FC_TRA_E!K43+FC_OTH_E!K43</f>
        <v>344.1203999999999</v>
      </c>
      <c r="L43" s="8">
        <f>FC_IND_E!L43+FC_TRA_E!L43+FC_OTH_E!L43</f>
        <v>328.18895927999995</v>
      </c>
      <c r="M43" s="8">
        <f>FC_IND_E!M43+FC_TRA_E!M43+FC_OTH_E!M43</f>
        <v>385.54235927999997</v>
      </c>
      <c r="N43" s="8">
        <f>FC_IND_E!N43+FC_TRA_E!N43+FC_OTH_E!N43</f>
        <v>369.61065179999997</v>
      </c>
      <c r="O43" s="8">
        <f>FC_IND_E!O43+FC_TRA_E!O43+FC_OTH_E!O43</f>
        <v>379.16946287999997</v>
      </c>
      <c r="P43" s="8">
        <f>FC_IND_E!P43+FC_TRA_E!P43+FC_OTH_E!P43</f>
        <v>414.21852575999986</v>
      </c>
      <c r="Q43" s="8">
        <f>FC_IND_E!Q43+FC_TRA_E!Q43+FC_OTH_E!Q43</f>
        <v>436.52259612</v>
      </c>
      <c r="R43" s="8">
        <f>FC_IND_E!R43+FC_TRA_E!R43+FC_OTH_E!R43</f>
        <v>471.57165899999984</v>
      </c>
      <c r="S43" s="8">
        <f>FC_IND_E!S43+FC_TRA_E!S43+FC_OTH_E!S43</f>
        <v>471.57192575999994</v>
      </c>
      <c r="T43" s="8">
        <f>FC_IND_E!T43+FC_TRA_E!T43+FC_OTH_E!T43</f>
        <v>477.12613572000009</v>
      </c>
      <c r="U43" s="8">
        <f>FC_IND_E!U43+FC_TRA_E!U43+FC_OTH_E!U43</f>
        <v>515.51183267999988</v>
      </c>
      <c r="V43" s="8">
        <f>FC_IND_E!V43+FC_TRA_E!V43+FC_OTH_E!V43</f>
        <v>557.01648756000009</v>
      </c>
      <c r="W43" s="8">
        <f>FC_IND_E!W43+FC_TRA_E!W43+FC_OTH_E!W43</f>
        <v>482.59711655999996</v>
      </c>
      <c r="X43" s="8">
        <f>FC_IND_E!X43+FC_TRA_E!X43+FC_OTH_E!X43</f>
        <v>508.41868427999987</v>
      </c>
      <c r="Y43" s="8">
        <f>FC_IND_E!Y43+FC_TRA_E!Y43+FC_OTH_E!Y43</f>
        <v>622.5260745600001</v>
      </c>
      <c r="Z43" s="8">
        <f>FC_IND_E!Z43+FC_TRA_E!Z43+FC_OTH_E!Z43</f>
        <v>602.88000083999987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0</v>
      </c>
      <c r="D44" s="8">
        <f>FC_IND_E!D44+FC_TRA_E!D44+FC_OTH_E!D44</f>
        <v>0</v>
      </c>
      <c r="E44" s="8">
        <f>FC_IND_E!E44+FC_TRA_E!E44+FC_OTH_E!E44</f>
        <v>0</v>
      </c>
      <c r="F44" s="8">
        <f>FC_IND_E!F44+FC_TRA_E!F44+FC_OTH_E!F44</f>
        <v>0</v>
      </c>
      <c r="G44" s="8">
        <f>FC_IND_E!G44+FC_TRA_E!G44+FC_OTH_E!G44</f>
        <v>0</v>
      </c>
      <c r="H44" s="8">
        <f>FC_IND_E!H44+FC_TRA_E!H44+FC_OTH_E!H44</f>
        <v>55.728000000000009</v>
      </c>
      <c r="I44" s="8">
        <f>FC_IND_E!I44+FC_TRA_E!I44+FC_OTH_E!I44</f>
        <v>52.632030960000009</v>
      </c>
      <c r="J44" s="8">
        <f>FC_IND_E!J44+FC_TRA_E!J44+FC_OTH_E!J44</f>
        <v>65.015907120000023</v>
      </c>
      <c r="K44" s="8">
        <f>FC_IND_E!K44+FC_TRA_E!K44+FC_OTH_E!K44</f>
        <v>68.111876160000008</v>
      </c>
      <c r="L44" s="8">
        <f>FC_IND_E!L44+FC_TRA_E!L44+FC_OTH_E!L44</f>
        <v>21.67178328</v>
      </c>
      <c r="M44" s="8">
        <f>FC_IND_E!M44+FC_TRA_E!M44+FC_OTH_E!M44</f>
        <v>52.632030960000009</v>
      </c>
      <c r="N44" s="8">
        <f>FC_IND_E!N44+FC_TRA_E!N44+FC_OTH_E!N44</f>
        <v>9.2879071200000034</v>
      </c>
      <c r="O44" s="8">
        <f>FC_IND_E!O44+FC_TRA_E!O44+FC_OTH_E!O44</f>
        <v>30.959690400000007</v>
      </c>
      <c r="P44" s="8">
        <f>FC_IND_E!P44+FC_TRA_E!P44+FC_OTH_E!P44</f>
        <v>28.14264</v>
      </c>
      <c r="Q44" s="8">
        <f>FC_IND_E!Q44+FC_TRA_E!Q44+FC_OTH_E!Q44</f>
        <v>31.269816720000009</v>
      </c>
      <c r="R44" s="8">
        <f>FC_IND_E!R44+FC_TRA_E!R44+FC_OTH_E!R44</f>
        <v>30.95996903999999</v>
      </c>
      <c r="S44" s="8">
        <f>FC_IND_E!S44+FC_TRA_E!S44+FC_OTH_E!S44</f>
        <v>18.575814240000007</v>
      </c>
      <c r="T44" s="8">
        <f>FC_IND_E!T44+FC_TRA_E!T44+FC_OTH_E!T44</f>
        <v>18.019091519999996</v>
      </c>
      <c r="U44" s="8">
        <f>FC_IND_E!U44+FC_TRA_E!U44+FC_OTH_E!U44</f>
        <v>16.2879012</v>
      </c>
      <c r="V44" s="8">
        <f>FC_IND_E!V44+FC_TRA_E!V44+FC_OTH_E!V44</f>
        <v>18.802069920000001</v>
      </c>
      <c r="W44" s="8">
        <f>FC_IND_E!W44+FC_TRA_E!W44+FC_OTH_E!W44</f>
        <v>21.802186799999994</v>
      </c>
      <c r="X44" s="8">
        <f>FC_IND_E!X44+FC_TRA_E!X44+FC_OTH_E!X44</f>
        <v>25.542092879999991</v>
      </c>
      <c r="Y44" s="8">
        <f>FC_IND_E!Y44+FC_TRA_E!Y44+FC_OTH_E!Y44</f>
        <v>24.4395144</v>
      </c>
      <c r="Z44" s="8">
        <f>FC_IND_E!Z44+FC_TRA_E!Z44+FC_OTH_E!Z44</f>
        <v>25.607294639999992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8.8399800000000006</v>
      </c>
      <c r="D50" s="8">
        <f>FC_IND_E!D50+FC_TRA_E!D50+FC_OTH_E!D50</f>
        <v>8.8399800000000006</v>
      </c>
      <c r="E50" s="8">
        <f>FC_IND_E!E50+FC_TRA_E!E50+FC_OTH_E!E50</f>
        <v>8.8399799999999988</v>
      </c>
      <c r="F50" s="8">
        <f>FC_IND_E!F50+FC_TRA_E!F50+FC_OTH_E!F50</f>
        <v>8.8399799999999971</v>
      </c>
      <c r="G50" s="8">
        <f>FC_IND_E!G50+FC_TRA_E!G50+FC_OTH_E!G50</f>
        <v>8.8399800000000024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  <c r="Y51" s="27">
        <f>FC_IND_E!Y51+FC_TRA_E!Y51+FC_OTH_E!Y51</f>
        <v>0</v>
      </c>
      <c r="Z51" s="27">
        <f>FC_IND_E!Z51+FC_TRA_E!Z51+FC_OTH_E!Z51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  <c r="Y53" s="8">
        <f>FC_IND_E!Y53+FC_TRA_E!Y53+FC_OTH_E!Y53</f>
        <v>0</v>
      </c>
      <c r="Z53" s="8">
        <f>FC_IND_E!Z53+FC_TRA_E!Z53+FC_OTH_E!Z53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5.0700528</v>
      </c>
      <c r="N61" s="49">
        <f t="shared" si="22"/>
        <v>9.7125141600000013</v>
      </c>
      <c r="O61" s="49">
        <f t="shared" si="22"/>
        <v>14.804236800000002</v>
      </c>
      <c r="P61" s="49">
        <f t="shared" si="22"/>
        <v>20.773047599999998</v>
      </c>
      <c r="Q61" s="49">
        <f t="shared" si="22"/>
        <v>28.427399999999999</v>
      </c>
      <c r="R61" s="49">
        <f t="shared" si="22"/>
        <v>27.019175759999996</v>
      </c>
      <c r="S61" s="49">
        <f t="shared" si="22"/>
        <v>26.697543840000002</v>
      </c>
      <c r="T61" s="49">
        <f t="shared" si="22"/>
        <v>30.029881679999999</v>
      </c>
      <c r="U61" s="49">
        <f t="shared" si="22"/>
        <v>38.583367199999998</v>
      </c>
      <c r="V61" s="49">
        <f t="shared" si="22"/>
        <v>43.050579839999983</v>
      </c>
      <c r="W61" s="49">
        <f t="shared" si="22"/>
        <v>51.707977199999988</v>
      </c>
      <c r="X61" s="49">
        <f t="shared" si="22"/>
        <v>41.438356559999981</v>
      </c>
      <c r="Y61" s="49">
        <f t="shared" ref="Y61:Z61" si="23">SUM(Y62:Y72)</f>
        <v>46.436670000000007</v>
      </c>
      <c r="Z61" s="49">
        <f t="shared" si="23"/>
        <v>47.479098240000006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0</v>
      </c>
      <c r="D62" s="52">
        <f>FC_IND_E!D62+FC_TRA_E!D62+FC_OTH_E!D62</f>
        <v>0</v>
      </c>
      <c r="E62" s="52">
        <f>FC_IND_E!E62+FC_TRA_E!E62+FC_OTH_E!E62</f>
        <v>0</v>
      </c>
      <c r="F62" s="52">
        <f>FC_IND_E!F62+FC_TRA_E!F62+FC_OTH_E!F62</f>
        <v>0</v>
      </c>
      <c r="G62" s="52">
        <f>FC_IND_E!G62+FC_TRA_E!G62+FC_OTH_E!G62</f>
        <v>0</v>
      </c>
      <c r="H62" s="52">
        <f>FC_IND_E!H62+FC_TRA_E!H62+FC_OTH_E!H62</f>
        <v>0</v>
      </c>
      <c r="I62" s="52">
        <f>FC_IND_E!I62+FC_TRA_E!I62+FC_OTH_E!I62</f>
        <v>0</v>
      </c>
      <c r="J62" s="52">
        <f>FC_IND_E!J62+FC_TRA_E!J62+FC_OTH_E!J62</f>
        <v>0</v>
      </c>
      <c r="K62" s="52">
        <f>FC_IND_E!K62+FC_TRA_E!K62+FC_OTH_E!K62</f>
        <v>0</v>
      </c>
      <c r="L62" s="52">
        <f>FC_IND_E!L62+FC_TRA_E!L62+FC_OTH_E!L62</f>
        <v>0</v>
      </c>
      <c r="M62" s="52">
        <f>FC_IND_E!M62+FC_TRA_E!M62+FC_OTH_E!M62</f>
        <v>3.4719552</v>
      </c>
      <c r="N62" s="52">
        <f>FC_IND_E!N62+FC_TRA_E!N62+FC_OTH_E!N62</f>
        <v>3.3598656</v>
      </c>
      <c r="O62" s="52">
        <f>FC_IND_E!O62+FC_TRA_E!O62+FC_OTH_E!O62</f>
        <v>4.4799552000000009</v>
      </c>
      <c r="P62" s="52">
        <f>FC_IND_E!P62+FC_TRA_E!P62+FC_OTH_E!P62</f>
        <v>4.0319999999999974</v>
      </c>
      <c r="Q62" s="52">
        <f>FC_IND_E!Q62+FC_TRA_E!Q62+FC_OTH_E!Q62</f>
        <v>5.0400000000000009</v>
      </c>
      <c r="R62" s="52">
        <f>FC_IND_E!R62+FC_TRA_E!R62+FC_OTH_E!R62</f>
        <v>5.3758655999999956</v>
      </c>
      <c r="S62" s="52">
        <f>FC_IND_E!S62+FC_TRA_E!S62+FC_OTH_E!S62</f>
        <v>5.0960447999999987</v>
      </c>
      <c r="T62" s="52">
        <f>FC_IND_E!T62+FC_TRA_E!T62+FC_OTH_E!T62</f>
        <v>6.3516095999999997</v>
      </c>
      <c r="U62" s="52">
        <f>FC_IND_E!U62+FC_TRA_E!U62+FC_OTH_E!U62</f>
        <v>6.2729855999999984</v>
      </c>
      <c r="V62" s="52">
        <f>FC_IND_E!V62+FC_TRA_E!V62+FC_OTH_E!V62</f>
        <v>7.8503039999999951</v>
      </c>
      <c r="W62" s="52">
        <f>FC_IND_E!W62+FC_TRA_E!W62+FC_OTH_E!W62</f>
        <v>6.7600511999999986</v>
      </c>
      <c r="X62" s="52">
        <f>FC_IND_E!X62+FC_TRA_E!X62+FC_OTH_E!X62</f>
        <v>7.3430784000000013</v>
      </c>
      <c r="Y62" s="52">
        <f>FC_IND_E!Y62+FC_TRA_E!Y62+FC_OTH_E!Y62</f>
        <v>5.3460288000000071</v>
      </c>
      <c r="Z62" s="52">
        <f>FC_IND_E!Z62+FC_TRA_E!Z62+FC_OTH_E!Z62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1.7472218400000004</v>
      </c>
      <c r="O64" s="52">
        <f>FC_IND_E!O64+FC_TRA_E!O64+FC_OTH_E!O64</f>
        <v>2.4023563200000004</v>
      </c>
      <c r="P64" s="52">
        <f>FC_IND_E!P64+FC_TRA_E!P64+FC_OTH_E!P64</f>
        <v>1.7472218400000004</v>
      </c>
      <c r="Q64" s="52">
        <f>FC_IND_E!Q64+FC_TRA_E!Q64+FC_OTH_E!Q64</f>
        <v>1.9109563199999997</v>
      </c>
      <c r="R64" s="52">
        <f>FC_IND_E!R64+FC_TRA_E!R64+FC_OTH_E!R64</f>
        <v>1.6925781600000005</v>
      </c>
      <c r="S64" s="52">
        <f>FC_IND_E!S64+FC_TRA_E!S64+FC_OTH_E!S64</f>
        <v>2.07488736</v>
      </c>
      <c r="T64" s="52">
        <f>FC_IND_E!T64+FC_TRA_E!T64+FC_OTH_E!T64</f>
        <v>1.6925781600000005</v>
      </c>
      <c r="U64" s="52">
        <f>FC_IND_E!U64+FC_TRA_E!U64+FC_OTH_E!U64</f>
        <v>1.4569027200000015</v>
      </c>
      <c r="V64" s="52">
        <f>FC_IND_E!V64+FC_TRA_E!V64+FC_OTH_E!V64</f>
        <v>2.3406364800000024</v>
      </c>
      <c r="W64" s="52">
        <f>FC_IND_E!W64+FC_TRA_E!W64+FC_OTH_E!W64</f>
        <v>1.7916444000000007</v>
      </c>
      <c r="X64" s="52">
        <f>FC_IND_E!X64+FC_TRA_E!X64+FC_OTH_E!X64</f>
        <v>1.3607848800000004</v>
      </c>
      <c r="Y64" s="52">
        <f>FC_IND_E!Y64+FC_TRA_E!Y64+FC_OTH_E!Y64</f>
        <v>2.2673196</v>
      </c>
      <c r="Z64" s="52">
        <f>FC_IND_E!Z64+FC_TRA_E!Z64+FC_OTH_E!Z64</f>
        <v>2.4617174399999984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0</v>
      </c>
      <c r="X67" s="52">
        <f>FC_IND_E!X67+FC_TRA_E!X67+FC_OTH_E!X67</f>
        <v>0</v>
      </c>
      <c r="Y67" s="52">
        <f>FC_IND_E!Y67+FC_TRA_E!Y67+FC_OTH_E!Y67</f>
        <v>0</v>
      </c>
      <c r="Z67" s="52">
        <f>FC_IND_E!Z67+FC_TRA_E!Z67+FC_OTH_E!Z67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1.5980975999999998</v>
      </c>
      <c r="N68" s="52">
        <f>FC_IND_E!N68+FC_TRA_E!N68+FC_OTH_E!N68</f>
        <v>1.98577008</v>
      </c>
      <c r="O68" s="52">
        <f>FC_IND_E!O68+FC_TRA_E!O68+FC_OTH_E!O68</f>
        <v>2.6826120000000007</v>
      </c>
      <c r="P68" s="52">
        <f>FC_IND_E!P68+FC_TRA_E!P68+FC_OTH_E!P68</f>
        <v>3.8356891200000001</v>
      </c>
      <c r="Q68" s="52">
        <f>FC_IND_E!Q68+FC_TRA_E!Q68+FC_OTH_E!Q68</f>
        <v>4.7392387200000003</v>
      </c>
      <c r="R68" s="52">
        <f>FC_IND_E!R68+FC_TRA_E!R68+FC_OTH_E!R68</f>
        <v>3.2135270399999984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0</v>
      </c>
      <c r="M69" s="52">
        <f>FC_IND_E!M69+FC_TRA_E!M69+FC_OTH_E!M69</f>
        <v>0</v>
      </c>
      <c r="N69" s="52">
        <f>FC_IND_E!N69+FC_TRA_E!N69+FC_OTH_E!N69</f>
        <v>2.6196566400000005</v>
      </c>
      <c r="O69" s="52">
        <f>FC_IND_E!O69+FC_TRA_E!O69+FC_OTH_E!O69</f>
        <v>5.2393132799999993</v>
      </c>
      <c r="P69" s="52">
        <f>FC_IND_E!P69+FC_TRA_E!P69+FC_OTH_E!P69</f>
        <v>11.158136639999999</v>
      </c>
      <c r="Q69" s="52">
        <f>FC_IND_E!Q69+FC_TRA_E!Q69+FC_OTH_E!Q69</f>
        <v>16.73720496</v>
      </c>
      <c r="R69" s="52">
        <f>FC_IND_E!R69+FC_TRA_E!R69+FC_OTH_E!R69</f>
        <v>16.73720496</v>
      </c>
      <c r="S69" s="52">
        <f>FC_IND_E!S69+FC_TRA_E!S69+FC_OTH_E!S69</f>
        <v>19.526611680000002</v>
      </c>
      <c r="T69" s="52">
        <f>FC_IND_E!T69+FC_TRA_E!T69+FC_OTH_E!T69</f>
        <v>21.985693919999999</v>
      </c>
      <c r="U69" s="52">
        <f>FC_IND_E!U69+FC_TRA_E!U69+FC_OTH_E!U69</f>
        <v>30.853478880000001</v>
      </c>
      <c r="V69" s="52">
        <f>FC_IND_E!V69+FC_TRA_E!V69+FC_OTH_E!V69</f>
        <v>32.859639359999989</v>
      </c>
      <c r="W69" s="52">
        <f>FC_IND_E!W69+FC_TRA_E!W69+FC_OTH_E!W69</f>
        <v>43.156281599999986</v>
      </c>
      <c r="X69" s="52">
        <f>FC_IND_E!X69+FC_TRA_E!X69+FC_OTH_E!X69</f>
        <v>32.734493279999981</v>
      </c>
      <c r="Y69" s="52">
        <f>FC_IND_E!Y69+FC_TRA_E!Y69+FC_OTH_E!Y69</f>
        <v>38.8233216</v>
      </c>
      <c r="Z69" s="52">
        <f>FC_IND_E!Z69+FC_TRA_E!Z69+FC_OTH_E!Z69</f>
        <v>40.910788800000006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53.48078963999999</v>
      </c>
      <c r="Q2" s="21">
        <f t="shared" si="0"/>
        <v>62.696571119999987</v>
      </c>
      <c r="R2" s="21">
        <f t="shared" si="0"/>
        <v>59.701082039999989</v>
      </c>
      <c r="S2" s="21">
        <f t="shared" si="0"/>
        <v>59.507536319999986</v>
      </c>
      <c r="T2" s="21">
        <f t="shared" si="0"/>
        <v>53.504862839999987</v>
      </c>
      <c r="U2" s="21">
        <f t="shared" si="0"/>
        <v>53.67096647999999</v>
      </c>
      <c r="V2" s="21">
        <f t="shared" si="0"/>
        <v>62.261349840000001</v>
      </c>
      <c r="W2" s="21">
        <f t="shared" si="0"/>
        <v>81.027200519999994</v>
      </c>
      <c r="X2" s="21">
        <f t="shared" si="0"/>
        <v>85.280514119999992</v>
      </c>
      <c r="Y2" s="21">
        <f t="shared" ref="Y2:Z2" si="1">SUM(Y3,Y17,Y22,Y25,Y26,Y51,Y52)</f>
        <v>93.775899960000004</v>
      </c>
      <c r="Z2" s="21">
        <f t="shared" si="1"/>
        <v>64.681056000000012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  <c r="Y7" s="8">
        <f>FC_IND_IS_E!Y7+FC_IND_NFM_E!Y7+FC_IND_CPC_E!Y7+FC_IND_NMM_E!Y7+FC_IND_PPP_E!Y7+FC_IND_FBT_E!Y7+FC_IND_TE_E!Y7+FC_IND_MAC_E!Y7+FC_IND_TL_E!Y7+FC_IND_WP_E!Y7+FC_IND_MQ_E!Y7+FC_IND_CON_E!Y7+FC_IND_NSP_E!Y7</f>
        <v>0</v>
      </c>
      <c r="Z7" s="8">
        <f>FC_IND_IS_E!Z7+FC_IND_NFM_E!Z7+FC_IND_CPC_E!Z7+FC_IND_NMM_E!Z7+FC_IND_PPP_E!Z7+FC_IND_FBT_E!Z7+FC_IND_TE_E!Z7+FC_IND_MAC_E!Z7+FC_IND_TL_E!Z7+FC_IND_WP_E!Z7+FC_IND_MQ_E!Z7+FC_IND_CON_E!Z7+FC_IND_NSP_E!Z7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27.760893840000001</v>
      </c>
      <c r="I26" s="27">
        <f t="shared" si="14"/>
        <v>30.66354432</v>
      </c>
      <c r="J26" s="27">
        <f t="shared" si="14"/>
        <v>36.855482400000007</v>
      </c>
      <c r="K26" s="27">
        <f t="shared" si="14"/>
        <v>36.855482400000007</v>
      </c>
      <c r="L26" s="27">
        <f t="shared" si="14"/>
        <v>24.615144000000001</v>
      </c>
      <c r="M26" s="27">
        <f t="shared" si="14"/>
        <v>30.754023480000004</v>
      </c>
      <c r="N26" s="27">
        <f t="shared" si="14"/>
        <v>15.27389964</v>
      </c>
      <c r="O26" s="27">
        <f t="shared" si="14"/>
        <v>27.747988200000002</v>
      </c>
      <c r="P26" s="27">
        <f t="shared" si="14"/>
        <v>53.48078963999999</v>
      </c>
      <c r="Q26" s="27">
        <f t="shared" si="14"/>
        <v>62.696571119999987</v>
      </c>
      <c r="R26" s="27">
        <f t="shared" si="14"/>
        <v>59.701082039999989</v>
      </c>
      <c r="S26" s="27">
        <f t="shared" si="14"/>
        <v>59.507536319999986</v>
      </c>
      <c r="T26" s="27">
        <f t="shared" si="14"/>
        <v>53.504862839999987</v>
      </c>
      <c r="U26" s="27">
        <f t="shared" si="14"/>
        <v>53.67096647999999</v>
      </c>
      <c r="V26" s="27">
        <f t="shared" si="14"/>
        <v>62.261349840000001</v>
      </c>
      <c r="W26" s="27">
        <f t="shared" si="14"/>
        <v>81.027200519999994</v>
      </c>
      <c r="X26" s="27">
        <f t="shared" ref="X26:Z26" si="15">SUM(X27,X33)</f>
        <v>85.280514119999992</v>
      </c>
      <c r="Y26" s="27">
        <f t="shared" si="15"/>
        <v>93.775899960000004</v>
      </c>
      <c r="Z26" s="27">
        <f t="shared" si="15"/>
        <v>64.681056000000012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27.760893840000001</v>
      </c>
      <c r="I33" s="19">
        <f t="shared" si="18"/>
        <v>30.66354432</v>
      </c>
      <c r="J33" s="19">
        <f t="shared" si="18"/>
        <v>36.855482400000007</v>
      </c>
      <c r="K33" s="19">
        <f t="shared" si="18"/>
        <v>36.855482400000007</v>
      </c>
      <c r="L33" s="19">
        <f t="shared" si="18"/>
        <v>24.615144000000001</v>
      </c>
      <c r="M33" s="19">
        <f t="shared" si="18"/>
        <v>30.754023480000004</v>
      </c>
      <c r="N33" s="19">
        <f t="shared" si="18"/>
        <v>15.27389964</v>
      </c>
      <c r="O33" s="19">
        <f t="shared" si="18"/>
        <v>27.747988200000002</v>
      </c>
      <c r="P33" s="19">
        <f t="shared" si="18"/>
        <v>53.48078963999999</v>
      </c>
      <c r="Q33" s="19">
        <f t="shared" si="18"/>
        <v>62.696571119999987</v>
      </c>
      <c r="R33" s="19">
        <f t="shared" si="18"/>
        <v>59.701082039999989</v>
      </c>
      <c r="S33" s="19">
        <f t="shared" si="18"/>
        <v>59.507536319999986</v>
      </c>
      <c r="T33" s="19">
        <f t="shared" si="18"/>
        <v>53.504862839999987</v>
      </c>
      <c r="U33" s="19">
        <f t="shared" si="18"/>
        <v>53.67096647999999</v>
      </c>
      <c r="V33" s="19">
        <f t="shared" si="18"/>
        <v>62.261349840000001</v>
      </c>
      <c r="W33" s="19">
        <f t="shared" si="18"/>
        <v>81.027200519999994</v>
      </c>
      <c r="X33" s="19">
        <f t="shared" ref="X33:Z33" si="19">SUM(X34:X50)</f>
        <v>85.280514119999992</v>
      </c>
      <c r="Y33" s="19">
        <f t="shared" si="19"/>
        <v>93.775899960000004</v>
      </c>
      <c r="Z33" s="19">
        <f t="shared" si="19"/>
        <v>64.681056000000012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2.9026504799999988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5.8053009600000003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5.8053009600000003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5.8053009600000003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5.8053009600000003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5.8053009600000003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5.8053009600000003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5.8053009600000003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5.8053009600000003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8.707724279999999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5.8053009600000003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8.707724279999999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9.5466261600000024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10.690603919999999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11.404567800000002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9.3469525200000003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9.8453415600000014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11.059057440000002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11.505881160000001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4.1663160000000019E-2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0.27118476000000002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0.29812860000000008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0.28315980000000002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0.29488535999999999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0.31309739999999997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0.32207868000000017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3.1493062799999985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0.71672795999999994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0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0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0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0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0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3.1861814399999999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3.1861814399999999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3.1861814399999999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3.1861814399999999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6.3726296399999995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6.3726296399999995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6.3726296399999995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9.5588110799999999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41.421692519999993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44.607873959999985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44.607873959999985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44.607873959999985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37.945809719999986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33.959881799999991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40.46269032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60.851957400000003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63.161832239999995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70.722877679999996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41.329660320000002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0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0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0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0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0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21.672061920000001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21.672061920000001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27.864000000000004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27.864000000000004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9.2879071200000016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18.576092880000004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3.0959690400000008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12.383876160000003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6.253796160000002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9.3809728800000016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9.2879071200000016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6.1919380799999999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5.254035840000002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8.7492960000000011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10.09596312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10.545130799999999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11.978454959999999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11.68086744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11.523435840000001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0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2.370384E-2</v>
      </c>
      <c r="O61" s="49">
        <f t="shared" si="22"/>
        <v>3.1350240000000001E-2</v>
      </c>
      <c r="P61" s="49">
        <f t="shared" si="22"/>
        <v>3.8996640000000013E-2</v>
      </c>
      <c r="Q61" s="49">
        <f t="shared" si="22"/>
        <v>4.7407680000000008E-2</v>
      </c>
      <c r="R61" s="49">
        <f t="shared" si="22"/>
        <v>3.8996640000000013E-2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0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0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0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2.370384E-2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3.1350240000000001E-2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3.8996640000000013E-2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4.7407680000000008E-2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3.8996640000000013E-2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9.1884938399999996</v>
      </c>
      <c r="V2" s="21">
        <f t="shared" si="0"/>
        <v>7.2405356400000001</v>
      </c>
      <c r="W2" s="21">
        <f t="shared" si="0"/>
        <v>7.7199577200000009</v>
      </c>
      <c r="X2" s="21">
        <f t="shared" si="0"/>
        <v>6.8823309599999991</v>
      </c>
      <c r="Y2" s="21">
        <f t="shared" ref="Y2:Z2" si="1">SUM(Y3,Y17,Y22,Y25,Y26,Y51,Y52)</f>
        <v>5.7710764800000023</v>
      </c>
      <c r="Z2" s="21">
        <f t="shared" si="1"/>
        <v>4.5830332799999995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9.1884938399999996</v>
      </c>
      <c r="V26" s="27">
        <f t="shared" si="21"/>
        <v>7.2405356400000001</v>
      </c>
      <c r="W26" s="27">
        <f t="shared" si="21"/>
        <v>7.7199577200000009</v>
      </c>
      <c r="X26" s="27">
        <f t="shared" ref="X26:Z26" si="22">SUM(X27,X33)</f>
        <v>6.8823309599999991</v>
      </c>
      <c r="Y26" s="27">
        <f t="shared" si="22"/>
        <v>5.7710764800000023</v>
      </c>
      <c r="Z26" s="27">
        <f t="shared" si="22"/>
        <v>4.5830332799999995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9.1884938399999996</v>
      </c>
      <c r="V33" s="19">
        <f t="shared" si="27"/>
        <v>7.2405356400000001</v>
      </c>
      <c r="W33" s="19">
        <f t="shared" si="27"/>
        <v>7.7199577200000009</v>
      </c>
      <c r="X33" s="19">
        <f t="shared" ref="X33:Z33" si="28">SUM(X34:X50)</f>
        <v>6.8823309599999991</v>
      </c>
      <c r="Y33" s="19">
        <f t="shared" si="28"/>
        <v>5.7710764800000023</v>
      </c>
      <c r="Z33" s="19">
        <f t="shared" si="28"/>
        <v>4.5830332799999995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1.5296954400000002</v>
      </c>
      <c r="V36" s="8">
        <f>FC_IND_CPC_BC_E!V36+FC_IND_CPC_OC_E!V36+FC_IND_CPC_PH_E!V36</f>
        <v>1.64282112</v>
      </c>
      <c r="W36" s="8">
        <f>FC_IND_CPC_BC_E!W36+FC_IND_CPC_OC_E!W36+FC_IND_CPC_PH_E!W36</f>
        <v>1.1435234400000001</v>
      </c>
      <c r="X36" s="8">
        <f>FC_IND_CPC_BC_E!X36+FC_IND_CPC_OC_E!X36+FC_IND_CPC_PH_E!X36</f>
        <v>1.1725999200000001</v>
      </c>
      <c r="Y36" s="8">
        <f>FC_IND_CPC_BC_E!Y36+FC_IND_CPC_OC_E!Y36+FC_IND_CPC_PH_E!Y36</f>
        <v>1.4483721600000001</v>
      </c>
      <c r="Z36" s="8">
        <f>FC_IND_CPC_BC_E!Z36+FC_IND_CPC_OC_E!Z36+FC_IND_CPC_PH_E!Z36</f>
        <v>1.5151572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6.4171785599999991</v>
      </c>
      <c r="V43" s="8">
        <f>FC_IND_CPC_BC_E!V43+FC_IND_CPC_OC_E!V43+FC_IND_CPC_PH_E!V43</f>
        <v>4.1643903599999996</v>
      </c>
      <c r="W43" s="8">
        <f>FC_IND_CPC_BC_E!W43+FC_IND_CPC_OC_E!W43+FC_IND_CPC_PH_E!W43</f>
        <v>6.5764342800000009</v>
      </c>
      <c r="X43" s="8">
        <f>FC_IND_CPC_BC_E!X43+FC_IND_CPC_OC_E!X43+FC_IND_CPC_PH_E!X43</f>
        <v>5.7097310399999994</v>
      </c>
      <c r="Y43" s="8">
        <f>FC_IND_CPC_BC_E!Y43+FC_IND_CPC_OC_E!Y43+FC_IND_CPC_PH_E!Y43</f>
        <v>3.4187961600000016</v>
      </c>
      <c r="Z43" s="8">
        <f>FC_IND_CPC_BC_E!Z43+FC_IND_CPC_OC_E!Z43+FC_IND_CPC_PH_E!Z43</f>
        <v>2.1762280799999996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1.2416198400000003</v>
      </c>
      <c r="V44" s="8">
        <f>FC_IND_CPC_BC_E!V44+FC_IND_CPC_OC_E!V44+FC_IND_CPC_PH_E!V44</f>
        <v>1.4333241600000004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0.90390816000000007</v>
      </c>
      <c r="Z44" s="8">
        <f>FC_IND_CPC_BC_E!Z44+FC_IND_CPC_OC_E!Z44+FC_IND_CPC_PH_E!Z44</f>
        <v>0.89164800000000022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  <c r="Y51" s="27">
        <f>FC_IND_CPC_BC_E!Y51+FC_IND_CPC_OC_E!Y51+FC_IND_CPC_PH_E!Y51</f>
        <v>0</v>
      </c>
      <c r="Z51" s="27">
        <f>FC_IND_CPC_BC_E!Z51+FC_IND_CPC_OC_E!Z51+FC_IND_CPC_PH_E!Z51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4.0605557460120281</v>
      </c>
      <c r="V2" s="21">
        <f t="shared" si="0"/>
        <v>3.3257106770605134</v>
      </c>
      <c r="W2" s="21">
        <f t="shared" si="0"/>
        <v>3.5015352362609602</v>
      </c>
      <c r="X2" s="21">
        <f t="shared" si="0"/>
        <v>3.322532411301931</v>
      </c>
      <c r="Y2" s="21">
        <f t="shared" ref="Y2:Z2" si="1">SUM(Y3,Y17,Y22,Y25,Y26,Y51,Y52)</f>
        <v>2.879218341083253</v>
      </c>
      <c r="Z2" s="21">
        <f t="shared" si="1"/>
        <v>2.1521087029493873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4.0605557460120281</v>
      </c>
      <c r="V26" s="27">
        <f t="shared" si="16"/>
        <v>3.3257106770605134</v>
      </c>
      <c r="W26" s="27">
        <f t="shared" si="16"/>
        <v>3.5015352362609602</v>
      </c>
      <c r="X26" s="27">
        <f t="shared" si="16"/>
        <v>3.322532411301931</v>
      </c>
      <c r="Y26" s="27">
        <f t="shared" ref="Y26:Z26" si="17">SUM(Y27,Y33)</f>
        <v>2.879218341083253</v>
      </c>
      <c r="Z26" s="27">
        <f t="shared" si="17"/>
        <v>2.1521087029493873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4.0605557460120281</v>
      </c>
      <c r="V33" s="19">
        <f t="shared" si="20"/>
        <v>3.3257106770605134</v>
      </c>
      <c r="W33" s="19">
        <f t="shared" si="20"/>
        <v>3.5015352362609602</v>
      </c>
      <c r="X33" s="19">
        <f t="shared" si="20"/>
        <v>3.322532411301931</v>
      </c>
      <c r="Y33" s="19">
        <f t="shared" ref="Y33:Z33" si="21">SUM(Y34:Y50)</f>
        <v>2.879218341083253</v>
      </c>
      <c r="Z33" s="19">
        <f t="shared" si="21"/>
        <v>2.1521087029493873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0.68359632294759498</v>
      </c>
      <c r="V36" s="8">
        <v>0.75988831342615892</v>
      </c>
      <c r="W36" s="8">
        <v>0.52345349859016388</v>
      </c>
      <c r="X36" s="8">
        <v>0.56963718987763845</v>
      </c>
      <c r="Y36" s="8">
        <v>0.72516878337097856</v>
      </c>
      <c r="Z36" s="8">
        <v>0.71300772747106078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2.8220994588333959</v>
      </c>
      <c r="V43" s="8">
        <v>1.9028370481452483</v>
      </c>
      <c r="W43" s="8">
        <v>2.9780817376707964</v>
      </c>
      <c r="X43" s="8">
        <v>2.7528952214242923</v>
      </c>
      <c r="Y43" s="8">
        <v>1.70148218672228</v>
      </c>
      <c r="Z43" s="8">
        <v>1.0195062864360829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0.55485996423103756</v>
      </c>
      <c r="V44" s="8">
        <v>0.66298531548910611</v>
      </c>
      <c r="W44" s="8">
        <v>0</v>
      </c>
      <c r="X44" s="8">
        <v>0</v>
      </c>
      <c r="Y44" s="8">
        <v>0.45256737098999461</v>
      </c>
      <c r="Z44" s="8">
        <v>0.41959468904224373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5.1279380939879706</v>
      </c>
      <c r="V2" s="21">
        <f t="shared" si="0"/>
        <v>3.9148249629394871</v>
      </c>
      <c r="W2" s="21">
        <f t="shared" si="0"/>
        <v>4.2184224837390412</v>
      </c>
      <c r="X2" s="21">
        <f t="shared" si="0"/>
        <v>3.559798548698069</v>
      </c>
      <c r="Y2" s="21">
        <f t="shared" ref="Y2:Z2" si="1">SUM(Y3,Y17,Y22,Y25,Y26,Y51,Y52)</f>
        <v>2.8918581389167488</v>
      </c>
      <c r="Z2" s="21">
        <f t="shared" si="1"/>
        <v>2.4309245770506127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5.1279380939879706</v>
      </c>
      <c r="V26" s="27">
        <f t="shared" si="16"/>
        <v>3.9148249629394871</v>
      </c>
      <c r="W26" s="27">
        <f t="shared" si="16"/>
        <v>4.2184224837390412</v>
      </c>
      <c r="X26" s="27">
        <f t="shared" si="16"/>
        <v>3.559798548698069</v>
      </c>
      <c r="Y26" s="27">
        <f t="shared" ref="Y26:Z26" si="17">SUM(Y27,Y33)</f>
        <v>2.8918581389167488</v>
      </c>
      <c r="Z26" s="27">
        <f t="shared" si="17"/>
        <v>2.4309245770506127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5.1279380939879706</v>
      </c>
      <c r="V33" s="19">
        <f t="shared" si="20"/>
        <v>3.9148249629394871</v>
      </c>
      <c r="W33" s="19">
        <f t="shared" si="20"/>
        <v>4.2184224837390412</v>
      </c>
      <c r="X33" s="19">
        <f t="shared" si="20"/>
        <v>3.559798548698069</v>
      </c>
      <c r="Y33" s="19">
        <f t="shared" ref="Y33:Z33" si="21">SUM(Y34:Y50)</f>
        <v>2.8918581389167488</v>
      </c>
      <c r="Z33" s="19">
        <f t="shared" si="21"/>
        <v>2.4309245770506127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0.84609911705240515</v>
      </c>
      <c r="V36" s="8">
        <v>0.8829328065738411</v>
      </c>
      <c r="W36" s="8">
        <v>0.62006994140983607</v>
      </c>
      <c r="X36" s="8">
        <v>0.60296273012236168</v>
      </c>
      <c r="Y36" s="8">
        <v>0.72320337662902157</v>
      </c>
      <c r="Z36" s="8">
        <v>0.8021494725289392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3.5950791011666032</v>
      </c>
      <c r="V43" s="8">
        <v>2.2615533118547515</v>
      </c>
      <c r="W43" s="8">
        <v>3.5983525423292049</v>
      </c>
      <c r="X43" s="8">
        <v>2.9568358185757071</v>
      </c>
      <c r="Y43" s="8">
        <v>1.7173139732777216</v>
      </c>
      <c r="Z43" s="8">
        <v>1.1567217935639167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0.68675987576896269</v>
      </c>
      <c r="V44" s="8">
        <v>0.77033884451089429</v>
      </c>
      <c r="W44" s="8">
        <v>0</v>
      </c>
      <c r="X44" s="8">
        <v>0</v>
      </c>
      <c r="Y44" s="8">
        <v>0.45134078901000552</v>
      </c>
      <c r="Z44" s="8">
        <v>0.47205331095775649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  <c r="Y7" s="8">
        <f>FC_IND_NMM_CM_E!Y7+FC_IND_NMM_CR_E!Y7+FC_IND_NMM_GL_E!Y7</f>
        <v>0</v>
      </c>
      <c r="Z7" s="8">
        <f>FC_IND_NMM_CM_E!Z7+FC_IND_NMM_CR_E!Z7+FC_IND_NMM_GL_E!Z7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  <c r="Y36" s="8">
        <f>FC_IND_NMM_CM_E!Y36+FC_IND_NMM_CR_E!Y36+FC_IND_NMM_GL_E!Y36</f>
        <v>0</v>
      </c>
      <c r="Z36" s="8">
        <f>FC_IND_NMM_CM_E!Z36+FC_IND_NMM_CR_E!Z36+FC_IND_NMM_GL_E!Z36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0</v>
      </c>
      <c r="S43" s="8">
        <f>FC_IND_NMM_CM_E!S43+FC_IND_NMM_CR_E!S43+FC_IND_NMM_GL_E!S43</f>
        <v>0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0</v>
      </c>
      <c r="X43" s="8">
        <f>FC_IND_NMM_CM_E!X43+FC_IND_NMM_CR_E!X43+FC_IND_NMM_GL_E!X43</f>
        <v>0</v>
      </c>
      <c r="Y43" s="8">
        <f>FC_IND_NMM_CM_E!Y43+FC_IND_NMM_CR_E!Y43+FC_IND_NMM_GL_E!Y43</f>
        <v>0</v>
      </c>
      <c r="Z43" s="8">
        <f>FC_IND_NMM_CM_E!Z43+FC_IND_NMM_CR_E!Z43+FC_IND_NMM_GL_E!Z43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  <c r="Y51" s="27">
        <f>FC_IND_NMM_CM_E!Y51+FC_IND_NMM_CR_E!Y51+FC_IND_NMM_GL_E!Y51</f>
        <v>0</v>
      </c>
      <c r="Z51" s="27">
        <f>FC_IND_NMM_CM_E!Z51+FC_IND_NMM_CR_E!Z51+FC_IND_NMM_GL_E!Z51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  <c r="Y62" s="52">
        <f>FC_IND_NMM_CM_E!Y62+FC_IND_NMM_CR_E!Y62+FC_IND_NMM_GL_E!Y62</f>
        <v>0</v>
      </c>
      <c r="Z62" s="52">
        <f>FC_IND_NMM_CM_E!Z62+FC_IND_NMM_CR_E!Z62+FC_IND_NMM_GL_E!Z62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  <c r="Y2" s="21">
        <f t="shared" ref="Y2:Z2" si="1">SUM(Y3,Y17,Y22,Y25,Y26,Y51,Y52)</f>
        <v>4.7750040000000007E-2</v>
      </c>
      <c r="Z2" s="21">
        <f t="shared" si="1"/>
        <v>2.8810079999999998E-2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9.60336E-3</v>
      </c>
      <c r="V26" s="27">
        <f t="shared" si="21"/>
        <v>3.1744439999999985E-2</v>
      </c>
      <c r="W26" s="27">
        <f t="shared" si="21"/>
        <v>1.6005599999999998E-2</v>
      </c>
      <c r="X26" s="27">
        <f t="shared" ref="X26:Z26" si="22">SUM(X27,X33)</f>
        <v>1.920672E-2</v>
      </c>
      <c r="Y26" s="27">
        <f t="shared" si="22"/>
        <v>4.7750040000000007E-2</v>
      </c>
      <c r="Z26" s="27">
        <f t="shared" si="22"/>
        <v>2.8810079999999998E-2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9.60336E-3</v>
      </c>
      <c r="V33" s="19">
        <f t="shared" si="27"/>
        <v>3.1744439999999985E-2</v>
      </c>
      <c r="W33" s="19">
        <f t="shared" si="27"/>
        <v>1.6005599999999998E-2</v>
      </c>
      <c r="X33" s="19">
        <f t="shared" ref="X33:Z33" si="28">SUM(X34:X50)</f>
        <v>1.920672E-2</v>
      </c>
      <c r="Y33" s="19">
        <f t="shared" si="28"/>
        <v>4.7750040000000007E-2</v>
      </c>
      <c r="Z33" s="19">
        <f t="shared" si="28"/>
        <v>2.8810079999999998E-2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  <c r="Y36" s="8">
        <f>FC_IND_PPP_PU_E!Y36+FC_IND_PPP_PA_E!Y36+FC_IND_PPP_PR_E!Y36</f>
        <v>0</v>
      </c>
      <c r="Z36" s="8">
        <f>FC_IND_PPP_PU_E!Z36+FC_IND_PPP_PA_E!Z36+FC_IND_PPP_PR_E!Z36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9.60336E-3</v>
      </c>
      <c r="V43" s="8">
        <f>FC_IND_PPP_PU_E!V43+FC_IND_PPP_PA_E!V43+FC_IND_PPP_PR_E!V43</f>
        <v>3.1744439999999985E-2</v>
      </c>
      <c r="W43" s="8">
        <f>FC_IND_PPP_PU_E!W43+FC_IND_PPP_PA_E!W43+FC_IND_PPP_PR_E!W43</f>
        <v>1.6005599999999998E-2</v>
      </c>
      <c r="X43" s="8">
        <f>FC_IND_PPP_PU_E!X43+FC_IND_PPP_PA_E!X43+FC_IND_PPP_PR_E!X43</f>
        <v>1.920672E-2</v>
      </c>
      <c r="Y43" s="8">
        <f>FC_IND_PPP_PU_E!Y43+FC_IND_PPP_PA_E!Y43+FC_IND_PPP_PR_E!Y43</f>
        <v>4.7750040000000007E-2</v>
      </c>
      <c r="Z43" s="8">
        <f>FC_IND_PPP_PU_E!Z43+FC_IND_PPP_PA_E!Z43+FC_IND_PPP_PR_E!Z43</f>
        <v>2.8810079999999998E-2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  <c r="Y51" s="27">
        <f>FC_IND_PPP_PU_E!Y51+FC_IND_PPP_PA_E!Y51+FC_IND_PPP_PR_E!Y51</f>
        <v>0</v>
      </c>
      <c r="Z51" s="27">
        <f>FC_IND_PPP_PU_E!Z51+FC_IND_PPP_PA_E!Z51+FC_IND_PPP_PR_E!Z51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  <c r="Y62" s="52">
        <f>FC_IND_PPP_PU_E!Y62+FC_IND_PPP_PA_E!Y62+FC_IND_PPP_PR_E!Y62</f>
        <v>0</v>
      </c>
      <c r="Z62" s="52">
        <f>FC_IND_PPP_PU_E!Z62+FC_IND_PPP_PA_E!Z62+FC_IND_PPP_PR_E!Z62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  <c r="Y2" s="21">
        <f t="shared" ref="Y2:Z2" si="1">SUM(Y3,Y17,Y22,Y25,Y26,Y51,Y52)</f>
        <v>4.7750040000000007E-2</v>
      </c>
      <c r="Z2" s="21">
        <f t="shared" si="1"/>
        <v>2.8810079999999998E-2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9.60336E-3</v>
      </c>
      <c r="V26" s="27">
        <f t="shared" si="16"/>
        <v>3.1744439999999985E-2</v>
      </c>
      <c r="W26" s="27">
        <f t="shared" si="16"/>
        <v>1.6005599999999998E-2</v>
      </c>
      <c r="X26" s="27">
        <f t="shared" si="16"/>
        <v>1.920672E-2</v>
      </c>
      <c r="Y26" s="27">
        <f t="shared" ref="Y26:Z26" si="17">SUM(Y27,Y33)</f>
        <v>4.7750040000000007E-2</v>
      </c>
      <c r="Z26" s="27">
        <f t="shared" si="17"/>
        <v>2.8810079999999998E-2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9.60336E-3</v>
      </c>
      <c r="V33" s="19">
        <f t="shared" si="20"/>
        <v>3.1744439999999985E-2</v>
      </c>
      <c r="W33" s="19">
        <f t="shared" si="20"/>
        <v>1.6005599999999998E-2</v>
      </c>
      <c r="X33" s="19">
        <f t="shared" si="20"/>
        <v>1.920672E-2</v>
      </c>
      <c r="Y33" s="19">
        <f t="shared" ref="Y33:Z33" si="21">SUM(Y34:Y50)</f>
        <v>4.7750040000000007E-2</v>
      </c>
      <c r="Z33" s="19">
        <f t="shared" si="21"/>
        <v>2.8810079999999998E-2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3.1744439999999985E-2</v>
      </c>
      <c r="W43" s="8">
        <v>1.6005599999999998E-2</v>
      </c>
      <c r="X43" s="8">
        <v>1.920672E-2</v>
      </c>
      <c r="Y43" s="8">
        <v>4.7750040000000007E-2</v>
      </c>
      <c r="Z43" s="8">
        <v>2.8810079999999998E-2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13.62017736</v>
      </c>
      <c r="V2" s="21">
        <f t="shared" si="0"/>
        <v>11.5269084</v>
      </c>
      <c r="W2" s="21">
        <f t="shared" si="0"/>
        <v>11.584638719999997</v>
      </c>
      <c r="X2" s="21">
        <f t="shared" si="0"/>
        <v>11.586656519999998</v>
      </c>
      <c r="Y2" s="21">
        <f t="shared" ref="Y2:Z2" si="1">SUM(Y3,Y17,Y22,Y25,Y26,Y51,Y52)</f>
        <v>10.6033464</v>
      </c>
      <c r="Z2" s="21">
        <f t="shared" si="1"/>
        <v>9.0528865199999995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13.62017736</v>
      </c>
      <c r="V26" s="27">
        <f t="shared" si="14"/>
        <v>11.5269084</v>
      </c>
      <c r="W26" s="27">
        <f t="shared" si="14"/>
        <v>11.584638719999997</v>
      </c>
      <c r="X26" s="27">
        <f t="shared" si="14"/>
        <v>11.586656519999998</v>
      </c>
      <c r="Y26" s="27">
        <f t="shared" ref="Y26:Z26" si="15">SUM(Y27,Y33)</f>
        <v>10.6033464</v>
      </c>
      <c r="Z26" s="27">
        <f t="shared" si="15"/>
        <v>9.0528865199999995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13.62017736</v>
      </c>
      <c r="V33" s="19">
        <f t="shared" si="18"/>
        <v>11.5269084</v>
      </c>
      <c r="W33" s="19">
        <f t="shared" si="18"/>
        <v>11.584638719999997</v>
      </c>
      <c r="X33" s="19">
        <f t="shared" si="18"/>
        <v>11.586656519999998</v>
      </c>
      <c r="Y33" s="19">
        <f t="shared" ref="Y33:Z33" si="19">SUM(Y34:Y50)</f>
        <v>10.6033464</v>
      </c>
      <c r="Z33" s="19">
        <f t="shared" si="19"/>
        <v>9.0528865199999995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3.0709760399999997</v>
      </c>
      <c r="V36" s="8">
        <v>3.2393016000000001</v>
      </c>
      <c r="W36" s="8">
        <v>2.4876291600000005</v>
      </c>
      <c r="X36" s="8">
        <v>2.6500485599999997</v>
      </c>
      <c r="Y36" s="8">
        <v>3.1057315200000009</v>
      </c>
      <c r="Z36" s="8">
        <v>3.2393016000000001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8.5616621999999989</v>
      </c>
      <c r="V43" s="8">
        <v>5.9935636799999994</v>
      </c>
      <c r="W43" s="8">
        <v>5.7067966799999992</v>
      </c>
      <c r="X43" s="8">
        <v>5.0852458800000013</v>
      </c>
      <c r="Y43" s="8">
        <v>4.3428527999999993</v>
      </c>
      <c r="Z43" s="8">
        <v>2.7020120399999996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1.9875391200000003</v>
      </c>
      <c r="V44" s="8">
        <v>2.2940431200000004</v>
      </c>
      <c r="W44" s="8">
        <v>3.3902128799999987</v>
      </c>
      <c r="X44" s="8">
        <v>3.8513620799999986</v>
      </c>
      <c r="Y44" s="8">
        <v>3.1547620800000002</v>
      </c>
      <c r="Z44" s="8">
        <v>3.1115728800000002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5.9061600000000014E-3</v>
      </c>
      <c r="V2" s="21">
        <f t="shared" si="0"/>
        <v>5.9061600000000014E-3</v>
      </c>
      <c r="W2" s="21">
        <f t="shared" si="0"/>
        <v>8.9712000000000021E-3</v>
      </c>
      <c r="X2" s="21">
        <f t="shared" si="0"/>
        <v>8.9712000000000021E-3</v>
      </c>
      <c r="Y2" s="21">
        <f t="shared" ref="Y2:Z2" si="1">SUM(Y3,Y17,Y22,Y25,Y26,Y51,Y52)</f>
        <v>8.9712000000000021E-3</v>
      </c>
      <c r="Z2" s="21">
        <f t="shared" si="1"/>
        <v>1.169712E-2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5.9061600000000014E-3</v>
      </c>
      <c r="V26" s="27">
        <f t="shared" si="14"/>
        <v>5.9061600000000014E-3</v>
      </c>
      <c r="W26" s="27">
        <f t="shared" si="14"/>
        <v>8.9712000000000021E-3</v>
      </c>
      <c r="X26" s="27">
        <f t="shared" si="14"/>
        <v>8.9712000000000021E-3</v>
      </c>
      <c r="Y26" s="27">
        <f t="shared" ref="Y26:Z26" si="15">SUM(Y27,Y33)</f>
        <v>8.9712000000000021E-3</v>
      </c>
      <c r="Z26" s="27">
        <f t="shared" si="15"/>
        <v>1.169712E-2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5.9061600000000014E-3</v>
      </c>
      <c r="V33" s="19">
        <f t="shared" si="18"/>
        <v>5.9061600000000014E-3</v>
      </c>
      <c r="W33" s="19">
        <f t="shared" si="18"/>
        <v>8.9712000000000021E-3</v>
      </c>
      <c r="X33" s="19">
        <f t="shared" si="18"/>
        <v>8.9712000000000021E-3</v>
      </c>
      <c r="Y33" s="19">
        <f t="shared" ref="Y33:Z33" si="19">SUM(Y34:Y50)</f>
        <v>8.9712000000000021E-3</v>
      </c>
      <c r="Z33" s="19">
        <f t="shared" si="19"/>
        <v>1.169712E-2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5.9061600000000014E-3</v>
      </c>
      <c r="V36" s="8">
        <v>5.9061600000000014E-3</v>
      </c>
      <c r="W36" s="8">
        <v>5.9061600000000014E-3</v>
      </c>
      <c r="X36" s="8">
        <v>5.9061600000000014E-3</v>
      </c>
      <c r="Y36" s="8">
        <v>5.9061600000000014E-3</v>
      </c>
      <c r="Z36" s="8">
        <v>8.6320800000000003E-3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3.0650400000000002E-3</v>
      </c>
      <c r="X44" s="8">
        <v>3.0650400000000002E-3</v>
      </c>
      <c r="Y44" s="8">
        <v>3.0650400000000002E-3</v>
      </c>
      <c r="Z44" s="8"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1.2595629600000002</v>
      </c>
      <c r="V2" s="21">
        <f t="shared" si="0"/>
        <v>1.4132552400000002</v>
      </c>
      <c r="W2" s="21">
        <f t="shared" si="0"/>
        <v>1.8073220400000001</v>
      </c>
      <c r="X2" s="21">
        <f t="shared" si="0"/>
        <v>1.8945723600000002</v>
      </c>
      <c r="Y2" s="21">
        <f t="shared" ref="Y2:Z2" si="1">SUM(Y3,Y17,Y22,Y25,Y26,Y51,Y52)</f>
        <v>1.7952130800000001</v>
      </c>
      <c r="Z2" s="21">
        <f t="shared" si="1"/>
        <v>1.80737064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1.2595629600000002</v>
      </c>
      <c r="V26" s="27">
        <f t="shared" si="14"/>
        <v>1.4132552400000002</v>
      </c>
      <c r="W26" s="27">
        <f t="shared" si="14"/>
        <v>1.8073220400000001</v>
      </c>
      <c r="X26" s="27">
        <f t="shared" si="14"/>
        <v>1.8945723600000002</v>
      </c>
      <c r="Y26" s="27">
        <f t="shared" ref="Y26:Z26" si="15">SUM(Y27,Y33)</f>
        <v>1.7952130800000001</v>
      </c>
      <c r="Z26" s="27">
        <f t="shared" si="15"/>
        <v>1.80737064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1.2595629600000002</v>
      </c>
      <c r="V33" s="19">
        <f t="shared" si="18"/>
        <v>1.4132552400000002</v>
      </c>
      <c r="W33" s="19">
        <f t="shared" si="18"/>
        <v>1.8073220400000001</v>
      </c>
      <c r="X33" s="19">
        <f t="shared" si="18"/>
        <v>1.8945723600000002</v>
      </c>
      <c r="Y33" s="19">
        <f t="shared" ref="Y33:Z33" si="19">SUM(Y34:Y50)</f>
        <v>1.7952130800000001</v>
      </c>
      <c r="Z33" s="19">
        <f t="shared" si="19"/>
        <v>1.80737064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1.2307528800000003</v>
      </c>
      <c r="V36" s="8">
        <v>1.3177551600000001</v>
      </c>
      <c r="W36" s="8">
        <v>1.7270974800000001</v>
      </c>
      <c r="X36" s="8">
        <v>1.8111466800000002</v>
      </c>
      <c r="Y36" s="8">
        <v>1.63714212</v>
      </c>
      <c r="Z36" s="8">
        <v>1.7066530799999999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3.5675639999999995E-2</v>
      </c>
      <c r="X37" s="8">
        <v>3.5675639999999995E-2</v>
      </c>
      <c r="Y37" s="8">
        <v>2.0956320000000001E-2</v>
      </c>
      <c r="Z37" s="8">
        <v>2.0956320000000001E-2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2.8810079999999998E-2</v>
      </c>
      <c r="V43" s="8">
        <v>9.5500079999999987E-2</v>
      </c>
      <c r="W43" s="8">
        <v>4.454892000000002E-2</v>
      </c>
      <c r="X43" s="8">
        <v>4.7750040000000007E-2</v>
      </c>
      <c r="Y43" s="8">
        <v>0.13711464000000001</v>
      </c>
      <c r="Z43" s="8">
        <v>7.9761239999999997E-2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2.6664879599999995</v>
      </c>
      <c r="V2" s="21">
        <f t="shared" si="0"/>
        <v>2.9036192400000007</v>
      </c>
      <c r="W2" s="21">
        <f t="shared" si="0"/>
        <v>2.3286106799999997</v>
      </c>
      <c r="X2" s="21">
        <f t="shared" si="0"/>
        <v>2.3835834</v>
      </c>
      <c r="Y2" s="21">
        <f t="shared" ref="Y2:Z2" si="1">SUM(Y3,Y17,Y22,Y25,Y26,Y51,Y52)</f>
        <v>2.8198202400000003</v>
      </c>
      <c r="Z2" s="21">
        <f t="shared" si="1"/>
        <v>2.91793572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2.6664879599999995</v>
      </c>
      <c r="V26" s="27">
        <f t="shared" si="14"/>
        <v>2.9036192400000007</v>
      </c>
      <c r="W26" s="27">
        <f t="shared" si="14"/>
        <v>2.3286106799999997</v>
      </c>
      <c r="X26" s="27">
        <f t="shared" si="14"/>
        <v>2.3835834</v>
      </c>
      <c r="Y26" s="27">
        <f t="shared" ref="Y26:Z26" si="15">SUM(Y27,Y33)</f>
        <v>2.8198202400000003</v>
      </c>
      <c r="Z26" s="27">
        <f t="shared" si="15"/>
        <v>2.91793572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2.6664879599999995</v>
      </c>
      <c r="V33" s="19">
        <f t="shared" si="18"/>
        <v>2.9036192400000007</v>
      </c>
      <c r="W33" s="19">
        <f t="shared" si="18"/>
        <v>2.3286106799999997</v>
      </c>
      <c r="X33" s="19">
        <f t="shared" si="18"/>
        <v>2.3835834</v>
      </c>
      <c r="Y33" s="19">
        <f t="shared" ref="Y33:Z33" si="19">SUM(Y34:Y50)</f>
        <v>2.8198202400000003</v>
      </c>
      <c r="Z33" s="19">
        <f t="shared" si="19"/>
        <v>2.91793572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2.1305336399999999</v>
      </c>
      <c r="V36" s="8">
        <v>2.2872740400000007</v>
      </c>
      <c r="W36" s="8">
        <v>2.3163505199999999</v>
      </c>
      <c r="X36" s="8">
        <v>2.3713232400000002</v>
      </c>
      <c r="Y36" s="8">
        <v>2.4265231200000006</v>
      </c>
      <c r="Z36" s="8">
        <v>2.5339697999999999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6.40224E-3</v>
      </c>
      <c r="W43" s="8">
        <v>0</v>
      </c>
      <c r="X43" s="8">
        <v>0</v>
      </c>
      <c r="Y43" s="8">
        <v>3.2011199999999987E-3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0.52635095999999992</v>
      </c>
      <c r="V44" s="8">
        <v>0.60994296000000015</v>
      </c>
      <c r="W44" s="8">
        <v>1.2260159999999999E-2</v>
      </c>
      <c r="X44" s="8">
        <v>1.2260159999999999E-2</v>
      </c>
      <c r="Y44" s="8">
        <v>0.39009599999999989</v>
      </c>
      <c r="Z44" s="8">
        <v>0.38396592000000013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3.1861814399999999</v>
      </c>
      <c r="Q2" s="21">
        <f t="shared" si="0"/>
        <v>3.1861814399999999</v>
      </c>
      <c r="R2" s="21">
        <f t="shared" si="0"/>
        <v>3.1861814399999999</v>
      </c>
      <c r="S2" s="21">
        <f t="shared" si="0"/>
        <v>3.1861814399999999</v>
      </c>
      <c r="T2" s="21">
        <f t="shared" si="0"/>
        <v>2.3450871600000003</v>
      </c>
      <c r="U2" s="21">
        <f t="shared" si="0"/>
        <v>8.874321479999999</v>
      </c>
      <c r="V2" s="21">
        <f t="shared" si="0"/>
        <v>19.526914440000002</v>
      </c>
      <c r="W2" s="21">
        <f t="shared" si="0"/>
        <v>37.651586760000001</v>
      </c>
      <c r="X2" s="21">
        <f t="shared" si="0"/>
        <v>41.187444119999995</v>
      </c>
      <c r="Y2" s="21">
        <f t="shared" ref="Y2:Z2" si="1">SUM(Y3,Y17,Y22,Y25,Y26,Y51,Y52)</f>
        <v>48.394038599999995</v>
      </c>
      <c r="Z2" s="21">
        <f t="shared" si="1"/>
        <v>28.217712240000001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3.1861814399999999</v>
      </c>
      <c r="Q26" s="27">
        <f t="shared" si="14"/>
        <v>3.1861814399999999</v>
      </c>
      <c r="R26" s="27">
        <f t="shared" si="14"/>
        <v>3.1861814399999999</v>
      </c>
      <c r="S26" s="27">
        <f t="shared" si="14"/>
        <v>3.1861814399999999</v>
      </c>
      <c r="T26" s="27">
        <f t="shared" si="14"/>
        <v>2.3450871600000003</v>
      </c>
      <c r="U26" s="27">
        <f t="shared" si="14"/>
        <v>8.874321479999999</v>
      </c>
      <c r="V26" s="27">
        <f t="shared" si="14"/>
        <v>19.526914440000002</v>
      </c>
      <c r="W26" s="27">
        <f t="shared" si="14"/>
        <v>37.651586760000001</v>
      </c>
      <c r="X26" s="27">
        <f t="shared" si="14"/>
        <v>41.187444119999995</v>
      </c>
      <c r="Y26" s="27">
        <f t="shared" ref="Y26:Z26" si="15">SUM(Y27,Y33)</f>
        <v>48.394038599999995</v>
      </c>
      <c r="Z26" s="27">
        <f t="shared" si="15"/>
        <v>28.217712240000001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3.1861814399999999</v>
      </c>
      <c r="Q33" s="19">
        <f t="shared" si="18"/>
        <v>3.1861814399999999</v>
      </c>
      <c r="R33" s="19">
        <f t="shared" si="18"/>
        <v>3.1861814399999999</v>
      </c>
      <c r="S33" s="19">
        <f t="shared" si="18"/>
        <v>3.1861814399999999</v>
      </c>
      <c r="T33" s="19">
        <f t="shared" si="18"/>
        <v>2.3450871600000003</v>
      </c>
      <c r="U33" s="19">
        <f t="shared" si="18"/>
        <v>8.874321479999999</v>
      </c>
      <c r="V33" s="19">
        <f t="shared" si="18"/>
        <v>19.526914440000002</v>
      </c>
      <c r="W33" s="19">
        <f t="shared" si="18"/>
        <v>37.651586760000001</v>
      </c>
      <c r="X33" s="19">
        <f t="shared" si="18"/>
        <v>41.187444119999995</v>
      </c>
      <c r="Y33" s="19">
        <f t="shared" ref="Y33:Z33" si="19">SUM(Y34:Y50)</f>
        <v>48.394038599999995</v>
      </c>
      <c r="Z33" s="19">
        <f t="shared" si="19"/>
        <v>28.217712240000001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5.8152960000000017E-2</v>
      </c>
      <c r="V36" s="8">
        <v>6.087888000000001E-2</v>
      </c>
      <c r="W36" s="8">
        <v>0.45272988000000008</v>
      </c>
      <c r="X36" s="8">
        <v>0.50792976000000001</v>
      </c>
      <c r="Y36" s="8">
        <v>0.30189563999999991</v>
      </c>
      <c r="Z36" s="8">
        <v>0.30484871999999996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0.26519724</v>
      </c>
      <c r="V37" s="8">
        <v>0.29214108000000005</v>
      </c>
      <c r="W37" s="8">
        <v>0.24149663999999998</v>
      </c>
      <c r="X37" s="8">
        <v>0.25322219999999995</v>
      </c>
      <c r="Y37" s="8">
        <v>0.28615355999999997</v>
      </c>
      <c r="Z37" s="8">
        <v>0.29513484000000012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2.3450871600000003</v>
      </c>
      <c r="U43" s="8">
        <v>8.5139121599999985</v>
      </c>
      <c r="V43" s="8">
        <v>19.13042664</v>
      </c>
      <c r="W43" s="8">
        <v>36.715779359999999</v>
      </c>
      <c r="X43" s="8">
        <v>40.153782239999998</v>
      </c>
      <c r="Y43" s="8">
        <v>47.657474279999995</v>
      </c>
      <c r="Z43" s="8">
        <v>27.472278599999999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3.7059120000000022E-2</v>
      </c>
      <c r="V44" s="8">
        <v>4.3467840000000001E-2</v>
      </c>
      <c r="W44" s="8">
        <v>0.24158088000000003</v>
      </c>
      <c r="X44" s="8">
        <v>0.27250992000000002</v>
      </c>
      <c r="Y44" s="8">
        <v>0.14851512000000003</v>
      </c>
      <c r="Z44" s="8">
        <v>0.14545008000000004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50.294608199999992</v>
      </c>
      <c r="Q2" s="21">
        <f t="shared" si="0"/>
        <v>59.510389679999989</v>
      </c>
      <c r="R2" s="21">
        <f t="shared" si="0"/>
        <v>56.51490059999999</v>
      </c>
      <c r="S2" s="21">
        <f t="shared" si="0"/>
        <v>56.321354879999987</v>
      </c>
      <c r="T2" s="21">
        <f t="shared" si="0"/>
        <v>51.159775679999989</v>
      </c>
      <c r="U2" s="21">
        <f t="shared" si="0"/>
        <v>18.046413360000003</v>
      </c>
      <c r="V2" s="21">
        <f t="shared" si="0"/>
        <v>19.612466280000003</v>
      </c>
      <c r="W2" s="21">
        <f t="shared" si="0"/>
        <v>19.910107800000006</v>
      </c>
      <c r="X2" s="21">
        <f t="shared" si="0"/>
        <v>21.31774884</v>
      </c>
      <c r="Y2" s="21">
        <f t="shared" ref="Y2:Z2" si="1">SUM(Y3,Y17,Y22,Y25,Y26,Y51,Y52)</f>
        <v>24.335683920000001</v>
      </c>
      <c r="Z2" s="21">
        <f t="shared" si="1"/>
        <v>18.061610399999999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27.760893840000001</v>
      </c>
      <c r="I26" s="27">
        <f t="shared" si="14"/>
        <v>30.66354432</v>
      </c>
      <c r="J26" s="27">
        <f t="shared" si="14"/>
        <v>36.855482400000007</v>
      </c>
      <c r="K26" s="27">
        <f t="shared" si="14"/>
        <v>36.855482400000007</v>
      </c>
      <c r="L26" s="27">
        <f t="shared" si="14"/>
        <v>24.615144000000001</v>
      </c>
      <c r="M26" s="27">
        <f t="shared" si="14"/>
        <v>30.754023480000004</v>
      </c>
      <c r="N26" s="27">
        <f t="shared" si="14"/>
        <v>15.27389964</v>
      </c>
      <c r="O26" s="27">
        <f t="shared" si="14"/>
        <v>27.747988200000002</v>
      </c>
      <c r="P26" s="27">
        <f t="shared" si="14"/>
        <v>50.294608199999992</v>
      </c>
      <c r="Q26" s="27">
        <f t="shared" si="14"/>
        <v>59.510389679999989</v>
      </c>
      <c r="R26" s="27">
        <f t="shared" si="14"/>
        <v>56.51490059999999</v>
      </c>
      <c r="S26" s="27">
        <f t="shared" si="14"/>
        <v>56.321354879999987</v>
      </c>
      <c r="T26" s="27">
        <f t="shared" si="14"/>
        <v>51.159775679999989</v>
      </c>
      <c r="U26" s="27">
        <f t="shared" si="14"/>
        <v>18.046413360000003</v>
      </c>
      <c r="V26" s="27">
        <f t="shared" si="14"/>
        <v>19.612466280000003</v>
      </c>
      <c r="W26" s="27">
        <f t="shared" si="14"/>
        <v>19.910107800000006</v>
      </c>
      <c r="X26" s="27">
        <f t="shared" si="14"/>
        <v>21.31774884</v>
      </c>
      <c r="Y26" s="27">
        <f t="shared" ref="Y26:Z26" si="15">SUM(Y27,Y33)</f>
        <v>24.335683920000001</v>
      </c>
      <c r="Z26" s="27">
        <f t="shared" si="15"/>
        <v>18.061610399999999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27.760893840000001</v>
      </c>
      <c r="I33" s="19">
        <f t="shared" si="18"/>
        <v>30.66354432</v>
      </c>
      <c r="J33" s="19">
        <f t="shared" si="18"/>
        <v>36.855482400000007</v>
      </c>
      <c r="K33" s="19">
        <f t="shared" si="18"/>
        <v>36.855482400000007</v>
      </c>
      <c r="L33" s="19">
        <f t="shared" si="18"/>
        <v>24.615144000000001</v>
      </c>
      <c r="M33" s="19">
        <f t="shared" si="18"/>
        <v>30.754023480000004</v>
      </c>
      <c r="N33" s="19">
        <f t="shared" si="18"/>
        <v>15.27389964</v>
      </c>
      <c r="O33" s="19">
        <f t="shared" si="18"/>
        <v>27.747988200000002</v>
      </c>
      <c r="P33" s="19">
        <f t="shared" si="18"/>
        <v>50.294608199999992</v>
      </c>
      <c r="Q33" s="19">
        <f t="shared" si="18"/>
        <v>59.510389679999989</v>
      </c>
      <c r="R33" s="19">
        <f t="shared" si="18"/>
        <v>56.51490059999999</v>
      </c>
      <c r="S33" s="19">
        <f t="shared" si="18"/>
        <v>56.321354879999987</v>
      </c>
      <c r="T33" s="19">
        <f t="shared" si="18"/>
        <v>51.159775679999989</v>
      </c>
      <c r="U33" s="19">
        <f t="shared" si="18"/>
        <v>18.046413360000003</v>
      </c>
      <c r="V33" s="19">
        <f t="shared" si="18"/>
        <v>19.612466280000003</v>
      </c>
      <c r="W33" s="19">
        <f t="shared" si="18"/>
        <v>19.910107800000006</v>
      </c>
      <c r="X33" s="19">
        <f t="shared" si="18"/>
        <v>21.31774884</v>
      </c>
      <c r="Y33" s="19">
        <f t="shared" ref="Y33:Z33" si="19">SUM(Y34:Y50)</f>
        <v>24.335683920000001</v>
      </c>
      <c r="Z33" s="19">
        <f t="shared" si="19"/>
        <v>18.061610399999999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5.8053009600000003</v>
      </c>
      <c r="J36" s="8">
        <v>5.8053009600000003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8.707724279999999</v>
      </c>
      <c r="T36" s="8">
        <v>9.5466261600000024</v>
      </c>
      <c r="U36" s="8">
        <v>2.6645868000000004</v>
      </c>
      <c r="V36" s="8">
        <v>2.8506308400000004</v>
      </c>
      <c r="W36" s="8">
        <v>1.2137158799999999</v>
      </c>
      <c r="X36" s="8">
        <v>1.3263872400000003</v>
      </c>
      <c r="Y36" s="8">
        <v>2.1334867200000005</v>
      </c>
      <c r="Z36" s="8">
        <v>2.19731868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4.1663160000000019E-2</v>
      </c>
      <c r="U37" s="8">
        <v>5.987519999999997E-3</v>
      </c>
      <c r="V37" s="8">
        <v>5.987519999999997E-3</v>
      </c>
      <c r="W37" s="8">
        <v>5.987519999999997E-3</v>
      </c>
      <c r="X37" s="8">
        <v>5.987519999999997E-3</v>
      </c>
      <c r="Y37" s="8">
        <v>5.987519999999997E-3</v>
      </c>
      <c r="Z37" s="8">
        <v>5.987519999999997E-3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3.1493062799999985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0.71672795999999994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6.3726296399999995</v>
      </c>
      <c r="M43" s="8">
        <v>6.3726296399999995</v>
      </c>
      <c r="N43" s="8">
        <v>6.3726296399999995</v>
      </c>
      <c r="O43" s="8">
        <v>9.5588110799999999</v>
      </c>
      <c r="P43" s="8">
        <v>38.235511079999995</v>
      </c>
      <c r="Q43" s="8">
        <v>41.421692519999986</v>
      </c>
      <c r="R43" s="8">
        <v>41.421692519999986</v>
      </c>
      <c r="S43" s="8">
        <v>41.421692519999986</v>
      </c>
      <c r="T43" s="8">
        <v>35.600722559999987</v>
      </c>
      <c r="U43" s="8">
        <v>10.419112080000001</v>
      </c>
      <c r="V43" s="8">
        <v>11.040662880000001</v>
      </c>
      <c r="W43" s="8">
        <v>11.792392560000003</v>
      </c>
      <c r="X43" s="8">
        <v>12.146116319999997</v>
      </c>
      <c r="Y43" s="8">
        <v>15.115688639999998</v>
      </c>
      <c r="Z43" s="8">
        <v>8.870570279999999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21.672061920000001</v>
      </c>
      <c r="I44" s="8">
        <v>21.672061920000001</v>
      </c>
      <c r="J44" s="8">
        <v>27.864000000000004</v>
      </c>
      <c r="K44" s="8">
        <v>27.864000000000004</v>
      </c>
      <c r="L44" s="8">
        <v>9.2879071200000016</v>
      </c>
      <c r="M44" s="8">
        <v>18.576092880000004</v>
      </c>
      <c r="N44" s="8">
        <v>3.0959690400000008</v>
      </c>
      <c r="O44" s="8">
        <v>12.383876160000003</v>
      </c>
      <c r="P44" s="8">
        <v>6.253796160000002</v>
      </c>
      <c r="Q44" s="8">
        <v>9.3809728800000016</v>
      </c>
      <c r="R44" s="8">
        <v>9.2879071200000016</v>
      </c>
      <c r="S44" s="8">
        <v>6.1919380799999999</v>
      </c>
      <c r="T44" s="8">
        <v>5.254035840000002</v>
      </c>
      <c r="U44" s="8">
        <v>4.956726960000001</v>
      </c>
      <c r="V44" s="8">
        <v>5.7151850400000006</v>
      </c>
      <c r="W44" s="8">
        <v>6.8980118400000006</v>
      </c>
      <c r="X44" s="8">
        <v>7.8392577600000006</v>
      </c>
      <c r="Y44" s="8">
        <v>7.0805210399999989</v>
      </c>
      <c r="Z44" s="8">
        <v>6.987733920000001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2.370384E-2</v>
      </c>
      <c r="O61" s="49">
        <f t="shared" si="22"/>
        <v>3.1350240000000001E-2</v>
      </c>
      <c r="P61" s="49">
        <f t="shared" si="22"/>
        <v>3.8996640000000013E-2</v>
      </c>
      <c r="Q61" s="49">
        <f t="shared" si="22"/>
        <v>4.7407680000000008E-2</v>
      </c>
      <c r="R61" s="49">
        <f t="shared" si="22"/>
        <v>3.8996640000000013E-2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2.370384E-2</v>
      </c>
      <c r="O68" s="52">
        <v>3.1350240000000001E-2</v>
      </c>
      <c r="P68" s="52">
        <v>3.8996640000000013E-2</v>
      </c>
      <c r="Q68" s="52">
        <v>4.7407680000000008E-2</v>
      </c>
      <c r="R68" s="52">
        <v>3.8996640000000013E-2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</v>
      </c>
      <c r="E2" s="21">
        <f t="shared" si="0"/>
        <v>287.60273316000001</v>
      </c>
      <c r="F2" s="21">
        <f t="shared" si="0"/>
        <v>367.8416388</v>
      </c>
      <c r="G2" s="21">
        <f t="shared" si="0"/>
        <v>448.89492383999999</v>
      </c>
      <c r="H2" s="21">
        <f t="shared" si="0"/>
        <v>496.12106447999997</v>
      </c>
      <c r="I2" s="21">
        <f t="shared" si="0"/>
        <v>512.05250520000004</v>
      </c>
      <c r="J2" s="21">
        <f t="shared" si="0"/>
        <v>527.36475167999993</v>
      </c>
      <c r="K2" s="21">
        <f t="shared" si="0"/>
        <v>574.95291155999985</v>
      </c>
      <c r="L2" s="21">
        <f t="shared" si="0"/>
        <v>507.60221723999996</v>
      </c>
      <c r="M2" s="21">
        <f t="shared" si="0"/>
        <v>558.40202927999997</v>
      </c>
      <c r="N2" s="21">
        <f t="shared" si="0"/>
        <v>545.83772832</v>
      </c>
      <c r="O2" s="21">
        <f t="shared" si="0"/>
        <v>536.39483039999993</v>
      </c>
      <c r="P2" s="21">
        <f t="shared" si="0"/>
        <v>536.36912963999998</v>
      </c>
      <c r="Q2" s="21">
        <f t="shared" si="0"/>
        <v>545.92794072000004</v>
      </c>
      <c r="R2" s="21">
        <f t="shared" si="0"/>
        <v>580.15166651999982</v>
      </c>
      <c r="S2" s="21">
        <f t="shared" si="0"/>
        <v>579.86813555999993</v>
      </c>
      <c r="T2" s="21">
        <f t="shared" si="0"/>
        <v>602.1439221600001</v>
      </c>
      <c r="U2" s="21">
        <f t="shared" si="0"/>
        <v>656.71825247999982</v>
      </c>
      <c r="V2" s="21">
        <f t="shared" si="0"/>
        <v>697.02731388000007</v>
      </c>
      <c r="W2" s="21">
        <f t="shared" si="0"/>
        <v>576.14484563999986</v>
      </c>
      <c r="X2" s="21">
        <f t="shared" si="0"/>
        <v>614.7046234799999</v>
      </c>
      <c r="Y2" s="21">
        <f t="shared" ref="Y2:Z2" si="1">SUM(Y3,Y17,Y22,Y25,Y26,Y51,Y52)</f>
        <v>720.01912572000015</v>
      </c>
      <c r="Z2" s="21">
        <f t="shared" si="1"/>
        <v>760.22144387999992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460.12803840000004</v>
      </c>
      <c r="D26" s="27">
        <f t="shared" si="20"/>
        <v>428.7302449199999</v>
      </c>
      <c r="E26" s="27">
        <f t="shared" si="20"/>
        <v>287.60273316000001</v>
      </c>
      <c r="F26" s="27">
        <f t="shared" si="20"/>
        <v>367.8416388</v>
      </c>
      <c r="G26" s="27">
        <f t="shared" si="20"/>
        <v>448.89492383999999</v>
      </c>
      <c r="H26" s="27">
        <f t="shared" si="20"/>
        <v>496.12106447999997</v>
      </c>
      <c r="I26" s="27">
        <f t="shared" si="20"/>
        <v>512.05250520000004</v>
      </c>
      <c r="J26" s="27">
        <f t="shared" si="20"/>
        <v>527.36475167999993</v>
      </c>
      <c r="K26" s="27">
        <f t="shared" si="20"/>
        <v>574.95291155999985</v>
      </c>
      <c r="L26" s="27">
        <f t="shared" si="20"/>
        <v>507.60221723999996</v>
      </c>
      <c r="M26" s="27">
        <f t="shared" si="20"/>
        <v>558.40202927999997</v>
      </c>
      <c r="N26" s="27">
        <f t="shared" si="20"/>
        <v>545.83772832</v>
      </c>
      <c r="O26" s="27">
        <f t="shared" si="20"/>
        <v>536.39483039999993</v>
      </c>
      <c r="P26" s="27">
        <f t="shared" si="20"/>
        <v>536.36912963999998</v>
      </c>
      <c r="Q26" s="27">
        <f t="shared" si="20"/>
        <v>545.92794072000004</v>
      </c>
      <c r="R26" s="27">
        <f t="shared" si="20"/>
        <v>580.15166651999982</v>
      </c>
      <c r="S26" s="27">
        <f t="shared" si="20"/>
        <v>579.86813555999993</v>
      </c>
      <c r="T26" s="27">
        <f t="shared" si="20"/>
        <v>602.1439221600001</v>
      </c>
      <c r="U26" s="27">
        <f t="shared" si="20"/>
        <v>656.71825247999982</v>
      </c>
      <c r="V26" s="27">
        <f t="shared" si="20"/>
        <v>697.02731388000007</v>
      </c>
      <c r="W26" s="27">
        <f t="shared" ref="W26:X26" si="21">SUM(W27,W33)</f>
        <v>576.14484563999986</v>
      </c>
      <c r="X26" s="27">
        <f t="shared" si="21"/>
        <v>614.7046234799999</v>
      </c>
      <c r="Y26" s="27">
        <f t="shared" ref="Y26:Z26" si="22">SUM(Y27,Y33)</f>
        <v>720.01912572000015</v>
      </c>
      <c r="Z26" s="27">
        <f t="shared" si="22"/>
        <v>760.22144387999992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460.12803840000004</v>
      </c>
      <c r="D33" s="19">
        <f t="shared" si="26"/>
        <v>428.7302449199999</v>
      </c>
      <c r="E33" s="19">
        <f t="shared" si="26"/>
        <v>287.60273316000001</v>
      </c>
      <c r="F33" s="19">
        <f t="shared" si="26"/>
        <v>367.8416388</v>
      </c>
      <c r="G33" s="19">
        <f t="shared" si="26"/>
        <v>448.89492383999999</v>
      </c>
      <c r="H33" s="19">
        <f t="shared" si="26"/>
        <v>496.12106447999997</v>
      </c>
      <c r="I33" s="19">
        <f t="shared" si="26"/>
        <v>512.05250520000004</v>
      </c>
      <c r="J33" s="19">
        <f t="shared" si="26"/>
        <v>527.36475167999993</v>
      </c>
      <c r="K33" s="19">
        <f t="shared" si="26"/>
        <v>574.95291155999985</v>
      </c>
      <c r="L33" s="19">
        <f t="shared" si="26"/>
        <v>507.60221723999996</v>
      </c>
      <c r="M33" s="19">
        <f t="shared" si="26"/>
        <v>558.40202927999997</v>
      </c>
      <c r="N33" s="19">
        <f t="shared" si="26"/>
        <v>545.83772832</v>
      </c>
      <c r="O33" s="19">
        <f t="shared" si="26"/>
        <v>536.39483039999993</v>
      </c>
      <c r="P33" s="19">
        <f t="shared" si="26"/>
        <v>536.36912963999998</v>
      </c>
      <c r="Q33" s="19">
        <f t="shared" si="26"/>
        <v>545.92794072000004</v>
      </c>
      <c r="R33" s="19">
        <f t="shared" si="26"/>
        <v>580.15166651999982</v>
      </c>
      <c r="S33" s="19">
        <f t="shared" si="26"/>
        <v>579.86813555999993</v>
      </c>
      <c r="T33" s="19">
        <f t="shared" si="26"/>
        <v>602.1439221600001</v>
      </c>
      <c r="U33" s="19">
        <f t="shared" si="26"/>
        <v>656.71825247999982</v>
      </c>
      <c r="V33" s="19">
        <f t="shared" si="26"/>
        <v>697.02731388000007</v>
      </c>
      <c r="W33" s="19">
        <f t="shared" ref="W33:X33" si="27">SUM(W34:W50)</f>
        <v>576.14484563999986</v>
      </c>
      <c r="X33" s="19">
        <f t="shared" si="27"/>
        <v>614.7046234799999</v>
      </c>
      <c r="Y33" s="19">
        <f t="shared" ref="Y33:Z33" si="28">SUM(Y34:Y50)</f>
        <v>720.01912572000015</v>
      </c>
      <c r="Z33" s="19">
        <f t="shared" si="28"/>
        <v>760.22144387999992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2.9026504799999988</v>
      </c>
      <c r="T36" s="8">
        <f>FC_TRA_RAIL_E!T36+FC_TRA_ROAD_E!T36+FC_TRA_DAVI_E!T36+FC_TRA_DNAVI_E!T36+FC_TRA_PIPE_E!T36</f>
        <v>1.8200059200000003</v>
      </c>
      <c r="U36" s="8">
        <f>FC_TRA_RAIL_E!U36+FC_TRA_ROAD_E!U36+FC_TRA_DAVI_E!U36+FC_TRA_DNAVI_E!U36+FC_TRA_PIPE_E!U36</f>
        <v>2.0492103600000005</v>
      </c>
      <c r="V36" s="8">
        <f>FC_TRA_RAIL_E!V36+FC_TRA_ROAD_E!V36+FC_TRA_DAVI_E!V36+FC_TRA_DNAVI_E!V36+FC_TRA_PIPE_E!V36</f>
        <v>2.0928250800000003</v>
      </c>
      <c r="W36" s="8">
        <f>FC_TRA_RAIL_E!W36+FC_TRA_ROAD_E!W36+FC_TRA_DAVI_E!W36+FC_TRA_DNAVI_E!W36+FC_TRA_PIPE_E!W36</f>
        <v>1.89837612</v>
      </c>
      <c r="X36" s="8">
        <f>FC_TRA_RAIL_E!X36+FC_TRA_ROAD_E!X36+FC_TRA_DAVI_E!X36+FC_TRA_DNAVI_E!X36+FC_TRA_PIPE_E!X36</f>
        <v>2.17982736</v>
      </c>
      <c r="Y36" s="8">
        <f>FC_TRA_RAIL_E!Y36+FC_TRA_ROAD_E!Y36+FC_TRA_DAVI_E!Y36+FC_TRA_DNAVI_E!Y36+FC_TRA_PIPE_E!Y36</f>
        <v>2.3249826000000002</v>
      </c>
      <c r="Z36" s="8">
        <f>FC_TRA_RAIL_E!Z36+FC_TRA_ROAD_E!Z36+FC_TRA_DAVI_E!Z36+FC_TRA_DNAVI_E!Z36+FC_TRA_PIPE_E!Z36</f>
        <v>2.4671847600000003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217.96917912000001</v>
      </c>
      <c r="D37" s="8">
        <f>FC_TRA_RAIL_E!D37+FC_TRA_ROAD_E!D37+FC_TRA_DAVI_E!D37+FC_TRA_DNAVI_E!D37+FC_TRA_PIPE_E!D37</f>
        <v>205.68927455999997</v>
      </c>
      <c r="E37" s="8">
        <f>FC_TRA_RAIL_E!E37+FC_TRA_ROAD_E!E37+FC_TRA_DAVI_E!E37+FC_TRA_DNAVI_E!E37+FC_TRA_PIPE_E!E37</f>
        <v>230.24933316000002</v>
      </c>
      <c r="F37" s="8">
        <f>FC_TRA_RAIL_E!F37+FC_TRA_ROAD_E!F37+FC_TRA_DAVI_E!F37+FC_TRA_DNAVI_E!F37+FC_TRA_PIPE_E!F37</f>
        <v>214.89932772</v>
      </c>
      <c r="G37" s="8">
        <f>FC_TRA_RAIL_E!G37+FC_TRA_ROAD_E!G37+FC_TRA_DAVI_E!G37+FC_TRA_DNAVI_E!G37+FC_TRA_PIPE_E!G37</f>
        <v>178.05936456000001</v>
      </c>
      <c r="H37" s="8">
        <f>FC_TRA_RAIL_E!H37+FC_TRA_ROAD_E!H37+FC_TRA_DAVI_E!H37+FC_TRA_DNAVI_E!H37+FC_TRA_PIPE_E!H37</f>
        <v>193.69352771999999</v>
      </c>
      <c r="I37" s="8">
        <f>FC_TRA_RAIL_E!I37+FC_TRA_ROAD_E!I37+FC_TRA_DAVI_E!I37+FC_TRA_DNAVI_E!I37+FC_TRA_PIPE_E!I37</f>
        <v>193.69352772000002</v>
      </c>
      <c r="J37" s="8">
        <f>FC_TRA_RAIL_E!J37+FC_TRA_ROAD_E!J37+FC_TRA_DAVI_E!J37+FC_TRA_DNAVI_E!J37+FC_TRA_PIPE_E!J37</f>
        <v>202.63314455999995</v>
      </c>
      <c r="K37" s="8">
        <f>FC_TRA_RAIL_E!K37+FC_TRA_ROAD_E!K37+FC_TRA_DAVI_E!K37+FC_TRA_DNAVI_E!K37+FC_TRA_PIPE_E!K37</f>
        <v>250.31151683999997</v>
      </c>
      <c r="L37" s="8">
        <f>FC_TRA_RAIL_E!L37+FC_TRA_ROAD_E!L37+FC_TRA_DAVI_E!L37+FC_TRA_DNAVI_E!L37+FC_TRA_PIPE_E!L37</f>
        <v>214.55279999999999</v>
      </c>
      <c r="M37" s="8">
        <f>FC_TRA_RAIL_E!M37+FC_TRA_ROAD_E!M37+FC_TRA_DAVI_E!M37+FC_TRA_DNAVI_E!M37+FC_TRA_PIPE_E!M37</f>
        <v>214.55280000000002</v>
      </c>
      <c r="N37" s="8">
        <f>FC_TRA_RAIL_E!N37+FC_TRA_ROAD_E!N37+FC_TRA_DAVI_E!N37+FC_TRA_DNAVI_E!N37+FC_TRA_PIPE_E!N37</f>
        <v>214.55280000000002</v>
      </c>
      <c r="O37" s="8">
        <f>FC_TRA_RAIL_E!O37+FC_TRA_ROAD_E!O37+FC_TRA_DAVI_E!O37+FC_TRA_DNAVI_E!O37+FC_TRA_PIPE_E!O37</f>
        <v>211.57301087999997</v>
      </c>
      <c r="P37" s="8">
        <f>FC_TRA_RAIL_E!P37+FC_TRA_ROAD_E!P37+FC_TRA_DAVI_E!P37+FC_TRA_DNAVI_E!P37+FC_TRA_PIPE_E!P37</f>
        <v>214.55280000000008</v>
      </c>
      <c r="Q37" s="8">
        <f>FC_TRA_RAIL_E!Q37+FC_TRA_ROAD_E!Q37+FC_TRA_DAVI_E!Q37+FC_TRA_DNAVI_E!Q37+FC_TRA_PIPE_E!Q37</f>
        <v>214.55280000000002</v>
      </c>
      <c r="R37" s="8">
        <f>FC_TRA_RAIL_E!R37+FC_TRA_ROAD_E!R37+FC_TRA_DAVI_E!R37+FC_TRA_DNAVI_E!R37+FC_TRA_PIPE_E!R37</f>
        <v>226.47245543999995</v>
      </c>
      <c r="S37" s="8">
        <f>FC_TRA_RAIL_E!S37+FC_TRA_ROAD_E!S37+FC_TRA_DAVI_E!S37+FC_TRA_DNAVI_E!S37+FC_TRA_PIPE_E!S37</f>
        <v>226.47245543999998</v>
      </c>
      <c r="T37" s="8">
        <f>FC_TRA_RAIL_E!T37+FC_TRA_ROAD_E!T37+FC_TRA_DAVI_E!T37+FC_TRA_DNAVI_E!T37+FC_TRA_PIPE_E!T37</f>
        <v>230.15253491999999</v>
      </c>
      <c r="U37" s="8">
        <f>FC_TRA_RAIL_E!U37+FC_TRA_ROAD_E!U37+FC_TRA_DAVI_E!U37+FC_TRA_DNAVI_E!U37+FC_TRA_PIPE_E!U37</f>
        <v>231.95527739999997</v>
      </c>
      <c r="V37" s="8">
        <f>FC_TRA_RAIL_E!V37+FC_TRA_ROAD_E!V37+FC_TRA_DAVI_E!V37+FC_TRA_DNAVI_E!V37+FC_TRA_PIPE_E!V37</f>
        <v>245.52898523999997</v>
      </c>
      <c r="W37" s="8">
        <f>FC_TRA_RAIL_E!W37+FC_TRA_ROAD_E!W37+FC_TRA_DAVI_E!W37+FC_TRA_DNAVI_E!W37+FC_TRA_PIPE_E!W37</f>
        <v>206.65600956</v>
      </c>
      <c r="X37" s="8">
        <f>FC_TRA_RAIL_E!X37+FC_TRA_ROAD_E!X37+FC_TRA_DAVI_E!X37+FC_TRA_DNAVI_E!X37+FC_TRA_PIPE_E!X37</f>
        <v>223.53732323999998</v>
      </c>
      <c r="Y37" s="8">
        <f>FC_TRA_RAIL_E!Y37+FC_TRA_ROAD_E!Y37+FC_TRA_DAVI_E!Y37+FC_TRA_DNAVI_E!Y37+FC_TRA_PIPE_E!Y37</f>
        <v>245.89547135999999</v>
      </c>
      <c r="Z37" s="8">
        <f>FC_TRA_RAIL_E!Z37+FC_TRA_ROAD_E!Z37+FC_TRA_DAVI_E!Z37+FC_TRA_DNAVI_E!Z37+FC_TRA_PIPE_E!Z37</f>
        <v>256.27159404000002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242.15885928</v>
      </c>
      <c r="D43" s="8">
        <f>FC_TRA_RAIL_E!D43+FC_TRA_ROAD_E!D43+FC_TRA_DAVI_E!D43+FC_TRA_DNAVI_E!D43+FC_TRA_PIPE_E!D43</f>
        <v>223.04097035999996</v>
      </c>
      <c r="E43" s="8">
        <f>FC_TRA_RAIL_E!E43+FC_TRA_ROAD_E!E43+FC_TRA_DAVI_E!E43+FC_TRA_DNAVI_E!E43+FC_TRA_PIPE_E!E43</f>
        <v>57.353400000000015</v>
      </c>
      <c r="F43" s="8">
        <f>FC_TRA_RAIL_E!F43+FC_TRA_ROAD_E!F43+FC_TRA_DAVI_E!F43+FC_TRA_DNAVI_E!F43+FC_TRA_PIPE_E!F43</f>
        <v>152.94231108</v>
      </c>
      <c r="G43" s="8">
        <f>FC_TRA_RAIL_E!G43+FC_TRA_ROAD_E!G43+FC_TRA_DAVI_E!G43+FC_TRA_DNAVI_E!G43+FC_TRA_PIPE_E!G43</f>
        <v>270.83555927999998</v>
      </c>
      <c r="H43" s="8">
        <f>FC_TRA_RAIL_E!H43+FC_TRA_ROAD_E!H43+FC_TRA_DAVI_E!H43+FC_TRA_DNAVI_E!H43+FC_TRA_PIPE_E!H43</f>
        <v>293.13962964000001</v>
      </c>
      <c r="I43" s="8">
        <f>FC_TRA_RAIL_E!I43+FC_TRA_ROAD_E!I43+FC_TRA_DAVI_E!I43+FC_TRA_DNAVI_E!I43+FC_TRA_PIPE_E!I43</f>
        <v>309.07107035999996</v>
      </c>
      <c r="J43" s="8">
        <f>FC_TRA_RAIL_E!J43+FC_TRA_ROAD_E!J43+FC_TRA_DAVI_E!J43+FC_TRA_DNAVI_E!J43+FC_TRA_PIPE_E!J43</f>
        <v>315.44369999999998</v>
      </c>
      <c r="K43" s="8">
        <f>FC_TRA_RAIL_E!K43+FC_TRA_ROAD_E!K43+FC_TRA_DAVI_E!K43+FC_TRA_DNAVI_E!K43+FC_TRA_PIPE_E!K43</f>
        <v>312.25751855999994</v>
      </c>
      <c r="L43" s="8">
        <f>FC_TRA_RAIL_E!L43+FC_TRA_ROAD_E!L43+FC_TRA_DAVI_E!L43+FC_TRA_DNAVI_E!L43+FC_TRA_PIPE_E!L43</f>
        <v>289.95344819999997</v>
      </c>
      <c r="M43" s="8">
        <f>FC_TRA_RAIL_E!M43+FC_TRA_ROAD_E!M43+FC_TRA_DAVI_E!M43+FC_TRA_DNAVI_E!M43+FC_TRA_PIPE_E!M43</f>
        <v>334.56132215999997</v>
      </c>
      <c r="N43" s="8">
        <f>FC_TRA_RAIL_E!N43+FC_TRA_ROAD_E!N43+FC_TRA_DAVI_E!N43+FC_TRA_DNAVI_E!N43+FC_TRA_PIPE_E!N43</f>
        <v>328.18895927999995</v>
      </c>
      <c r="O43" s="8">
        <f>FC_TRA_RAIL_E!O43+FC_TRA_ROAD_E!O43+FC_TRA_DAVI_E!O43+FC_TRA_DNAVI_E!O43+FC_TRA_PIPE_E!O43</f>
        <v>318.62988143999996</v>
      </c>
      <c r="P43" s="8">
        <f>FC_TRA_RAIL_E!P43+FC_TRA_ROAD_E!P43+FC_TRA_DAVI_E!P43+FC_TRA_DNAVI_E!P43+FC_TRA_PIPE_E!P43</f>
        <v>321.81632963999994</v>
      </c>
      <c r="Q43" s="8">
        <f>FC_TRA_RAIL_E!Q43+FC_TRA_ROAD_E!Q43+FC_TRA_DAVI_E!Q43+FC_TRA_DNAVI_E!Q43+FC_TRA_PIPE_E!Q43</f>
        <v>331.37514071999999</v>
      </c>
      <c r="R43" s="8">
        <f>FC_TRA_RAIL_E!R43+FC_TRA_ROAD_E!R43+FC_TRA_DAVI_E!R43+FC_TRA_DNAVI_E!R43+FC_TRA_PIPE_E!R43</f>
        <v>353.6792110799999</v>
      </c>
      <c r="S43" s="8">
        <f>FC_TRA_RAIL_E!S43+FC_TRA_ROAD_E!S43+FC_TRA_DAVI_E!S43+FC_TRA_DNAVI_E!S43+FC_TRA_PIPE_E!S43</f>
        <v>350.49302963999992</v>
      </c>
      <c r="T43" s="8">
        <f>FC_TRA_RAIL_E!T43+FC_TRA_ROAD_E!T43+FC_TRA_DAVI_E!T43+FC_TRA_DNAVI_E!T43+FC_TRA_PIPE_E!T43</f>
        <v>370.17138132000014</v>
      </c>
      <c r="U43" s="8">
        <f>FC_TRA_RAIL_E!U43+FC_TRA_ROAD_E!U43+FC_TRA_DAVI_E!U43+FC_TRA_DNAVI_E!U43+FC_TRA_PIPE_E!U43</f>
        <v>422.71376471999986</v>
      </c>
      <c r="V43" s="8">
        <f>FC_TRA_RAIL_E!V43+FC_TRA_ROAD_E!V43+FC_TRA_DAVI_E!V43+FC_TRA_DNAVI_E!V43+FC_TRA_PIPE_E!V43</f>
        <v>449.40550356000006</v>
      </c>
      <c r="W43" s="8">
        <f>FC_TRA_RAIL_E!W43+FC_TRA_ROAD_E!W43+FC_TRA_DAVI_E!W43+FC_TRA_DNAVI_E!W43+FC_TRA_PIPE_E!W43</f>
        <v>367.25302691999997</v>
      </c>
      <c r="X43" s="8">
        <f>FC_TRA_RAIL_E!X43+FC_TRA_ROAD_E!X43+FC_TRA_DAVI_E!X43+FC_TRA_DNAVI_E!X43+FC_TRA_PIPE_E!X43</f>
        <v>388.47031703999994</v>
      </c>
      <c r="Y43" s="8">
        <f>FC_TRA_RAIL_E!Y43+FC_TRA_ROAD_E!Y43+FC_TRA_DAVI_E!Y43+FC_TRA_DNAVI_E!Y43+FC_TRA_PIPE_E!Y43</f>
        <v>471.7986717600001</v>
      </c>
      <c r="Z43" s="8">
        <f>FC_TRA_RAIL_E!Z43+FC_TRA_ROAD_E!Z43+FC_TRA_DAVI_E!Z43+FC_TRA_DNAVI_E!Z43+FC_TRA_PIPE_E!Z43</f>
        <v>500.29370819999991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9.2879071200000016</v>
      </c>
      <c r="I44" s="8">
        <f>FC_TRA_RAIL_E!I44+FC_TRA_ROAD_E!I44+FC_TRA_DAVI_E!I44+FC_TRA_DNAVI_E!I44+FC_TRA_PIPE_E!I44</f>
        <v>9.2879071200000016</v>
      </c>
      <c r="J44" s="8">
        <f>FC_TRA_RAIL_E!J44+FC_TRA_ROAD_E!J44+FC_TRA_DAVI_E!J44+FC_TRA_DNAVI_E!J44+FC_TRA_PIPE_E!J44</f>
        <v>9.2879071200000016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3.0959690400000008</v>
      </c>
      <c r="M44" s="8">
        <f>FC_TRA_RAIL_E!M44+FC_TRA_ROAD_E!M44+FC_TRA_DAVI_E!M44+FC_TRA_DNAVI_E!M44+FC_TRA_PIPE_E!M44</f>
        <v>9.2879071200000016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6.1919380799999999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0.33743303999999996</v>
      </c>
      <c r="X44" s="8">
        <f>FC_TRA_RAIL_E!X44+FC_TRA_ROAD_E!X44+FC_TRA_DAVI_E!X44+FC_TRA_DNAVI_E!X44+FC_TRA_PIPE_E!X44</f>
        <v>0.51715584000000014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1.1889568800000003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  <c r="Y51" s="27">
        <f>FC_TRA_RAIL_E!Y51+FC_TRA_ROAD_E!Y51+FC_TRA_DAVI_E!Y51+FC_TRA_DNAVI_E!Y51+FC_TRA_PIPE_E!Y51</f>
        <v>0</v>
      </c>
      <c r="Z51" s="27">
        <f>FC_TRA_RAIL_E!Z51+FC_TRA_ROAD_E!Z51+FC_TRA_DAVI_E!Z51+FC_TRA_DNAVI_E!Z51+FC_TRA_PIPE_E!Z51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1.5901963199999998</v>
      </c>
      <c r="N61" s="49">
        <f t="shared" si="32"/>
        <v>4.5213163200000004</v>
      </c>
      <c r="O61" s="49">
        <f t="shared" si="32"/>
        <v>7.8039158400000002</v>
      </c>
      <c r="P61" s="49">
        <f t="shared" si="32"/>
        <v>14.834780639999998</v>
      </c>
      <c r="Q61" s="49">
        <f t="shared" si="32"/>
        <v>21.292420319999998</v>
      </c>
      <c r="R61" s="49">
        <f t="shared" si="32"/>
        <v>19.805705279999998</v>
      </c>
      <c r="S61" s="49">
        <f t="shared" si="32"/>
        <v>19.526611680000002</v>
      </c>
      <c r="T61" s="49">
        <f t="shared" si="32"/>
        <v>21.985693919999999</v>
      </c>
      <c r="U61" s="49">
        <f t="shared" si="32"/>
        <v>29.706009120000001</v>
      </c>
      <c r="V61" s="49">
        <f t="shared" si="32"/>
        <v>31.638254399999987</v>
      </c>
      <c r="W61" s="49">
        <f t="shared" si="32"/>
        <v>41.537793599999986</v>
      </c>
      <c r="X61" s="49">
        <f t="shared" si="32"/>
        <v>31.507246079999984</v>
      </c>
      <c r="Y61" s="49">
        <f t="shared" ref="Y61:Z61" si="33">SUM(Y62:Y72)</f>
        <v>37.3768776</v>
      </c>
      <c r="Z61" s="49">
        <f t="shared" si="33"/>
        <v>39.386096640000005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0</v>
      </c>
      <c r="X67" s="52">
        <f>FC_TRA_RAIL_E!X67+FC_TRA_ROAD_E!X67+FC_TRA_DAVI_E!X67+FC_TRA_DNAVI_E!X67+FC_TRA_PIPE_E!X67</f>
        <v>0</v>
      </c>
      <c r="Y67" s="52">
        <f>FC_TRA_RAIL_E!Y67+FC_TRA_ROAD_E!Y67+FC_TRA_DAVI_E!Y67+FC_TRA_DNAVI_E!Y67+FC_TRA_PIPE_E!Y67</f>
        <v>0</v>
      </c>
      <c r="Z67" s="52">
        <f>FC_TRA_RAIL_E!Z67+FC_TRA_ROAD_E!Z67+FC_TRA_DAVI_E!Z67+FC_TRA_DNAVI_E!Z67+FC_TRA_PIPE_E!Z67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1.5901963199999998</v>
      </c>
      <c r="N68" s="52">
        <f>FC_TRA_RAIL_E!N68+FC_TRA_ROAD_E!N68+FC_TRA_DAVI_E!N68+FC_TRA_DNAVI_E!N68+FC_TRA_PIPE_E!N68</f>
        <v>1.9016596799999999</v>
      </c>
      <c r="O68" s="52">
        <f>FC_TRA_RAIL_E!O68+FC_TRA_ROAD_E!O68+FC_TRA_DAVI_E!O68+FC_TRA_DNAVI_E!O68+FC_TRA_PIPE_E!O68</f>
        <v>2.5646025600000004</v>
      </c>
      <c r="P68" s="52">
        <f>FC_TRA_RAIL_E!P68+FC_TRA_ROAD_E!P68+FC_TRA_DAVI_E!P68+FC_TRA_DNAVI_E!P68+FC_TRA_PIPE_E!P68</f>
        <v>3.676644</v>
      </c>
      <c r="Q68" s="52">
        <f>FC_TRA_RAIL_E!Q68+FC_TRA_ROAD_E!Q68+FC_TRA_DAVI_E!Q68+FC_TRA_DNAVI_E!Q68+FC_TRA_PIPE_E!Q68</f>
        <v>4.55521536</v>
      </c>
      <c r="R68" s="52">
        <f>FC_TRA_RAIL_E!R68+FC_TRA_ROAD_E!R68+FC_TRA_DAVI_E!R68+FC_TRA_DNAVI_E!R68+FC_TRA_PIPE_E!R68</f>
        <v>3.0685003199999983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0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2.6196566400000005</v>
      </c>
      <c r="O69" s="52">
        <f>FC_TRA_RAIL_E!O69+FC_TRA_ROAD_E!O69+FC_TRA_DAVI_E!O69+FC_TRA_DNAVI_E!O69+FC_TRA_PIPE_E!O69</f>
        <v>5.2393132799999993</v>
      </c>
      <c r="P69" s="52">
        <f>FC_TRA_RAIL_E!P69+FC_TRA_ROAD_E!P69+FC_TRA_DAVI_E!P69+FC_TRA_DNAVI_E!P69+FC_TRA_PIPE_E!P69</f>
        <v>11.158136639999999</v>
      </c>
      <c r="Q69" s="52">
        <f>FC_TRA_RAIL_E!Q69+FC_TRA_ROAD_E!Q69+FC_TRA_DAVI_E!Q69+FC_TRA_DNAVI_E!Q69+FC_TRA_PIPE_E!Q69</f>
        <v>16.73720496</v>
      </c>
      <c r="R69" s="52">
        <f>FC_TRA_RAIL_E!R69+FC_TRA_ROAD_E!R69+FC_TRA_DAVI_E!R69+FC_TRA_DNAVI_E!R69+FC_TRA_PIPE_E!R69</f>
        <v>16.73720496</v>
      </c>
      <c r="S69" s="52">
        <f>FC_TRA_RAIL_E!S69+FC_TRA_ROAD_E!S69+FC_TRA_DAVI_E!S69+FC_TRA_DNAVI_E!S69+FC_TRA_PIPE_E!S69</f>
        <v>19.526611680000002</v>
      </c>
      <c r="T69" s="52">
        <f>FC_TRA_RAIL_E!T69+FC_TRA_ROAD_E!T69+FC_TRA_DAVI_E!T69+FC_TRA_DNAVI_E!T69+FC_TRA_PIPE_E!T69</f>
        <v>21.985693919999999</v>
      </c>
      <c r="U69" s="52">
        <f>FC_TRA_RAIL_E!U69+FC_TRA_ROAD_E!U69+FC_TRA_DAVI_E!U69+FC_TRA_DNAVI_E!U69+FC_TRA_PIPE_E!U69</f>
        <v>29.706009120000001</v>
      </c>
      <c r="V69" s="52">
        <f>FC_TRA_RAIL_E!V69+FC_TRA_ROAD_E!V69+FC_TRA_DAVI_E!V69+FC_TRA_DNAVI_E!V69+FC_TRA_PIPE_E!V69</f>
        <v>31.638254399999987</v>
      </c>
      <c r="W69" s="52">
        <f>FC_TRA_RAIL_E!W69+FC_TRA_ROAD_E!W69+FC_TRA_DAVI_E!W69+FC_TRA_DNAVI_E!W69+FC_TRA_PIPE_E!W69</f>
        <v>41.537793599999986</v>
      </c>
      <c r="X69" s="52">
        <f>FC_TRA_RAIL_E!X69+FC_TRA_ROAD_E!X69+FC_TRA_DAVI_E!X69+FC_TRA_DNAVI_E!X69+FC_TRA_PIPE_E!X69</f>
        <v>31.507246079999984</v>
      </c>
      <c r="Y69" s="52">
        <f>FC_TRA_RAIL_E!Y69+FC_TRA_ROAD_E!Y69+FC_TRA_DAVI_E!Y69+FC_TRA_DNAVI_E!Y69+FC_TRA_PIPE_E!Y69</f>
        <v>37.3768776</v>
      </c>
      <c r="Z69" s="52">
        <f>FC_TRA_RAIL_E!Z69+FC_TRA_ROAD_E!Z69+FC_TRA_DAVI_E!Z69+FC_TRA_DNAVI_E!Z69+FC_TRA_PIPE_E!Z69</f>
        <v>39.386096640000005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  <c r="Y43" s="8">
        <f>FC_TRA_RAIL_MTU_E!Y43+FC_TRA_RAIL_CPT_E!Y43+FC_TRA_RAIL_HST_E!Y43+FC_TRA_RAIL_FRT_E!Y43</f>
        <v>0</v>
      </c>
      <c r="Z43" s="8">
        <f>FC_TRA_RAIL_MTU_E!Z43+FC_TRA_RAIL_CPT_E!Z43+FC_TRA_RAIL_HST_E!Z43+FC_TRA_RAIL_FRT_E!Z43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</v>
      </c>
      <c r="E2" s="21">
        <f t="shared" si="0"/>
        <v>287.60273316000001</v>
      </c>
      <c r="F2" s="21">
        <f t="shared" si="0"/>
        <v>367.8416388</v>
      </c>
      <c r="G2" s="21">
        <f t="shared" si="0"/>
        <v>448.89492383999999</v>
      </c>
      <c r="H2" s="21">
        <f t="shared" si="0"/>
        <v>470.90171664000002</v>
      </c>
      <c r="I2" s="21">
        <f t="shared" si="0"/>
        <v>483.64670916</v>
      </c>
      <c r="J2" s="21">
        <f t="shared" si="0"/>
        <v>495.7727741999999</v>
      </c>
      <c r="K2" s="21">
        <f t="shared" si="0"/>
        <v>543.45114647999992</v>
      </c>
      <c r="L2" s="21">
        <f t="shared" si="0"/>
        <v>479.01572963999996</v>
      </c>
      <c r="M2" s="21">
        <f t="shared" si="0"/>
        <v>504.50598144000003</v>
      </c>
      <c r="N2" s="21">
        <f t="shared" si="0"/>
        <v>494.94717035999997</v>
      </c>
      <c r="O2" s="21">
        <f t="shared" si="0"/>
        <v>491.96738123999995</v>
      </c>
      <c r="P2" s="21">
        <f t="shared" si="0"/>
        <v>501.31979999999999</v>
      </c>
      <c r="Q2" s="21">
        <f t="shared" si="0"/>
        <v>510.87861108000004</v>
      </c>
      <c r="R2" s="21">
        <f t="shared" si="0"/>
        <v>541.9161554399999</v>
      </c>
      <c r="S2" s="21">
        <f t="shared" si="0"/>
        <v>544.81880591999993</v>
      </c>
      <c r="T2" s="21">
        <f t="shared" si="0"/>
        <v>560.8873897200001</v>
      </c>
      <c r="U2" s="21">
        <f t="shared" si="0"/>
        <v>623.30900975999975</v>
      </c>
      <c r="V2" s="21">
        <f t="shared" si="0"/>
        <v>650.88876672000004</v>
      </c>
      <c r="W2" s="21">
        <f t="shared" si="0"/>
        <v>520.33192955999994</v>
      </c>
      <c r="X2" s="21">
        <f t="shared" si="0"/>
        <v>547.56999287999997</v>
      </c>
      <c r="Y2" s="21">
        <f t="shared" ref="Y2:Z2" si="1">SUM(Y3,Y17,Y22,Y25,Y26,Y51,Y52)</f>
        <v>660.93630876000009</v>
      </c>
      <c r="Z2" s="21">
        <f t="shared" si="1"/>
        <v>681.0934046399999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460.12803840000004</v>
      </c>
      <c r="D26" s="27">
        <f t="shared" ref="D26:W26" si="20">SUM(D27,D33)</f>
        <v>428.7302449199999</v>
      </c>
      <c r="E26" s="27">
        <f t="shared" si="20"/>
        <v>287.60273316000001</v>
      </c>
      <c r="F26" s="27">
        <f t="shared" si="20"/>
        <v>367.8416388</v>
      </c>
      <c r="G26" s="27">
        <f t="shared" si="20"/>
        <v>448.89492383999999</v>
      </c>
      <c r="H26" s="27">
        <f t="shared" si="20"/>
        <v>470.90171664000002</v>
      </c>
      <c r="I26" s="27">
        <f t="shared" si="20"/>
        <v>483.64670916</v>
      </c>
      <c r="J26" s="27">
        <f t="shared" si="20"/>
        <v>495.7727741999999</v>
      </c>
      <c r="K26" s="27">
        <f t="shared" si="20"/>
        <v>543.45114647999992</v>
      </c>
      <c r="L26" s="27">
        <f t="shared" si="20"/>
        <v>479.01572963999996</v>
      </c>
      <c r="M26" s="27">
        <f t="shared" si="20"/>
        <v>504.50598144000003</v>
      </c>
      <c r="N26" s="27">
        <f t="shared" si="20"/>
        <v>494.94717035999997</v>
      </c>
      <c r="O26" s="27">
        <f t="shared" si="20"/>
        <v>491.96738123999995</v>
      </c>
      <c r="P26" s="27">
        <f t="shared" si="20"/>
        <v>501.31979999999999</v>
      </c>
      <c r="Q26" s="27">
        <f t="shared" si="20"/>
        <v>510.87861108000004</v>
      </c>
      <c r="R26" s="27">
        <f t="shared" si="20"/>
        <v>541.9161554399999</v>
      </c>
      <c r="S26" s="27">
        <f t="shared" si="20"/>
        <v>544.81880591999993</v>
      </c>
      <c r="T26" s="27">
        <f t="shared" si="20"/>
        <v>560.8873897200001</v>
      </c>
      <c r="U26" s="27">
        <f t="shared" si="20"/>
        <v>623.30900975999975</v>
      </c>
      <c r="V26" s="27">
        <f t="shared" si="20"/>
        <v>650.88876672000004</v>
      </c>
      <c r="W26" s="27">
        <f t="shared" si="20"/>
        <v>520.33192955999994</v>
      </c>
      <c r="X26" s="27">
        <f t="shared" ref="X26:Z26" si="21">SUM(X27,X33)</f>
        <v>547.56999287999997</v>
      </c>
      <c r="Y26" s="27">
        <f t="shared" si="21"/>
        <v>660.93630876000009</v>
      </c>
      <c r="Z26" s="27">
        <f t="shared" si="21"/>
        <v>681.0934046399999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460.12803840000004</v>
      </c>
      <c r="D33" s="19">
        <f t="shared" ref="D33:W33" si="26">SUM(D34:D50)</f>
        <v>428.7302449199999</v>
      </c>
      <c r="E33" s="19">
        <f t="shared" si="26"/>
        <v>287.60273316000001</v>
      </c>
      <c r="F33" s="19">
        <f t="shared" si="26"/>
        <v>367.8416388</v>
      </c>
      <c r="G33" s="19">
        <f t="shared" si="26"/>
        <v>448.89492383999999</v>
      </c>
      <c r="H33" s="19">
        <f t="shared" si="26"/>
        <v>470.90171664000002</v>
      </c>
      <c r="I33" s="19">
        <f t="shared" si="26"/>
        <v>483.64670916</v>
      </c>
      <c r="J33" s="19">
        <f t="shared" si="26"/>
        <v>495.7727741999999</v>
      </c>
      <c r="K33" s="19">
        <f t="shared" si="26"/>
        <v>543.45114647999992</v>
      </c>
      <c r="L33" s="19">
        <f t="shared" si="26"/>
        <v>479.01572963999996</v>
      </c>
      <c r="M33" s="19">
        <f t="shared" si="26"/>
        <v>504.50598144000003</v>
      </c>
      <c r="N33" s="19">
        <f t="shared" si="26"/>
        <v>494.94717035999997</v>
      </c>
      <c r="O33" s="19">
        <f t="shared" si="26"/>
        <v>491.96738123999995</v>
      </c>
      <c r="P33" s="19">
        <f t="shared" si="26"/>
        <v>501.31979999999999</v>
      </c>
      <c r="Q33" s="19">
        <f t="shared" si="26"/>
        <v>510.87861108000004</v>
      </c>
      <c r="R33" s="19">
        <f t="shared" si="26"/>
        <v>541.9161554399999</v>
      </c>
      <c r="S33" s="19">
        <f t="shared" si="26"/>
        <v>544.81880591999993</v>
      </c>
      <c r="T33" s="19">
        <f t="shared" si="26"/>
        <v>560.8873897200001</v>
      </c>
      <c r="U33" s="19">
        <f t="shared" si="26"/>
        <v>623.30900975999975</v>
      </c>
      <c r="V33" s="19">
        <f t="shared" si="26"/>
        <v>650.88876672000004</v>
      </c>
      <c r="W33" s="19">
        <f t="shared" si="26"/>
        <v>520.33192955999994</v>
      </c>
      <c r="X33" s="19">
        <f t="shared" ref="X33:Z33" si="27">SUM(X34:X50)</f>
        <v>547.56999287999997</v>
      </c>
      <c r="Y33" s="19">
        <f t="shared" si="27"/>
        <v>660.93630876000009</v>
      </c>
      <c r="Z33" s="19">
        <f t="shared" si="27"/>
        <v>681.0934046399999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2.9026504799999988</v>
      </c>
      <c r="T36" s="8">
        <f>FC_TRA_ROAD_P2W_E!T36+FC_TRA_ROAD_CAR_E!T36+FC_TRA_ROAD_BUS_E!T36+FC_TRA_ROAD_LCV_E!T36+FC_TRA_ROAD_HGV_E!T36</f>
        <v>1.8200059200000003</v>
      </c>
      <c r="U36" s="8">
        <f>FC_TRA_ROAD_P2W_E!U36+FC_TRA_ROAD_CAR_E!U36+FC_TRA_ROAD_BUS_E!U36+FC_TRA_ROAD_LCV_E!U36+FC_TRA_ROAD_HGV_E!U36</f>
        <v>2.0492103600000005</v>
      </c>
      <c r="V36" s="8">
        <f>FC_TRA_ROAD_P2W_E!V36+FC_TRA_ROAD_CAR_E!V36+FC_TRA_ROAD_BUS_E!V36+FC_TRA_ROAD_LCV_E!V36+FC_TRA_ROAD_HGV_E!V36</f>
        <v>2.0928250800000003</v>
      </c>
      <c r="W36" s="8">
        <f>FC_TRA_ROAD_P2W_E!W36+FC_TRA_ROAD_CAR_E!W36+FC_TRA_ROAD_BUS_E!W36+FC_TRA_ROAD_LCV_E!W36+FC_TRA_ROAD_HGV_E!W36</f>
        <v>1.89837612</v>
      </c>
      <c r="X36" s="8">
        <f>FC_TRA_ROAD_P2W_E!X36+FC_TRA_ROAD_CAR_E!X36+FC_TRA_ROAD_BUS_E!X36+FC_TRA_ROAD_LCV_E!X36+FC_TRA_ROAD_HGV_E!X36</f>
        <v>2.17982736</v>
      </c>
      <c r="Y36" s="8">
        <f>FC_TRA_ROAD_P2W_E!Y36+FC_TRA_ROAD_CAR_E!Y36+FC_TRA_ROAD_BUS_E!Y36+FC_TRA_ROAD_LCV_E!Y36+FC_TRA_ROAD_HGV_E!Y36</f>
        <v>2.3249826000000002</v>
      </c>
      <c r="Z36" s="8">
        <f>FC_TRA_ROAD_P2W_E!Z36+FC_TRA_ROAD_CAR_E!Z36+FC_TRA_ROAD_BUS_E!Z36+FC_TRA_ROAD_LCV_E!Z36+FC_TRA_ROAD_HGV_E!Z36</f>
        <v>2.4671847600000003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217.96917912000001</v>
      </c>
      <c r="D37" s="8">
        <f>FC_TRA_ROAD_P2W_E!D37+FC_TRA_ROAD_CAR_E!D37+FC_TRA_ROAD_BUS_E!D37+FC_TRA_ROAD_LCV_E!D37+FC_TRA_ROAD_HGV_E!D37</f>
        <v>205.68927455999997</v>
      </c>
      <c r="E37" s="8">
        <f>FC_TRA_ROAD_P2W_E!E37+FC_TRA_ROAD_CAR_E!E37+FC_TRA_ROAD_BUS_E!E37+FC_TRA_ROAD_LCV_E!E37+FC_TRA_ROAD_HGV_E!E37</f>
        <v>230.24933316000002</v>
      </c>
      <c r="F37" s="8">
        <f>FC_TRA_ROAD_P2W_E!F37+FC_TRA_ROAD_CAR_E!F37+FC_TRA_ROAD_BUS_E!F37+FC_TRA_ROAD_LCV_E!F37+FC_TRA_ROAD_HGV_E!F37</f>
        <v>214.89932772</v>
      </c>
      <c r="G37" s="8">
        <f>FC_TRA_ROAD_P2W_E!G37+FC_TRA_ROAD_CAR_E!G37+FC_TRA_ROAD_BUS_E!G37+FC_TRA_ROAD_LCV_E!G37+FC_TRA_ROAD_HGV_E!G37</f>
        <v>178.05936456000001</v>
      </c>
      <c r="H37" s="8">
        <f>FC_TRA_ROAD_P2W_E!H37+FC_TRA_ROAD_CAR_E!H37+FC_TRA_ROAD_BUS_E!H37+FC_TRA_ROAD_LCV_E!H37+FC_TRA_ROAD_HGV_E!H37</f>
        <v>193.69352771999999</v>
      </c>
      <c r="I37" s="8">
        <f>FC_TRA_ROAD_P2W_E!I37+FC_TRA_ROAD_CAR_E!I37+FC_TRA_ROAD_BUS_E!I37+FC_TRA_ROAD_LCV_E!I37+FC_TRA_ROAD_HGV_E!I37</f>
        <v>193.69352772000002</v>
      </c>
      <c r="J37" s="8">
        <f>FC_TRA_ROAD_P2W_E!J37+FC_TRA_ROAD_CAR_E!J37+FC_TRA_ROAD_BUS_E!J37+FC_TRA_ROAD_LCV_E!J37+FC_TRA_ROAD_HGV_E!J37</f>
        <v>202.63314455999995</v>
      </c>
      <c r="K37" s="8">
        <f>FC_TRA_ROAD_P2W_E!K37+FC_TRA_ROAD_CAR_E!K37+FC_TRA_ROAD_BUS_E!K37+FC_TRA_ROAD_LCV_E!K37+FC_TRA_ROAD_HGV_E!K37</f>
        <v>250.31151683999997</v>
      </c>
      <c r="L37" s="8">
        <f>FC_TRA_ROAD_P2W_E!L37+FC_TRA_ROAD_CAR_E!L37+FC_TRA_ROAD_BUS_E!L37+FC_TRA_ROAD_LCV_E!L37+FC_TRA_ROAD_HGV_E!L37</f>
        <v>214.55279999999999</v>
      </c>
      <c r="M37" s="8">
        <f>FC_TRA_ROAD_P2W_E!M37+FC_TRA_ROAD_CAR_E!M37+FC_TRA_ROAD_BUS_E!M37+FC_TRA_ROAD_LCV_E!M37+FC_TRA_ROAD_HGV_E!M37</f>
        <v>214.55280000000002</v>
      </c>
      <c r="N37" s="8">
        <f>FC_TRA_ROAD_P2W_E!N37+FC_TRA_ROAD_CAR_E!N37+FC_TRA_ROAD_BUS_E!N37+FC_TRA_ROAD_LCV_E!N37+FC_TRA_ROAD_HGV_E!N37</f>
        <v>214.55280000000002</v>
      </c>
      <c r="O37" s="8">
        <f>FC_TRA_ROAD_P2W_E!O37+FC_TRA_ROAD_CAR_E!O37+FC_TRA_ROAD_BUS_E!O37+FC_TRA_ROAD_LCV_E!O37+FC_TRA_ROAD_HGV_E!O37</f>
        <v>211.57301087999997</v>
      </c>
      <c r="P37" s="8">
        <f>FC_TRA_ROAD_P2W_E!P37+FC_TRA_ROAD_CAR_E!P37+FC_TRA_ROAD_BUS_E!P37+FC_TRA_ROAD_LCV_E!P37+FC_TRA_ROAD_HGV_E!P37</f>
        <v>214.55280000000008</v>
      </c>
      <c r="Q37" s="8">
        <f>FC_TRA_ROAD_P2W_E!Q37+FC_TRA_ROAD_CAR_E!Q37+FC_TRA_ROAD_BUS_E!Q37+FC_TRA_ROAD_LCV_E!Q37+FC_TRA_ROAD_HGV_E!Q37</f>
        <v>214.55280000000002</v>
      </c>
      <c r="R37" s="8">
        <f>FC_TRA_ROAD_P2W_E!R37+FC_TRA_ROAD_CAR_E!R37+FC_TRA_ROAD_BUS_E!R37+FC_TRA_ROAD_LCV_E!R37+FC_TRA_ROAD_HGV_E!R37</f>
        <v>226.47245543999995</v>
      </c>
      <c r="S37" s="8">
        <f>FC_TRA_ROAD_P2W_E!S37+FC_TRA_ROAD_CAR_E!S37+FC_TRA_ROAD_BUS_E!S37+FC_TRA_ROAD_LCV_E!S37+FC_TRA_ROAD_HGV_E!S37</f>
        <v>226.47245543999998</v>
      </c>
      <c r="T37" s="8">
        <f>FC_TRA_ROAD_P2W_E!T37+FC_TRA_ROAD_CAR_E!T37+FC_TRA_ROAD_BUS_E!T37+FC_TRA_ROAD_LCV_E!T37+FC_TRA_ROAD_HGV_E!T37</f>
        <v>229.19303484</v>
      </c>
      <c r="U37" s="8">
        <f>FC_TRA_ROAD_P2W_E!U37+FC_TRA_ROAD_CAR_E!U37+FC_TRA_ROAD_BUS_E!U37+FC_TRA_ROAD_LCV_E!U37+FC_TRA_ROAD_HGV_E!U37</f>
        <v>230.95710791999997</v>
      </c>
      <c r="V37" s="8">
        <f>FC_TRA_ROAD_P2W_E!V37+FC_TRA_ROAD_CAR_E!V37+FC_TRA_ROAD_BUS_E!V37+FC_TRA_ROAD_LCV_E!V37+FC_TRA_ROAD_HGV_E!V37</f>
        <v>244.43526491999998</v>
      </c>
      <c r="W37" s="8">
        <f>FC_TRA_ROAD_P2W_E!W37+FC_TRA_ROAD_CAR_E!W37+FC_TRA_ROAD_BUS_E!W37+FC_TRA_ROAD_LCV_E!W37+FC_TRA_ROAD_HGV_E!W37</f>
        <v>205.80977340000001</v>
      </c>
      <c r="X37" s="8">
        <f>FC_TRA_ROAD_P2W_E!X37+FC_TRA_ROAD_CAR_E!X37+FC_TRA_ROAD_BUS_E!X37+FC_TRA_ROAD_LCV_E!X37+FC_TRA_ROAD_HGV_E!X37</f>
        <v>222.45557795999997</v>
      </c>
      <c r="Y37" s="8">
        <f>FC_TRA_ROAD_P2W_E!Y37+FC_TRA_ROAD_CAR_E!Y37+FC_TRA_ROAD_BUS_E!Y37+FC_TRA_ROAD_LCV_E!Y37+FC_TRA_ROAD_HGV_E!Y37</f>
        <v>244.5515226</v>
      </c>
      <c r="Z37" s="8">
        <f>FC_TRA_ROAD_P2W_E!Z37+FC_TRA_ROAD_CAR_E!Z37+FC_TRA_ROAD_BUS_E!Z37+FC_TRA_ROAD_LCV_E!Z37+FC_TRA_ROAD_HGV_E!Z37</f>
        <v>254.64747924000002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242.15885928</v>
      </c>
      <c r="D43" s="8">
        <f>FC_TRA_ROAD_P2W_E!D43+FC_TRA_ROAD_CAR_E!D43+FC_TRA_ROAD_BUS_E!D43+FC_TRA_ROAD_LCV_E!D43+FC_TRA_ROAD_HGV_E!D43</f>
        <v>223.04097035999996</v>
      </c>
      <c r="E43" s="8">
        <f>FC_TRA_ROAD_P2W_E!E43+FC_TRA_ROAD_CAR_E!E43+FC_TRA_ROAD_BUS_E!E43+FC_TRA_ROAD_LCV_E!E43+FC_TRA_ROAD_HGV_E!E43</f>
        <v>57.353400000000015</v>
      </c>
      <c r="F43" s="8">
        <f>FC_TRA_ROAD_P2W_E!F43+FC_TRA_ROAD_CAR_E!F43+FC_TRA_ROAD_BUS_E!F43+FC_TRA_ROAD_LCV_E!F43+FC_TRA_ROAD_HGV_E!F43</f>
        <v>152.94231108</v>
      </c>
      <c r="G43" s="8">
        <f>FC_TRA_ROAD_P2W_E!G43+FC_TRA_ROAD_CAR_E!G43+FC_TRA_ROAD_BUS_E!G43+FC_TRA_ROAD_LCV_E!G43+FC_TRA_ROAD_HGV_E!G43</f>
        <v>270.83555927999998</v>
      </c>
      <c r="H43" s="8">
        <f>FC_TRA_ROAD_P2W_E!H43+FC_TRA_ROAD_CAR_E!H43+FC_TRA_ROAD_BUS_E!H43+FC_TRA_ROAD_LCV_E!H43+FC_TRA_ROAD_HGV_E!H43</f>
        <v>277.20818892</v>
      </c>
      <c r="I43" s="8">
        <f>FC_TRA_ROAD_P2W_E!I43+FC_TRA_ROAD_CAR_E!I43+FC_TRA_ROAD_BUS_E!I43+FC_TRA_ROAD_LCV_E!I43+FC_TRA_ROAD_HGV_E!I43</f>
        <v>289.95318143999998</v>
      </c>
      <c r="J43" s="8">
        <f>FC_TRA_ROAD_P2W_E!J43+FC_TRA_ROAD_CAR_E!J43+FC_TRA_ROAD_BUS_E!J43+FC_TRA_ROAD_LCV_E!J43+FC_TRA_ROAD_HGV_E!J43</f>
        <v>293.13962963999995</v>
      </c>
      <c r="K43" s="8">
        <f>FC_TRA_ROAD_P2W_E!K43+FC_TRA_ROAD_CAR_E!K43+FC_TRA_ROAD_BUS_E!K43+FC_TRA_ROAD_LCV_E!K43+FC_TRA_ROAD_HGV_E!K43</f>
        <v>293.13962963999995</v>
      </c>
      <c r="L43" s="8">
        <f>FC_TRA_ROAD_P2W_E!L43+FC_TRA_ROAD_CAR_E!L43+FC_TRA_ROAD_BUS_E!L43+FC_TRA_ROAD_LCV_E!L43+FC_TRA_ROAD_HGV_E!L43</f>
        <v>264.46292963999997</v>
      </c>
      <c r="M43" s="8">
        <f>FC_TRA_ROAD_P2W_E!M43+FC_TRA_ROAD_CAR_E!M43+FC_TRA_ROAD_BUS_E!M43+FC_TRA_ROAD_LCV_E!M43+FC_TRA_ROAD_HGV_E!M43</f>
        <v>289.95318143999998</v>
      </c>
      <c r="N43" s="8">
        <f>FC_TRA_ROAD_P2W_E!N43+FC_TRA_ROAD_CAR_E!N43+FC_TRA_ROAD_BUS_E!N43+FC_TRA_ROAD_LCV_E!N43+FC_TRA_ROAD_HGV_E!N43</f>
        <v>280.39437035999998</v>
      </c>
      <c r="O43" s="8">
        <f>FC_TRA_ROAD_P2W_E!O43+FC_TRA_ROAD_CAR_E!O43+FC_TRA_ROAD_BUS_E!O43+FC_TRA_ROAD_LCV_E!O43+FC_TRA_ROAD_HGV_E!O43</f>
        <v>280.39437035999998</v>
      </c>
      <c r="P43" s="8">
        <f>FC_TRA_ROAD_P2W_E!P43+FC_TRA_ROAD_CAR_E!P43+FC_TRA_ROAD_BUS_E!P43+FC_TRA_ROAD_LCV_E!P43+FC_TRA_ROAD_HGV_E!P43</f>
        <v>286.76699999999994</v>
      </c>
      <c r="Q43" s="8">
        <f>FC_TRA_ROAD_P2W_E!Q43+FC_TRA_ROAD_CAR_E!Q43+FC_TRA_ROAD_BUS_E!Q43+FC_TRA_ROAD_LCV_E!Q43+FC_TRA_ROAD_HGV_E!Q43</f>
        <v>296.32581107999999</v>
      </c>
      <c r="R43" s="8">
        <f>FC_TRA_ROAD_P2W_E!R43+FC_TRA_ROAD_CAR_E!R43+FC_TRA_ROAD_BUS_E!R43+FC_TRA_ROAD_LCV_E!R43+FC_TRA_ROAD_HGV_E!R43</f>
        <v>315.44369999999992</v>
      </c>
      <c r="S43" s="8">
        <f>FC_TRA_ROAD_P2W_E!S43+FC_TRA_ROAD_CAR_E!S43+FC_TRA_ROAD_BUS_E!S43+FC_TRA_ROAD_LCV_E!S43+FC_TRA_ROAD_HGV_E!S43</f>
        <v>315.44369999999992</v>
      </c>
      <c r="T43" s="8">
        <f>FC_TRA_ROAD_P2W_E!T43+FC_TRA_ROAD_CAR_E!T43+FC_TRA_ROAD_BUS_E!T43+FC_TRA_ROAD_LCV_E!T43+FC_TRA_ROAD_HGV_E!T43</f>
        <v>329.87434896000013</v>
      </c>
      <c r="U43" s="8">
        <f>FC_TRA_ROAD_P2W_E!U43+FC_TRA_ROAD_CAR_E!U43+FC_TRA_ROAD_BUS_E!U43+FC_TRA_ROAD_LCV_E!U43+FC_TRA_ROAD_HGV_E!U43</f>
        <v>390.30269147999985</v>
      </c>
      <c r="V43" s="8">
        <f>FC_TRA_ROAD_P2W_E!V43+FC_TRA_ROAD_CAR_E!V43+FC_TRA_ROAD_BUS_E!V43+FC_TRA_ROAD_LCV_E!V43+FC_TRA_ROAD_HGV_E!V43</f>
        <v>404.36067672000007</v>
      </c>
      <c r="W43" s="8">
        <f>FC_TRA_ROAD_P2W_E!W43+FC_TRA_ROAD_CAR_E!W43+FC_TRA_ROAD_BUS_E!W43+FC_TRA_ROAD_LCV_E!W43+FC_TRA_ROAD_HGV_E!W43</f>
        <v>312.62378003999999</v>
      </c>
      <c r="X43" s="8">
        <f>FC_TRA_ROAD_P2W_E!X43+FC_TRA_ROAD_CAR_E!X43+FC_TRA_ROAD_BUS_E!X43+FC_TRA_ROAD_LCV_E!X43+FC_TRA_ROAD_HGV_E!X43</f>
        <v>322.93458755999995</v>
      </c>
      <c r="Y43" s="8">
        <f>FC_TRA_ROAD_P2W_E!Y43+FC_TRA_ROAD_CAR_E!Y43+FC_TRA_ROAD_BUS_E!Y43+FC_TRA_ROAD_LCV_E!Y43+FC_TRA_ROAD_HGV_E!Y43</f>
        <v>414.05980356000009</v>
      </c>
      <c r="Z43" s="8">
        <f>FC_TRA_ROAD_P2W_E!Z43+FC_TRA_ROAD_CAR_E!Z43+FC_TRA_ROAD_BUS_E!Z43+FC_TRA_ROAD_LCV_E!Z43+FC_TRA_ROAD_HGV_E!Z43</f>
        <v>423.9787406399999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  <c r="Y51" s="27">
        <f>FC_TRA_ROAD_P2W_E!Y51+FC_TRA_ROAD_CAR_E!Y51+FC_TRA_ROAD_BUS_E!Y51+FC_TRA_ROAD_LCV_E!Y51+FC_TRA_ROAD_HGV_E!Y51</f>
        <v>0</v>
      </c>
      <c r="Z51" s="27">
        <f>FC_TRA_ROAD_P2W_E!Z51+FC_TRA_ROAD_CAR_E!Z51+FC_TRA_ROAD_BUS_E!Z51+FC_TRA_ROAD_LCV_E!Z51+FC_TRA_ROAD_HGV_E!Z51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0</v>
      </c>
      <c r="K61" s="49">
        <f t="shared" si="30"/>
        <v>0</v>
      </c>
      <c r="L61" s="49">
        <f t="shared" si="30"/>
        <v>0</v>
      </c>
      <c r="M61" s="49">
        <f t="shared" si="30"/>
        <v>1.5901963199999998</v>
      </c>
      <c r="N61" s="49">
        <f t="shared" si="30"/>
        <v>4.5004161600000003</v>
      </c>
      <c r="O61" s="49">
        <f t="shared" si="30"/>
        <v>7.7437641599999996</v>
      </c>
      <c r="P61" s="49">
        <f t="shared" si="30"/>
        <v>14.770550879999998</v>
      </c>
      <c r="Q61" s="49">
        <f t="shared" si="30"/>
        <v>21.25903104</v>
      </c>
      <c r="R61" s="49">
        <f t="shared" si="30"/>
        <v>19.780472159999999</v>
      </c>
      <c r="S61" s="49">
        <f t="shared" si="30"/>
        <v>19.526611680000002</v>
      </c>
      <c r="T61" s="49">
        <f t="shared" si="30"/>
        <v>21.841941599999998</v>
      </c>
      <c r="U61" s="49">
        <f t="shared" si="30"/>
        <v>29.706009120000001</v>
      </c>
      <c r="V61" s="49">
        <f t="shared" si="30"/>
        <v>31.638254399999987</v>
      </c>
      <c r="W61" s="49">
        <f t="shared" si="30"/>
        <v>41.537793599999986</v>
      </c>
      <c r="X61" s="49">
        <f t="shared" si="30"/>
        <v>31.507246079999984</v>
      </c>
      <c r="Y61" s="49">
        <f t="shared" ref="Y61:Z61" si="31">SUM(Y62:Y72)</f>
        <v>37.3768776</v>
      </c>
      <c r="Z61" s="49">
        <f t="shared" si="31"/>
        <v>39.386096640000005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0</v>
      </c>
      <c r="X67" s="52">
        <f>FC_TRA_ROAD_P2W_E!X67+FC_TRA_ROAD_CAR_E!X67+FC_TRA_ROAD_BUS_E!X67+FC_TRA_ROAD_LCV_E!X67+FC_TRA_ROAD_HGV_E!X67</f>
        <v>0</v>
      </c>
      <c r="Y67" s="52">
        <f>FC_TRA_ROAD_P2W_E!Y67+FC_TRA_ROAD_CAR_E!Y67+FC_TRA_ROAD_BUS_E!Y67+FC_TRA_ROAD_LCV_E!Y67+FC_TRA_ROAD_HGV_E!Y67</f>
        <v>0</v>
      </c>
      <c r="Z67" s="52">
        <f>FC_TRA_ROAD_P2W_E!Z67+FC_TRA_ROAD_CAR_E!Z67+FC_TRA_ROAD_BUS_E!Z67+FC_TRA_ROAD_LCV_E!Z67+FC_TRA_ROAD_HGV_E!Z67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1.5901963199999998</v>
      </c>
      <c r="N68" s="52">
        <f>FC_TRA_ROAD_P2W_E!N68+FC_TRA_ROAD_CAR_E!N68+FC_TRA_ROAD_BUS_E!N68+FC_TRA_ROAD_LCV_E!N68+FC_TRA_ROAD_HGV_E!N68</f>
        <v>1.8807595199999998</v>
      </c>
      <c r="O68" s="52">
        <f>FC_TRA_ROAD_P2W_E!O68+FC_TRA_ROAD_CAR_E!O68+FC_TRA_ROAD_BUS_E!O68+FC_TRA_ROAD_LCV_E!O68+FC_TRA_ROAD_HGV_E!O68</f>
        <v>2.5044508800000003</v>
      </c>
      <c r="P68" s="52">
        <f>FC_TRA_ROAD_P2W_E!P68+FC_TRA_ROAD_CAR_E!P68+FC_TRA_ROAD_BUS_E!P68+FC_TRA_ROAD_LCV_E!P68+FC_TRA_ROAD_HGV_E!P68</f>
        <v>3.6124142400000001</v>
      </c>
      <c r="Q68" s="52">
        <f>FC_TRA_ROAD_P2W_E!Q68+FC_TRA_ROAD_CAR_E!Q68+FC_TRA_ROAD_BUS_E!Q68+FC_TRA_ROAD_LCV_E!Q68+FC_TRA_ROAD_HGV_E!Q68</f>
        <v>4.5218260800000003</v>
      </c>
      <c r="R68" s="52">
        <f>FC_TRA_ROAD_P2W_E!R68+FC_TRA_ROAD_CAR_E!R68+FC_TRA_ROAD_BUS_E!R68+FC_TRA_ROAD_LCV_E!R68+FC_TRA_ROAD_HGV_E!R68</f>
        <v>3.0432671999999981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0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2.6196566400000005</v>
      </c>
      <c r="O69" s="52">
        <f>FC_TRA_ROAD_P2W_E!O69+FC_TRA_ROAD_CAR_E!O69+FC_TRA_ROAD_BUS_E!O69+FC_TRA_ROAD_LCV_E!O69+FC_TRA_ROAD_HGV_E!O69</f>
        <v>5.2393132799999993</v>
      </c>
      <c r="P69" s="52">
        <f>FC_TRA_ROAD_P2W_E!P69+FC_TRA_ROAD_CAR_E!P69+FC_TRA_ROAD_BUS_E!P69+FC_TRA_ROAD_LCV_E!P69+FC_TRA_ROAD_HGV_E!P69</f>
        <v>11.158136639999999</v>
      </c>
      <c r="Q69" s="52">
        <f>FC_TRA_ROAD_P2W_E!Q69+FC_TRA_ROAD_CAR_E!Q69+FC_TRA_ROAD_BUS_E!Q69+FC_TRA_ROAD_LCV_E!Q69+FC_TRA_ROAD_HGV_E!Q69</f>
        <v>16.73720496</v>
      </c>
      <c r="R69" s="52">
        <f>FC_TRA_ROAD_P2W_E!R69+FC_TRA_ROAD_CAR_E!R69+FC_TRA_ROAD_BUS_E!R69+FC_TRA_ROAD_LCV_E!R69+FC_TRA_ROAD_HGV_E!R69</f>
        <v>16.73720496</v>
      </c>
      <c r="S69" s="52">
        <f>FC_TRA_ROAD_P2W_E!S69+FC_TRA_ROAD_CAR_E!S69+FC_TRA_ROAD_BUS_E!S69+FC_TRA_ROAD_LCV_E!S69+FC_TRA_ROAD_HGV_E!S69</f>
        <v>19.526611680000002</v>
      </c>
      <c r="T69" s="52">
        <f>FC_TRA_ROAD_P2W_E!T69+FC_TRA_ROAD_CAR_E!T69+FC_TRA_ROAD_BUS_E!T69+FC_TRA_ROAD_LCV_E!T69+FC_TRA_ROAD_HGV_E!T69</f>
        <v>21.841941599999998</v>
      </c>
      <c r="U69" s="52">
        <f>FC_TRA_ROAD_P2W_E!U69+FC_TRA_ROAD_CAR_E!U69+FC_TRA_ROAD_BUS_E!U69+FC_TRA_ROAD_LCV_E!U69+FC_TRA_ROAD_HGV_E!U69</f>
        <v>29.706009120000001</v>
      </c>
      <c r="V69" s="52">
        <f>FC_TRA_ROAD_P2W_E!V69+FC_TRA_ROAD_CAR_E!V69+FC_TRA_ROAD_BUS_E!V69+FC_TRA_ROAD_LCV_E!V69+FC_TRA_ROAD_HGV_E!V69</f>
        <v>31.638254399999987</v>
      </c>
      <c r="W69" s="52">
        <f>FC_TRA_ROAD_P2W_E!W69+FC_TRA_ROAD_CAR_E!W69+FC_TRA_ROAD_BUS_E!W69+FC_TRA_ROAD_LCV_E!W69+FC_TRA_ROAD_HGV_E!W69</f>
        <v>41.537793599999986</v>
      </c>
      <c r="X69" s="52">
        <f>FC_TRA_ROAD_P2W_E!X69+FC_TRA_ROAD_CAR_E!X69+FC_TRA_ROAD_BUS_E!X69+FC_TRA_ROAD_LCV_E!X69+FC_TRA_ROAD_HGV_E!X69</f>
        <v>31.507246079999984</v>
      </c>
      <c r="Y69" s="52">
        <f>FC_TRA_ROAD_P2W_E!Y69+FC_TRA_ROAD_CAR_E!Y69+FC_TRA_ROAD_BUS_E!Y69+FC_TRA_ROAD_LCV_E!Y69+FC_TRA_ROAD_HGV_E!Y69</f>
        <v>37.3768776</v>
      </c>
      <c r="Z69" s="52">
        <f>FC_TRA_ROAD_P2W_E!Z69+FC_TRA_ROAD_CAR_E!Z69+FC_TRA_ROAD_BUS_E!Z69+FC_TRA_ROAD_LCV_E!Z69+FC_TRA_ROAD_HGV_E!Z69</f>
        <v>39.386096640000005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3.3190101535457859</v>
      </c>
      <c r="D2" s="21">
        <f t="shared" ref="D2:X2" si="0">SUM(D3,D17,D22,D25,D26,D51,D52)</f>
        <v>3.4200288686008915</v>
      </c>
      <c r="E2" s="21">
        <f t="shared" si="0"/>
        <v>3.537624086063198</v>
      </c>
      <c r="F2" s="21">
        <f t="shared" si="0"/>
        <v>3.6149335592639069</v>
      </c>
      <c r="G2" s="21">
        <f t="shared" si="0"/>
        <v>3.3683878188143868</v>
      </c>
      <c r="H2" s="21">
        <f t="shared" si="0"/>
        <v>3.1459049960523049</v>
      </c>
      <c r="I2" s="21">
        <f t="shared" si="0"/>
        <v>3.2043765516003591</v>
      </c>
      <c r="J2" s="21">
        <f t="shared" si="0"/>
        <v>3.3140201627363992</v>
      </c>
      <c r="K2" s="21">
        <f t="shared" si="0"/>
        <v>3.6772624471545488</v>
      </c>
      <c r="L2" s="21">
        <f t="shared" si="0"/>
        <v>3.6167015636414268</v>
      </c>
      <c r="M2" s="21">
        <f t="shared" si="0"/>
        <v>3.6363286454509529</v>
      </c>
      <c r="N2" s="21">
        <f t="shared" si="0"/>
        <v>3.785561405160061</v>
      </c>
      <c r="O2" s="21">
        <f t="shared" si="0"/>
        <v>3.7695068685665158</v>
      </c>
      <c r="P2" s="21">
        <f t="shared" si="0"/>
        <v>3.9593990081578867</v>
      </c>
      <c r="Q2" s="21">
        <f t="shared" si="0"/>
        <v>4.2427784507294541</v>
      </c>
      <c r="R2" s="21">
        <f t="shared" si="0"/>
        <v>4.3105420370575338</v>
      </c>
      <c r="S2" s="21">
        <f t="shared" si="0"/>
        <v>4.5807590951170569</v>
      </c>
      <c r="T2" s="21">
        <f t="shared" si="0"/>
        <v>4.2909414131340702</v>
      </c>
      <c r="U2" s="21">
        <f t="shared" si="0"/>
        <v>4.163759251284243</v>
      </c>
      <c r="V2" s="21">
        <f t="shared" si="0"/>
        <v>4.5570965808861246</v>
      </c>
      <c r="W2" s="21">
        <f t="shared" si="0"/>
        <v>4.0970118071775987</v>
      </c>
      <c r="X2" s="21">
        <f t="shared" si="0"/>
        <v>4.3043627866043499</v>
      </c>
      <c r="Y2" s="21">
        <f t="shared" ref="Y2:Z2" si="1">SUM(Y3,Y17,Y22,Y25,Y26,Y51,Y52)</f>
        <v>4.4495207287373004</v>
      </c>
      <c r="Z2" s="21">
        <f t="shared" si="1"/>
        <v>4.8706072554549786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3.3190101535457859</v>
      </c>
      <c r="D26" s="27">
        <f t="shared" si="16"/>
        <v>3.4200288686008915</v>
      </c>
      <c r="E26" s="27">
        <f t="shared" si="16"/>
        <v>3.537624086063198</v>
      </c>
      <c r="F26" s="27">
        <f t="shared" si="16"/>
        <v>3.6149335592639069</v>
      </c>
      <c r="G26" s="27">
        <f t="shared" si="16"/>
        <v>3.3683878188143868</v>
      </c>
      <c r="H26" s="27">
        <f t="shared" si="16"/>
        <v>3.1459049960523049</v>
      </c>
      <c r="I26" s="27">
        <f t="shared" si="16"/>
        <v>3.2043765516003591</v>
      </c>
      <c r="J26" s="27">
        <f t="shared" si="16"/>
        <v>3.3140201627363992</v>
      </c>
      <c r="K26" s="27">
        <f t="shared" si="16"/>
        <v>3.6772624471545488</v>
      </c>
      <c r="L26" s="27">
        <f t="shared" si="16"/>
        <v>3.6167015636414268</v>
      </c>
      <c r="M26" s="27">
        <f t="shared" si="16"/>
        <v>3.6363286454509529</v>
      </c>
      <c r="N26" s="27">
        <f t="shared" si="16"/>
        <v>3.785561405160061</v>
      </c>
      <c r="O26" s="27">
        <f t="shared" si="16"/>
        <v>3.7695068685665158</v>
      </c>
      <c r="P26" s="27">
        <f t="shared" si="16"/>
        <v>3.9593990081578867</v>
      </c>
      <c r="Q26" s="27">
        <f t="shared" si="16"/>
        <v>4.2427784507294541</v>
      </c>
      <c r="R26" s="27">
        <f t="shared" si="16"/>
        <v>4.3105420370575338</v>
      </c>
      <c r="S26" s="27">
        <f t="shared" si="16"/>
        <v>4.5807590951170569</v>
      </c>
      <c r="T26" s="27">
        <f t="shared" si="16"/>
        <v>4.2909414131340702</v>
      </c>
      <c r="U26" s="27">
        <f t="shared" si="16"/>
        <v>4.163759251284243</v>
      </c>
      <c r="V26" s="27">
        <f t="shared" si="16"/>
        <v>4.5570965808861246</v>
      </c>
      <c r="W26" s="27">
        <f t="shared" si="16"/>
        <v>4.0970118071775987</v>
      </c>
      <c r="X26" s="27">
        <f t="shared" si="16"/>
        <v>4.3043627866043499</v>
      </c>
      <c r="Y26" s="27">
        <f t="shared" ref="Y26:Z26" si="17">SUM(Y27,Y33)</f>
        <v>4.4495207287373004</v>
      </c>
      <c r="Z26" s="27">
        <f t="shared" si="17"/>
        <v>4.8706072554549786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3.3190101535457859</v>
      </c>
      <c r="D33" s="19">
        <f t="shared" si="20"/>
        <v>3.4200288686008915</v>
      </c>
      <c r="E33" s="19">
        <f t="shared" si="20"/>
        <v>3.537624086063198</v>
      </c>
      <c r="F33" s="19">
        <f t="shared" si="20"/>
        <v>3.6149335592639069</v>
      </c>
      <c r="G33" s="19">
        <f t="shared" si="20"/>
        <v>3.3683878188143868</v>
      </c>
      <c r="H33" s="19">
        <f t="shared" si="20"/>
        <v>3.1459049960523049</v>
      </c>
      <c r="I33" s="19">
        <f t="shared" si="20"/>
        <v>3.2043765516003591</v>
      </c>
      <c r="J33" s="19">
        <f t="shared" si="20"/>
        <v>3.3140201627363992</v>
      </c>
      <c r="K33" s="19">
        <f t="shared" si="20"/>
        <v>3.6772624471545488</v>
      </c>
      <c r="L33" s="19">
        <f t="shared" si="20"/>
        <v>3.6167015636414268</v>
      </c>
      <c r="M33" s="19">
        <f t="shared" si="20"/>
        <v>3.6363286454509529</v>
      </c>
      <c r="N33" s="19">
        <f t="shared" si="20"/>
        <v>3.785561405160061</v>
      </c>
      <c r="O33" s="19">
        <f t="shared" si="20"/>
        <v>3.7695068685665158</v>
      </c>
      <c r="P33" s="19">
        <f t="shared" si="20"/>
        <v>3.9593990081578867</v>
      </c>
      <c r="Q33" s="19">
        <f t="shared" si="20"/>
        <v>4.2427784507294541</v>
      </c>
      <c r="R33" s="19">
        <f t="shared" si="20"/>
        <v>4.3105420370575338</v>
      </c>
      <c r="S33" s="19">
        <f t="shared" si="20"/>
        <v>4.5807590951170569</v>
      </c>
      <c r="T33" s="19">
        <f t="shared" si="20"/>
        <v>4.2909414131340702</v>
      </c>
      <c r="U33" s="19">
        <f t="shared" si="20"/>
        <v>4.163759251284243</v>
      </c>
      <c r="V33" s="19">
        <f t="shared" si="20"/>
        <v>4.5570965808861246</v>
      </c>
      <c r="W33" s="19">
        <f t="shared" si="20"/>
        <v>4.0970118071775987</v>
      </c>
      <c r="X33" s="19">
        <f t="shared" si="20"/>
        <v>4.3043627866043499</v>
      </c>
      <c r="Y33" s="19">
        <f t="shared" ref="Y33:Z33" si="21">SUM(Y34:Y50)</f>
        <v>4.4495207287373004</v>
      </c>
      <c r="Z33" s="19">
        <f t="shared" si="21"/>
        <v>4.8706072554549786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3.3190101535457859</v>
      </c>
      <c r="D37" s="8">
        <v>3.4200288686008915</v>
      </c>
      <c r="E37" s="8">
        <v>3.537624086063198</v>
      </c>
      <c r="F37" s="8">
        <v>3.6149335592639069</v>
      </c>
      <c r="G37" s="8">
        <v>3.3683878188143868</v>
      </c>
      <c r="H37" s="8">
        <v>3.1459049960523049</v>
      </c>
      <c r="I37" s="8">
        <v>3.2043765516003591</v>
      </c>
      <c r="J37" s="8">
        <v>3.3140201627363992</v>
      </c>
      <c r="K37" s="8">
        <v>3.6772624471545488</v>
      </c>
      <c r="L37" s="8">
        <v>3.6167015636414268</v>
      </c>
      <c r="M37" s="8">
        <v>3.6363286454509529</v>
      </c>
      <c r="N37" s="8">
        <v>3.785561405160061</v>
      </c>
      <c r="O37" s="8">
        <v>3.7695068685665158</v>
      </c>
      <c r="P37" s="8">
        <v>3.9593990081578867</v>
      </c>
      <c r="Q37" s="8">
        <v>4.2427784507294541</v>
      </c>
      <c r="R37" s="8">
        <v>4.3105420370575338</v>
      </c>
      <c r="S37" s="8">
        <v>4.5807590951170569</v>
      </c>
      <c r="T37" s="8">
        <v>4.2909414131340702</v>
      </c>
      <c r="U37" s="8">
        <v>4.163759251284243</v>
      </c>
      <c r="V37" s="8">
        <v>4.5570965808861246</v>
      </c>
      <c r="W37" s="8">
        <v>4.0970118071775987</v>
      </c>
      <c r="X37" s="8">
        <v>4.3043627866043499</v>
      </c>
      <c r="Y37" s="8">
        <v>4.4495207287373004</v>
      </c>
      <c r="Z37" s="8">
        <v>4.8706072554549786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238.90052441284496</v>
      </c>
      <c r="D2" s="21">
        <f t="shared" ref="D2:X2" si="0">SUM(D3,D17,D22,D25,D26,D51,D52)</f>
        <v>227.37954136979607</v>
      </c>
      <c r="E2" s="21">
        <f t="shared" si="0"/>
        <v>236.09485770942794</v>
      </c>
      <c r="F2" s="21">
        <f t="shared" si="0"/>
        <v>233.96495321955103</v>
      </c>
      <c r="G2" s="21">
        <f t="shared" si="0"/>
        <v>209.05350243326413</v>
      </c>
      <c r="H2" s="21">
        <f t="shared" si="0"/>
        <v>242.33674459595332</v>
      </c>
      <c r="I2" s="21">
        <f t="shared" si="0"/>
        <v>247.71534235252412</v>
      </c>
      <c r="J2" s="21">
        <f t="shared" si="0"/>
        <v>255.00022130039017</v>
      </c>
      <c r="K2" s="21">
        <f t="shared" si="0"/>
        <v>302.7957934976954</v>
      </c>
      <c r="L2" s="21">
        <f t="shared" si="0"/>
        <v>265.33601388364696</v>
      </c>
      <c r="M2" s="21">
        <f t="shared" si="0"/>
        <v>312.20880724842289</v>
      </c>
      <c r="N2" s="21">
        <f t="shared" si="0"/>
        <v>315.11980195900799</v>
      </c>
      <c r="O2" s="21">
        <f t="shared" si="0"/>
        <v>315.08079101999533</v>
      </c>
      <c r="P2" s="21">
        <f t="shared" si="0"/>
        <v>323.31510631315416</v>
      </c>
      <c r="Q2" s="21">
        <f t="shared" si="0"/>
        <v>324.86380159739775</v>
      </c>
      <c r="R2" s="21">
        <f t="shared" si="0"/>
        <v>345.14295643278552</v>
      </c>
      <c r="S2" s="21">
        <f t="shared" si="0"/>
        <v>349.71333775042706</v>
      </c>
      <c r="T2" s="21">
        <f t="shared" si="0"/>
        <v>352.70174149348099</v>
      </c>
      <c r="U2" s="21">
        <f t="shared" si="0"/>
        <v>385.49450151405711</v>
      </c>
      <c r="V2" s="21">
        <f t="shared" si="0"/>
        <v>401.67470907563836</v>
      </c>
      <c r="W2" s="21">
        <f t="shared" si="0"/>
        <v>324.23779418277587</v>
      </c>
      <c r="X2" s="21">
        <f t="shared" si="0"/>
        <v>351.88573140836354</v>
      </c>
      <c r="Y2" s="21">
        <f t="shared" ref="Y2:Z2" si="1">SUM(Y3,Y17,Y22,Y25,Y26,Y51,Y52)</f>
        <v>405.2752507267241</v>
      </c>
      <c r="Z2" s="21">
        <f t="shared" si="1"/>
        <v>417.67182084979561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238.90052441284496</v>
      </c>
      <c r="D26" s="27">
        <f t="shared" si="16"/>
        <v>227.37954136979607</v>
      </c>
      <c r="E26" s="27">
        <f t="shared" si="16"/>
        <v>236.09485770942794</v>
      </c>
      <c r="F26" s="27">
        <f t="shared" si="16"/>
        <v>233.96495321955103</v>
      </c>
      <c r="G26" s="27">
        <f t="shared" si="16"/>
        <v>209.05350243326413</v>
      </c>
      <c r="H26" s="27">
        <f t="shared" si="16"/>
        <v>242.33674459595332</v>
      </c>
      <c r="I26" s="27">
        <f t="shared" si="16"/>
        <v>247.71534235252412</v>
      </c>
      <c r="J26" s="27">
        <f t="shared" si="16"/>
        <v>255.00022130039017</v>
      </c>
      <c r="K26" s="27">
        <f t="shared" si="16"/>
        <v>302.7957934976954</v>
      </c>
      <c r="L26" s="27">
        <f t="shared" si="16"/>
        <v>265.33601388364696</v>
      </c>
      <c r="M26" s="27">
        <f t="shared" si="16"/>
        <v>312.20880724842289</v>
      </c>
      <c r="N26" s="27">
        <f t="shared" si="16"/>
        <v>315.11980195900799</v>
      </c>
      <c r="O26" s="27">
        <f t="shared" si="16"/>
        <v>315.08079101999533</v>
      </c>
      <c r="P26" s="27">
        <f t="shared" si="16"/>
        <v>323.31510631315416</v>
      </c>
      <c r="Q26" s="27">
        <f t="shared" si="16"/>
        <v>324.86380159739775</v>
      </c>
      <c r="R26" s="27">
        <f t="shared" si="16"/>
        <v>345.14295643278552</v>
      </c>
      <c r="S26" s="27">
        <f t="shared" si="16"/>
        <v>349.71333775042706</v>
      </c>
      <c r="T26" s="27">
        <f t="shared" si="16"/>
        <v>352.70174149348099</v>
      </c>
      <c r="U26" s="27">
        <f t="shared" si="16"/>
        <v>385.49450151405711</v>
      </c>
      <c r="V26" s="27">
        <f t="shared" si="16"/>
        <v>401.67470907563836</v>
      </c>
      <c r="W26" s="27">
        <f t="shared" si="16"/>
        <v>324.23779418277587</v>
      </c>
      <c r="X26" s="27">
        <f t="shared" si="16"/>
        <v>351.88573140836354</v>
      </c>
      <c r="Y26" s="27">
        <f t="shared" ref="Y26:Z26" si="17">SUM(Y27,Y33)</f>
        <v>405.2752507267241</v>
      </c>
      <c r="Z26" s="27">
        <f t="shared" si="17"/>
        <v>417.67182084979561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238.90052441284496</v>
      </c>
      <c r="D33" s="19">
        <f t="shared" si="20"/>
        <v>227.37954136979607</v>
      </c>
      <c r="E33" s="19">
        <f t="shared" si="20"/>
        <v>236.09485770942794</v>
      </c>
      <c r="F33" s="19">
        <f t="shared" si="20"/>
        <v>233.96495321955103</v>
      </c>
      <c r="G33" s="19">
        <f t="shared" si="20"/>
        <v>209.05350243326413</v>
      </c>
      <c r="H33" s="19">
        <f t="shared" si="20"/>
        <v>242.33674459595332</v>
      </c>
      <c r="I33" s="19">
        <f t="shared" si="20"/>
        <v>247.71534235252412</v>
      </c>
      <c r="J33" s="19">
        <f t="shared" si="20"/>
        <v>255.00022130039017</v>
      </c>
      <c r="K33" s="19">
        <f t="shared" si="20"/>
        <v>302.7957934976954</v>
      </c>
      <c r="L33" s="19">
        <f t="shared" si="20"/>
        <v>265.33601388364696</v>
      </c>
      <c r="M33" s="19">
        <f t="shared" si="20"/>
        <v>312.20880724842289</v>
      </c>
      <c r="N33" s="19">
        <f t="shared" si="20"/>
        <v>315.11980195900799</v>
      </c>
      <c r="O33" s="19">
        <f t="shared" si="20"/>
        <v>315.08079101999533</v>
      </c>
      <c r="P33" s="19">
        <f t="shared" si="20"/>
        <v>323.31510631315416</v>
      </c>
      <c r="Q33" s="19">
        <f t="shared" si="20"/>
        <v>324.86380159739775</v>
      </c>
      <c r="R33" s="19">
        <f t="shared" si="20"/>
        <v>345.14295643278552</v>
      </c>
      <c r="S33" s="19">
        <f t="shared" si="20"/>
        <v>349.71333775042706</v>
      </c>
      <c r="T33" s="19">
        <f t="shared" si="20"/>
        <v>352.70174149348099</v>
      </c>
      <c r="U33" s="19">
        <f t="shared" si="20"/>
        <v>385.49450151405711</v>
      </c>
      <c r="V33" s="19">
        <f t="shared" si="20"/>
        <v>401.67470907563836</v>
      </c>
      <c r="W33" s="19">
        <f t="shared" si="20"/>
        <v>324.23779418277587</v>
      </c>
      <c r="X33" s="19">
        <f t="shared" si="20"/>
        <v>351.88573140836354</v>
      </c>
      <c r="Y33" s="19">
        <f t="shared" ref="Y33:Z33" si="21">SUM(Y34:Y50)</f>
        <v>405.2752507267241</v>
      </c>
      <c r="Z33" s="19">
        <f t="shared" si="21"/>
        <v>417.67182084979561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1.8154015665621053</v>
      </c>
      <c r="U36" s="8">
        <v>2.0447916542610192</v>
      </c>
      <c r="V36" s="8">
        <v>2.0844405618862489</v>
      </c>
      <c r="W36" s="8">
        <v>1.8904754805198589</v>
      </c>
      <c r="X36" s="8">
        <v>2.1722968136463243</v>
      </c>
      <c r="Y36" s="8">
        <v>2.3178055067638685</v>
      </c>
      <c r="Z36" s="8">
        <v>1.6983854802019467</v>
      </c>
    </row>
    <row r="37" spans="1:26" ht="11.25" customHeight="1" x14ac:dyDescent="0.2">
      <c r="A37" s="28" t="s">
        <v>60</v>
      </c>
      <c r="B37" s="7" t="s">
        <v>61</v>
      </c>
      <c r="C37" s="8">
        <v>212.74909915888674</v>
      </c>
      <c r="D37" s="8">
        <v>200.03903572710203</v>
      </c>
      <c r="E37" s="8">
        <v>224.45022585096763</v>
      </c>
      <c r="F37" s="8">
        <v>209.13169554222532</v>
      </c>
      <c r="G37" s="8">
        <v>172.68103136516766</v>
      </c>
      <c r="H37" s="8">
        <v>188.56785813067299</v>
      </c>
      <c r="I37" s="8">
        <v>188.51977170529008</v>
      </c>
      <c r="J37" s="8">
        <v>197.33315538333559</v>
      </c>
      <c r="K37" s="8">
        <v>244.72234157588798</v>
      </c>
      <c r="L37" s="8">
        <v>209.16308262795334</v>
      </c>
      <c r="M37" s="8">
        <v>208.82534759119591</v>
      </c>
      <c r="N37" s="8">
        <v>208.83818632716253</v>
      </c>
      <c r="O37" s="8">
        <v>205.94706749579987</v>
      </c>
      <c r="P37" s="8">
        <v>208.74861639384028</v>
      </c>
      <c r="Q37" s="8">
        <v>208.45287517049564</v>
      </c>
      <c r="R37" s="8">
        <v>220.37519339872645</v>
      </c>
      <c r="S37" s="8">
        <v>220.23580931846573</v>
      </c>
      <c r="T37" s="8">
        <v>223.30656330959829</v>
      </c>
      <c r="U37" s="8">
        <v>225.24066069452675</v>
      </c>
      <c r="V37" s="8">
        <v>238.25697268458123</v>
      </c>
      <c r="W37" s="8">
        <v>200.21930447365759</v>
      </c>
      <c r="X37" s="8">
        <v>216.603962251187</v>
      </c>
      <c r="Y37" s="8">
        <v>238.29271611099574</v>
      </c>
      <c r="Z37" s="8">
        <v>247.71763060121796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26.151425253958209</v>
      </c>
      <c r="D43" s="8">
        <v>27.340505642694026</v>
      </c>
      <c r="E43" s="8">
        <v>11.644631858460309</v>
      </c>
      <c r="F43" s="8">
        <v>24.833257677325722</v>
      </c>
      <c r="G43" s="8">
        <v>36.372471068096473</v>
      </c>
      <c r="H43" s="8">
        <v>53.768886465280325</v>
      </c>
      <c r="I43" s="8">
        <v>59.195570647234035</v>
      </c>
      <c r="J43" s="8">
        <v>57.667065917054572</v>
      </c>
      <c r="K43" s="8">
        <v>58.07345192180744</v>
      </c>
      <c r="L43" s="8">
        <v>56.172931255693584</v>
      </c>
      <c r="M43" s="8">
        <v>103.38345965722699</v>
      </c>
      <c r="N43" s="8">
        <v>106.28161563184545</v>
      </c>
      <c r="O43" s="8">
        <v>109.13372352419543</v>
      </c>
      <c r="P43" s="8">
        <v>114.56648991931388</v>
      </c>
      <c r="Q43" s="8">
        <v>116.41092642690209</v>
      </c>
      <c r="R43" s="8">
        <v>124.76776303405906</v>
      </c>
      <c r="S43" s="8">
        <v>126.5748779519613</v>
      </c>
      <c r="T43" s="8">
        <v>127.57977661732058</v>
      </c>
      <c r="U43" s="8">
        <v>158.20904916526936</v>
      </c>
      <c r="V43" s="8">
        <v>161.33329582917088</v>
      </c>
      <c r="W43" s="8">
        <v>122.12801422859843</v>
      </c>
      <c r="X43" s="8">
        <v>133.10947234353023</v>
      </c>
      <c r="Y43" s="8">
        <v>164.66472910896448</v>
      </c>
      <c r="Z43" s="8">
        <v>168.25580476837567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0.56698807814188479</v>
      </c>
      <c r="N61" s="49">
        <f t="shared" si="24"/>
        <v>1.7058527240984149</v>
      </c>
      <c r="O61" s="49">
        <f t="shared" si="24"/>
        <v>3.0139899591742054</v>
      </c>
      <c r="P61" s="49">
        <f t="shared" si="24"/>
        <v>5.9009933796295719</v>
      </c>
      <c r="Q61" s="49">
        <f t="shared" si="24"/>
        <v>8.3515623876468297</v>
      </c>
      <c r="R61" s="49">
        <f t="shared" si="24"/>
        <v>7.823789992194115</v>
      </c>
      <c r="S61" s="49">
        <f t="shared" si="24"/>
        <v>7.8352444198801336</v>
      </c>
      <c r="T61" s="49">
        <f t="shared" si="24"/>
        <v>8.4474286618583303</v>
      </c>
      <c r="U61" s="49">
        <f t="shared" si="24"/>
        <v>12.04131962182702</v>
      </c>
      <c r="V61" s="49">
        <f t="shared" si="24"/>
        <v>12.623145994406983</v>
      </c>
      <c r="W61" s="49">
        <f t="shared" si="24"/>
        <v>16.226942963700022</v>
      </c>
      <c r="X61" s="49">
        <f t="shared" si="24"/>
        <v>12.986880508509632</v>
      </c>
      <c r="Y61" s="49">
        <f t="shared" ref="Y61:Z61" si="25">SUM(Y62:Y72)</f>
        <v>14.864165446697536</v>
      </c>
      <c r="Z61" s="49">
        <f t="shared" si="25"/>
        <v>15.630357731722089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0.56698807814188479</v>
      </c>
      <c r="N68" s="52">
        <v>0.71288934989648312</v>
      </c>
      <c r="O68" s="52">
        <v>0.97477010528753039</v>
      </c>
      <c r="P68" s="52">
        <v>1.4431982048539269</v>
      </c>
      <c r="Q68" s="52">
        <v>1.7763891751299925</v>
      </c>
      <c r="R68" s="52">
        <v>1.2037065278492622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0.99296337420193181</v>
      </c>
      <c r="O69" s="52">
        <v>2.0392198538866753</v>
      </c>
      <c r="P69" s="52">
        <v>4.4577951747756446</v>
      </c>
      <c r="Q69" s="52">
        <v>6.5751732125168365</v>
      </c>
      <c r="R69" s="52">
        <v>6.6200834643448525</v>
      </c>
      <c r="S69" s="52">
        <v>7.8352444198801336</v>
      </c>
      <c r="T69" s="52">
        <v>8.4474286618583303</v>
      </c>
      <c r="U69" s="52">
        <v>12.04131962182702</v>
      </c>
      <c r="V69" s="52">
        <v>12.623145994406983</v>
      </c>
      <c r="W69" s="52">
        <v>16.226942963700022</v>
      </c>
      <c r="X69" s="52">
        <v>12.986880508509632</v>
      </c>
      <c r="Y69" s="52">
        <v>14.864165446697536</v>
      </c>
      <c r="Z69" s="52">
        <v>15.630357731722089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35.163488173661705</v>
      </c>
      <c r="D2" s="21">
        <f t="shared" ref="D2:X2" si="0">SUM(D3,D17,D22,D25,D26,D51,D52)</f>
        <v>34.035855821525182</v>
      </c>
      <c r="E2" s="21">
        <f t="shared" si="0"/>
        <v>13.651036813113905</v>
      </c>
      <c r="F2" s="21">
        <f t="shared" si="0"/>
        <v>27.524463457911658</v>
      </c>
      <c r="G2" s="21">
        <f t="shared" si="0"/>
        <v>39.128159521563063</v>
      </c>
      <c r="H2" s="21">
        <f t="shared" si="0"/>
        <v>54.574609549723021</v>
      </c>
      <c r="I2" s="21">
        <f t="shared" si="0"/>
        <v>58.774483200563068</v>
      </c>
      <c r="J2" s="21">
        <f t="shared" si="0"/>
        <v>55.65522046504622</v>
      </c>
      <c r="K2" s="21">
        <f t="shared" si="0"/>
        <v>55.311400123221162</v>
      </c>
      <c r="L2" s="21">
        <f t="shared" si="0"/>
        <v>47.674808767500451</v>
      </c>
      <c r="M2" s="21">
        <f t="shared" si="0"/>
        <v>52.32241151545832</v>
      </c>
      <c r="N2" s="21">
        <f t="shared" si="0"/>
        <v>52.662368483831166</v>
      </c>
      <c r="O2" s="21">
        <f t="shared" si="0"/>
        <v>59.955574085320393</v>
      </c>
      <c r="P2" s="21">
        <f t="shared" si="0"/>
        <v>60.679671000545248</v>
      </c>
      <c r="Q2" s="21">
        <f t="shared" si="0"/>
        <v>72.411299803927406</v>
      </c>
      <c r="R2" s="21">
        <f t="shared" si="0"/>
        <v>82.721991966399941</v>
      </c>
      <c r="S2" s="21">
        <f t="shared" si="0"/>
        <v>81.725250007580556</v>
      </c>
      <c r="T2" s="21">
        <f t="shared" si="0"/>
        <v>87.648270782382568</v>
      </c>
      <c r="U2" s="21">
        <f t="shared" si="0"/>
        <v>102.5641825221154</v>
      </c>
      <c r="V2" s="21">
        <f t="shared" si="0"/>
        <v>103.71095994954192</v>
      </c>
      <c r="W2" s="21">
        <f t="shared" si="0"/>
        <v>69.912976207729614</v>
      </c>
      <c r="X2" s="21">
        <f t="shared" si="0"/>
        <v>66.145259940876727</v>
      </c>
      <c r="Y2" s="21">
        <f t="shared" ref="Y2:Z2" si="1">SUM(Y3,Y17,Y22,Y25,Y26,Y51,Y52)</f>
        <v>98.837068665798583</v>
      </c>
      <c r="Z2" s="21">
        <f t="shared" si="1"/>
        <v>106.24707088074103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35.163488173661705</v>
      </c>
      <c r="D26" s="27">
        <f t="shared" si="16"/>
        <v>34.035855821525182</v>
      </c>
      <c r="E26" s="27">
        <f t="shared" si="16"/>
        <v>13.651036813113905</v>
      </c>
      <c r="F26" s="27">
        <f t="shared" si="16"/>
        <v>27.524463457911658</v>
      </c>
      <c r="G26" s="27">
        <f t="shared" si="16"/>
        <v>39.128159521563063</v>
      </c>
      <c r="H26" s="27">
        <f t="shared" si="16"/>
        <v>54.574609549723021</v>
      </c>
      <c r="I26" s="27">
        <f t="shared" si="16"/>
        <v>58.774483200563068</v>
      </c>
      <c r="J26" s="27">
        <f t="shared" si="16"/>
        <v>55.65522046504622</v>
      </c>
      <c r="K26" s="27">
        <f t="shared" si="16"/>
        <v>55.311400123221162</v>
      </c>
      <c r="L26" s="27">
        <f t="shared" si="16"/>
        <v>47.674808767500451</v>
      </c>
      <c r="M26" s="27">
        <f t="shared" si="16"/>
        <v>52.32241151545832</v>
      </c>
      <c r="N26" s="27">
        <f t="shared" si="16"/>
        <v>52.662368483831166</v>
      </c>
      <c r="O26" s="27">
        <f t="shared" si="16"/>
        <v>59.955574085320393</v>
      </c>
      <c r="P26" s="27">
        <f t="shared" si="16"/>
        <v>60.679671000545248</v>
      </c>
      <c r="Q26" s="27">
        <f t="shared" si="16"/>
        <v>72.411299803927406</v>
      </c>
      <c r="R26" s="27">
        <f t="shared" si="16"/>
        <v>82.721991966399941</v>
      </c>
      <c r="S26" s="27">
        <f t="shared" si="16"/>
        <v>81.725250007580556</v>
      </c>
      <c r="T26" s="27">
        <f t="shared" si="16"/>
        <v>87.648270782382568</v>
      </c>
      <c r="U26" s="27">
        <f t="shared" si="16"/>
        <v>102.5641825221154</v>
      </c>
      <c r="V26" s="27">
        <f t="shared" si="16"/>
        <v>103.71095994954192</v>
      </c>
      <c r="W26" s="27">
        <f t="shared" si="16"/>
        <v>69.912976207729614</v>
      </c>
      <c r="X26" s="27">
        <f t="shared" si="16"/>
        <v>66.145259940876727</v>
      </c>
      <c r="Y26" s="27">
        <f t="shared" ref="Y26:Z26" si="17">SUM(Y27,Y33)</f>
        <v>98.837068665798583</v>
      </c>
      <c r="Z26" s="27">
        <f t="shared" si="17"/>
        <v>106.24707088074103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35.163488173661705</v>
      </c>
      <c r="D33" s="19">
        <f t="shared" si="20"/>
        <v>34.035855821525182</v>
      </c>
      <c r="E33" s="19">
        <f t="shared" si="20"/>
        <v>13.651036813113905</v>
      </c>
      <c r="F33" s="19">
        <f t="shared" si="20"/>
        <v>27.524463457911658</v>
      </c>
      <c r="G33" s="19">
        <f t="shared" si="20"/>
        <v>39.128159521563063</v>
      </c>
      <c r="H33" s="19">
        <f t="shared" si="20"/>
        <v>54.574609549723021</v>
      </c>
      <c r="I33" s="19">
        <f t="shared" si="20"/>
        <v>58.774483200563068</v>
      </c>
      <c r="J33" s="19">
        <f t="shared" si="20"/>
        <v>55.65522046504622</v>
      </c>
      <c r="K33" s="19">
        <f t="shared" si="20"/>
        <v>55.311400123221162</v>
      </c>
      <c r="L33" s="19">
        <f t="shared" si="20"/>
        <v>47.674808767500451</v>
      </c>
      <c r="M33" s="19">
        <f t="shared" si="20"/>
        <v>52.32241151545832</v>
      </c>
      <c r="N33" s="19">
        <f t="shared" si="20"/>
        <v>52.662368483831166</v>
      </c>
      <c r="O33" s="19">
        <f t="shared" si="20"/>
        <v>59.955574085320393</v>
      </c>
      <c r="P33" s="19">
        <f t="shared" si="20"/>
        <v>60.679671000545248</v>
      </c>
      <c r="Q33" s="19">
        <f t="shared" si="20"/>
        <v>72.411299803927406</v>
      </c>
      <c r="R33" s="19">
        <f t="shared" si="20"/>
        <v>82.721991966399941</v>
      </c>
      <c r="S33" s="19">
        <f t="shared" si="20"/>
        <v>81.725250007580556</v>
      </c>
      <c r="T33" s="19">
        <f t="shared" si="20"/>
        <v>87.648270782382568</v>
      </c>
      <c r="U33" s="19">
        <f t="shared" si="20"/>
        <v>102.5641825221154</v>
      </c>
      <c r="V33" s="19">
        <f t="shared" si="20"/>
        <v>103.71095994954192</v>
      </c>
      <c r="W33" s="19">
        <f t="shared" si="20"/>
        <v>69.912976207729614</v>
      </c>
      <c r="X33" s="19">
        <f t="shared" si="20"/>
        <v>66.145259940876727</v>
      </c>
      <c r="Y33" s="19">
        <f t="shared" ref="Y33:Z33" si="21">SUM(Y34:Y50)</f>
        <v>98.837068665798583</v>
      </c>
      <c r="Z33" s="19">
        <f t="shared" si="21"/>
        <v>106.24707088074103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0.75978813038043902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0.13039340621349013</v>
      </c>
      <c r="N37" s="8">
        <v>0.10969981447830848</v>
      </c>
      <c r="O37" s="8">
        <v>0.10329111231783983</v>
      </c>
      <c r="P37" s="8">
        <v>9.612500690926587E-2</v>
      </c>
      <c r="Q37" s="8">
        <v>8.9479503308848365E-2</v>
      </c>
      <c r="R37" s="8">
        <v>7.4729409752822787E-2</v>
      </c>
      <c r="S37" s="8">
        <v>7.1910038499974377E-2</v>
      </c>
      <c r="T37" s="8">
        <v>6.9572016358730324E-2</v>
      </c>
      <c r="U37" s="8">
        <v>7.4029718527192076E-2</v>
      </c>
      <c r="V37" s="8">
        <v>7.6553663958361828E-2</v>
      </c>
      <c r="W37" s="8">
        <v>5.0379582255828156E-2</v>
      </c>
      <c r="X37" s="8">
        <v>4.6514755535248621E-2</v>
      </c>
      <c r="Y37" s="8">
        <v>5.4686127898747938E-2</v>
      </c>
      <c r="Z37" s="8">
        <v>6.0387783016151435E-2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35.163488173661705</v>
      </c>
      <c r="D43" s="8">
        <v>34.035855821525182</v>
      </c>
      <c r="E43" s="8">
        <v>13.651036813113905</v>
      </c>
      <c r="F43" s="8">
        <v>27.524463457911658</v>
      </c>
      <c r="G43" s="8">
        <v>39.128159521563063</v>
      </c>
      <c r="H43" s="8">
        <v>54.574609549723021</v>
      </c>
      <c r="I43" s="8">
        <v>58.774483200563068</v>
      </c>
      <c r="J43" s="8">
        <v>55.65522046504622</v>
      </c>
      <c r="K43" s="8">
        <v>55.311400123221162</v>
      </c>
      <c r="L43" s="8">
        <v>47.674808767500451</v>
      </c>
      <c r="M43" s="8">
        <v>52.192018109244827</v>
      </c>
      <c r="N43" s="8">
        <v>52.552668669352855</v>
      </c>
      <c r="O43" s="8">
        <v>59.852282973002552</v>
      </c>
      <c r="P43" s="8">
        <v>60.58354599363598</v>
      </c>
      <c r="Q43" s="8">
        <v>72.321820300618555</v>
      </c>
      <c r="R43" s="8">
        <v>82.647262556647121</v>
      </c>
      <c r="S43" s="8">
        <v>81.653339969080577</v>
      </c>
      <c r="T43" s="8">
        <v>87.578698766023834</v>
      </c>
      <c r="U43" s="8">
        <v>102.49015280358822</v>
      </c>
      <c r="V43" s="8">
        <v>103.63440628558355</v>
      </c>
      <c r="W43" s="8">
        <v>69.862596625473785</v>
      </c>
      <c r="X43" s="8">
        <v>66.098745185341485</v>
      </c>
      <c r="Y43" s="8">
        <v>98.782382537899835</v>
      </c>
      <c r="Z43" s="8">
        <v>105.42689496734444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0.28623778059103222</v>
      </c>
      <c r="N61" s="49">
        <f t="shared" si="24"/>
        <v>0.84348654727634553</v>
      </c>
      <c r="O61" s="49">
        <f t="shared" si="24"/>
        <v>1.6529645840800873</v>
      </c>
      <c r="P61" s="49">
        <f t="shared" si="24"/>
        <v>3.1204857901704899</v>
      </c>
      <c r="Q61" s="49">
        <f t="shared" si="24"/>
        <v>5.1885180606999857</v>
      </c>
      <c r="R61" s="49">
        <f t="shared" si="24"/>
        <v>5.1825472377542132</v>
      </c>
      <c r="S61" s="49">
        <f t="shared" si="24"/>
        <v>5.0545091309519261</v>
      </c>
      <c r="T61" s="49">
        <f t="shared" si="24"/>
        <v>5.7988407703790195</v>
      </c>
      <c r="U61" s="49">
        <f t="shared" si="24"/>
        <v>7.80054424515696</v>
      </c>
      <c r="V61" s="49">
        <f t="shared" si="24"/>
        <v>8.1086314753762956</v>
      </c>
      <c r="W61" s="49">
        <f t="shared" si="24"/>
        <v>9.2825252084716148</v>
      </c>
      <c r="X61" s="49">
        <f t="shared" si="24"/>
        <v>6.4489513058022379</v>
      </c>
      <c r="Y61" s="49">
        <f t="shared" ref="Y61:Z61" si="25">SUM(Y62:Y72)</f>
        <v>8.9170138936716121</v>
      </c>
      <c r="Z61" s="49">
        <f t="shared" si="25"/>
        <v>9.7937784978816183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0.28623778059103222</v>
      </c>
      <c r="N68" s="52">
        <v>0.35249970166801575</v>
      </c>
      <c r="O68" s="52">
        <v>0.53459383856135012</v>
      </c>
      <c r="P68" s="52">
        <v>0.76317311356294715</v>
      </c>
      <c r="Q68" s="52">
        <v>1.1036051567580862</v>
      </c>
      <c r="R68" s="52">
        <v>0.79734578090617192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0.49098684560832984</v>
      </c>
      <c r="O69" s="52">
        <v>1.1183707455187371</v>
      </c>
      <c r="P69" s="52">
        <v>2.3573126766075427</v>
      </c>
      <c r="Q69" s="52">
        <v>4.0849129039418992</v>
      </c>
      <c r="R69" s="52">
        <v>4.3852014568480415</v>
      </c>
      <c r="S69" s="52">
        <v>5.0545091309519261</v>
      </c>
      <c r="T69" s="52">
        <v>5.7988407703790195</v>
      </c>
      <c r="U69" s="52">
        <v>7.80054424515696</v>
      </c>
      <c r="V69" s="52">
        <v>8.1086314753762956</v>
      </c>
      <c r="W69" s="52">
        <v>9.2825252084716148</v>
      </c>
      <c r="X69" s="52">
        <v>6.4489513058022379</v>
      </c>
      <c r="Y69" s="52">
        <v>8.9170138936716121</v>
      </c>
      <c r="Z69" s="52">
        <v>9.7937784978816183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50.117750299718075</v>
      </c>
      <c r="D2" s="21">
        <f t="shared" ref="D2:X2" si="0">SUM(D3,D17,D22,D25,D26,D51,D52)</f>
        <v>47.105998626304284</v>
      </c>
      <c r="E2" s="21">
        <f t="shared" si="0"/>
        <v>19.896657878377887</v>
      </c>
      <c r="F2" s="21">
        <f t="shared" si="0"/>
        <v>37.186334898269948</v>
      </c>
      <c r="G2" s="21">
        <f t="shared" si="0"/>
        <v>49.479256672735396</v>
      </c>
      <c r="H2" s="21">
        <f t="shared" si="0"/>
        <v>67.507292967132628</v>
      </c>
      <c r="I2" s="21">
        <f t="shared" si="0"/>
        <v>72.890542765292594</v>
      </c>
      <c r="J2" s="21">
        <f t="shared" si="0"/>
        <v>72.704711738256719</v>
      </c>
      <c r="K2" s="21">
        <f t="shared" si="0"/>
        <v>72.380244574979159</v>
      </c>
      <c r="L2" s="21">
        <f t="shared" si="0"/>
        <v>65.542905209788771</v>
      </c>
      <c r="M2" s="21">
        <f t="shared" si="0"/>
        <v>60.470746083754911</v>
      </c>
      <c r="N2" s="21">
        <f t="shared" si="0"/>
        <v>57.288682014126891</v>
      </c>
      <c r="O2" s="21">
        <f t="shared" si="0"/>
        <v>54.282504069214546</v>
      </c>
      <c r="P2" s="21">
        <f t="shared" si="0"/>
        <v>54.484264659178891</v>
      </c>
      <c r="Q2" s="21">
        <f t="shared" si="0"/>
        <v>54.85145127584142</v>
      </c>
      <c r="R2" s="21">
        <f t="shared" si="0"/>
        <v>56.781885344486746</v>
      </c>
      <c r="S2" s="21">
        <f t="shared" si="0"/>
        <v>54.821493515820038</v>
      </c>
      <c r="T2" s="21">
        <f t="shared" si="0"/>
        <v>59.61599324535878</v>
      </c>
      <c r="U2" s="21">
        <f t="shared" si="0"/>
        <v>68.213064416267599</v>
      </c>
      <c r="V2" s="21">
        <f t="shared" si="0"/>
        <v>73.315530614738705</v>
      </c>
      <c r="W2" s="21">
        <f t="shared" si="0"/>
        <v>62.207363563679849</v>
      </c>
      <c r="X2" s="21">
        <f t="shared" si="0"/>
        <v>62.373160660429527</v>
      </c>
      <c r="Y2" s="21">
        <f t="shared" ref="Y2:Z2" si="1">SUM(Y3,Y17,Y22,Y25,Y26,Y51,Y52)</f>
        <v>73.740975908041335</v>
      </c>
      <c r="Z2" s="21">
        <f t="shared" si="1"/>
        <v>72.404325371289829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50.117750299718075</v>
      </c>
      <c r="D26" s="27">
        <f t="shared" si="16"/>
        <v>47.105998626304284</v>
      </c>
      <c r="E26" s="27">
        <f t="shared" si="16"/>
        <v>19.896657878377887</v>
      </c>
      <c r="F26" s="27">
        <f t="shared" si="16"/>
        <v>37.186334898269948</v>
      </c>
      <c r="G26" s="27">
        <f t="shared" si="16"/>
        <v>49.479256672735396</v>
      </c>
      <c r="H26" s="27">
        <f t="shared" si="16"/>
        <v>67.507292967132628</v>
      </c>
      <c r="I26" s="27">
        <f t="shared" si="16"/>
        <v>72.890542765292594</v>
      </c>
      <c r="J26" s="27">
        <f t="shared" si="16"/>
        <v>72.704711738256719</v>
      </c>
      <c r="K26" s="27">
        <f t="shared" si="16"/>
        <v>72.380244574979159</v>
      </c>
      <c r="L26" s="27">
        <f t="shared" si="16"/>
        <v>65.542905209788771</v>
      </c>
      <c r="M26" s="27">
        <f t="shared" si="16"/>
        <v>60.470746083754911</v>
      </c>
      <c r="N26" s="27">
        <f t="shared" si="16"/>
        <v>57.288682014126891</v>
      </c>
      <c r="O26" s="27">
        <f t="shared" si="16"/>
        <v>54.282504069214546</v>
      </c>
      <c r="P26" s="27">
        <f t="shared" si="16"/>
        <v>54.484264659178891</v>
      </c>
      <c r="Q26" s="27">
        <f t="shared" si="16"/>
        <v>54.85145127584142</v>
      </c>
      <c r="R26" s="27">
        <f t="shared" si="16"/>
        <v>56.781885344486746</v>
      </c>
      <c r="S26" s="27">
        <f t="shared" si="16"/>
        <v>54.821493515820038</v>
      </c>
      <c r="T26" s="27">
        <f t="shared" si="16"/>
        <v>59.61599324535878</v>
      </c>
      <c r="U26" s="27">
        <f t="shared" si="16"/>
        <v>68.213064416267599</v>
      </c>
      <c r="V26" s="27">
        <f t="shared" si="16"/>
        <v>73.315530614738705</v>
      </c>
      <c r="W26" s="27">
        <f t="shared" si="16"/>
        <v>62.207363563679849</v>
      </c>
      <c r="X26" s="27">
        <f t="shared" si="16"/>
        <v>62.373160660429527</v>
      </c>
      <c r="Y26" s="27">
        <f t="shared" ref="Y26:Z26" si="17">SUM(Y27,Y33)</f>
        <v>73.740975908041335</v>
      </c>
      <c r="Z26" s="27">
        <f t="shared" si="17"/>
        <v>72.404325371289829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50.117750299718075</v>
      </c>
      <c r="D33" s="19">
        <f t="shared" si="20"/>
        <v>47.105998626304284</v>
      </c>
      <c r="E33" s="19">
        <f t="shared" si="20"/>
        <v>19.896657878377887</v>
      </c>
      <c r="F33" s="19">
        <f t="shared" si="20"/>
        <v>37.186334898269948</v>
      </c>
      <c r="G33" s="19">
        <f t="shared" si="20"/>
        <v>49.479256672735396</v>
      </c>
      <c r="H33" s="19">
        <f t="shared" si="20"/>
        <v>67.507292967132628</v>
      </c>
      <c r="I33" s="19">
        <f t="shared" si="20"/>
        <v>72.890542765292594</v>
      </c>
      <c r="J33" s="19">
        <f t="shared" si="20"/>
        <v>72.704711738256719</v>
      </c>
      <c r="K33" s="19">
        <f t="shared" si="20"/>
        <v>72.380244574979159</v>
      </c>
      <c r="L33" s="19">
        <f t="shared" si="20"/>
        <v>65.542905209788771</v>
      </c>
      <c r="M33" s="19">
        <f t="shared" si="20"/>
        <v>60.470746083754911</v>
      </c>
      <c r="N33" s="19">
        <f t="shared" si="20"/>
        <v>57.288682014126891</v>
      </c>
      <c r="O33" s="19">
        <f t="shared" si="20"/>
        <v>54.282504069214546</v>
      </c>
      <c r="P33" s="19">
        <f t="shared" si="20"/>
        <v>54.484264659178891</v>
      </c>
      <c r="Q33" s="19">
        <f t="shared" si="20"/>
        <v>54.85145127584142</v>
      </c>
      <c r="R33" s="19">
        <f t="shared" si="20"/>
        <v>56.781885344486746</v>
      </c>
      <c r="S33" s="19">
        <f t="shared" si="20"/>
        <v>54.821493515820038</v>
      </c>
      <c r="T33" s="19">
        <f t="shared" si="20"/>
        <v>59.61599324535878</v>
      </c>
      <c r="U33" s="19">
        <f t="shared" si="20"/>
        <v>68.213064416267599</v>
      </c>
      <c r="V33" s="19">
        <f t="shared" si="20"/>
        <v>73.315530614738705</v>
      </c>
      <c r="W33" s="19">
        <f t="shared" si="20"/>
        <v>62.207363563679849</v>
      </c>
      <c r="X33" s="19">
        <f t="shared" si="20"/>
        <v>62.373160660429527</v>
      </c>
      <c r="Y33" s="19">
        <f t="shared" ref="Y33:Z33" si="21">SUM(Y34:Y50)</f>
        <v>73.740975908041335</v>
      </c>
      <c r="Z33" s="19">
        <f t="shared" si="21"/>
        <v>72.404325371289829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4.6043534378950486E-3</v>
      </c>
      <c r="U36" s="8">
        <v>4.4187057389812393E-3</v>
      </c>
      <c r="V36" s="8">
        <v>8.3845181137512624E-3</v>
      </c>
      <c r="W36" s="8">
        <v>7.9006394801411309E-3</v>
      </c>
      <c r="X36" s="8">
        <v>7.5305463536756842E-3</v>
      </c>
      <c r="Y36" s="8">
        <v>7.1770932361315837E-3</v>
      </c>
      <c r="Z36" s="8">
        <v>9.011149417614368E-3</v>
      </c>
    </row>
    <row r="37" spans="1:26" ht="11.25" customHeight="1" x14ac:dyDescent="0.2">
      <c r="A37" s="28" t="s">
        <v>60</v>
      </c>
      <c r="B37" s="7" t="s">
        <v>61</v>
      </c>
      <c r="C37" s="8">
        <v>1.9010698075674859</v>
      </c>
      <c r="D37" s="8">
        <v>2.230209964297059</v>
      </c>
      <c r="E37" s="8">
        <v>2.261483222969177</v>
      </c>
      <c r="F37" s="8">
        <v>2.1526986185107808</v>
      </c>
      <c r="G37" s="8">
        <v>2.0099453760179515</v>
      </c>
      <c r="H37" s="8">
        <v>1.979764593274705</v>
      </c>
      <c r="I37" s="8">
        <v>1.9693794631095793</v>
      </c>
      <c r="J37" s="8">
        <v>1.9859690139279567</v>
      </c>
      <c r="K37" s="8">
        <v>1.9119128169574362</v>
      </c>
      <c r="L37" s="8">
        <v>1.7730158084052259</v>
      </c>
      <c r="M37" s="8">
        <v>1.9607303571396599</v>
      </c>
      <c r="N37" s="8">
        <v>1.819352453199115</v>
      </c>
      <c r="O37" s="8">
        <v>1.7531454033157436</v>
      </c>
      <c r="P37" s="8">
        <v>1.7486595910926503</v>
      </c>
      <c r="Q37" s="8">
        <v>1.7676668754660807</v>
      </c>
      <c r="R37" s="8">
        <v>1.7119905944631468</v>
      </c>
      <c r="S37" s="8">
        <v>1.583976987917237</v>
      </c>
      <c r="T37" s="8">
        <v>1.5259581009088827</v>
      </c>
      <c r="U37" s="8">
        <v>1.4786582556617884</v>
      </c>
      <c r="V37" s="8">
        <v>1.5446419905742688</v>
      </c>
      <c r="W37" s="8">
        <v>1.4430775369089812</v>
      </c>
      <c r="X37" s="8">
        <v>1.5007381666733741</v>
      </c>
      <c r="Y37" s="8">
        <v>1.7545996323682083</v>
      </c>
      <c r="Z37" s="8">
        <v>1.9988536003109139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48.216680492150587</v>
      </c>
      <c r="D43" s="8">
        <v>44.875788662007224</v>
      </c>
      <c r="E43" s="8">
        <v>17.635174655408711</v>
      </c>
      <c r="F43" s="8">
        <v>35.033636279759165</v>
      </c>
      <c r="G43" s="8">
        <v>47.469311296717443</v>
      </c>
      <c r="H43" s="8">
        <v>65.527528373857919</v>
      </c>
      <c r="I43" s="8">
        <v>70.921163302183018</v>
      </c>
      <c r="J43" s="8">
        <v>70.718742724328763</v>
      </c>
      <c r="K43" s="8">
        <v>70.468331758021719</v>
      </c>
      <c r="L43" s="8">
        <v>63.769889401383551</v>
      </c>
      <c r="M43" s="8">
        <v>58.510015726615251</v>
      </c>
      <c r="N43" s="8">
        <v>55.469329560927775</v>
      </c>
      <c r="O43" s="8">
        <v>52.529358665898805</v>
      </c>
      <c r="P43" s="8">
        <v>52.735605068086244</v>
      </c>
      <c r="Q43" s="8">
        <v>53.083784400375336</v>
      </c>
      <c r="R43" s="8">
        <v>55.0698947500236</v>
      </c>
      <c r="S43" s="8">
        <v>53.237516527902798</v>
      </c>
      <c r="T43" s="8">
        <v>58.085430791012001</v>
      </c>
      <c r="U43" s="8">
        <v>66.72998745486683</v>
      </c>
      <c r="V43" s="8">
        <v>71.762504106050685</v>
      </c>
      <c r="W43" s="8">
        <v>60.756385387290727</v>
      </c>
      <c r="X43" s="8">
        <v>60.864891947402477</v>
      </c>
      <c r="Y43" s="8">
        <v>71.979199182437</v>
      </c>
      <c r="Z43" s="8">
        <v>70.396460621561303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0.32088770755860441</v>
      </c>
      <c r="N61" s="49">
        <f t="shared" si="24"/>
        <v>0.89029985452224691</v>
      </c>
      <c r="O61" s="49">
        <f t="shared" si="24"/>
        <v>1.4507244366657994</v>
      </c>
      <c r="P61" s="49">
        <f t="shared" si="24"/>
        <v>2.7162607198378961</v>
      </c>
      <c r="Q61" s="49">
        <f t="shared" si="24"/>
        <v>3.80834128547641</v>
      </c>
      <c r="R61" s="49">
        <f t="shared" si="24"/>
        <v>3.4532581248475474</v>
      </c>
      <c r="S61" s="49">
        <f t="shared" si="24"/>
        <v>3.2955114083684034</v>
      </c>
      <c r="T61" s="49">
        <f t="shared" si="24"/>
        <v>3.8460055810582769</v>
      </c>
      <c r="U61" s="49">
        <f t="shared" si="24"/>
        <v>5.0788315304593201</v>
      </c>
      <c r="V61" s="49">
        <f t="shared" si="24"/>
        <v>5.6148891126236871</v>
      </c>
      <c r="W61" s="49">
        <f t="shared" si="24"/>
        <v>8.0725983025873251</v>
      </c>
      <c r="X61" s="49">
        <f t="shared" si="24"/>
        <v>5.938308258365546</v>
      </c>
      <c r="Y61" s="49">
        <f t="shared" ref="Y61:Z61" si="25">SUM(Y62:Y72)</f>
        <v>6.4975100081119486</v>
      </c>
      <c r="Z61" s="49">
        <f t="shared" si="25"/>
        <v>6.5395774254375079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0.32088770755860441</v>
      </c>
      <c r="N68" s="52">
        <v>0.37206335314717448</v>
      </c>
      <c r="O68" s="52">
        <v>0.46918630487387752</v>
      </c>
      <c r="P68" s="52">
        <v>0.66431231872206697</v>
      </c>
      <c r="Q68" s="52">
        <v>0.81003959746831233</v>
      </c>
      <c r="R68" s="52">
        <v>0.53129101770046128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0.51823650137507238</v>
      </c>
      <c r="O69" s="52">
        <v>0.98153813179192195</v>
      </c>
      <c r="P69" s="52">
        <v>2.0519484011158289</v>
      </c>
      <c r="Q69" s="52">
        <v>2.9983016880080977</v>
      </c>
      <c r="R69" s="52">
        <v>2.9219671071470863</v>
      </c>
      <c r="S69" s="52">
        <v>3.2955114083684034</v>
      </c>
      <c r="T69" s="52">
        <v>3.8460055810582769</v>
      </c>
      <c r="U69" s="52">
        <v>5.0788315304593201</v>
      </c>
      <c r="V69" s="52">
        <v>5.6148891126236871</v>
      </c>
      <c r="W69" s="52">
        <v>8.0725983025873251</v>
      </c>
      <c r="X69" s="52">
        <v>5.938308258365546</v>
      </c>
      <c r="Y69" s="52">
        <v>6.4975100081119486</v>
      </c>
      <c r="Z69" s="52">
        <v>6.5395774254375079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132.6272653602295</v>
      </c>
      <c r="D2" s="21">
        <f t="shared" ref="D2:X2" si="0">SUM(D3,D17,D22,D25,D26,D51,D52)</f>
        <v>116.78882023377354</v>
      </c>
      <c r="E2" s="21">
        <f t="shared" si="0"/>
        <v>14.422556673017089</v>
      </c>
      <c r="F2" s="21">
        <f t="shared" si="0"/>
        <v>65.550953665003448</v>
      </c>
      <c r="G2" s="21">
        <f t="shared" si="0"/>
        <v>147.86561739362304</v>
      </c>
      <c r="H2" s="21">
        <f t="shared" si="0"/>
        <v>103.33716453113873</v>
      </c>
      <c r="I2" s="21">
        <f t="shared" si="0"/>
        <v>101.06196429001986</v>
      </c>
      <c r="J2" s="21">
        <f t="shared" si="0"/>
        <v>109.09860053357042</v>
      </c>
      <c r="K2" s="21">
        <f t="shared" si="0"/>
        <v>109.28644583694965</v>
      </c>
      <c r="L2" s="21">
        <f t="shared" si="0"/>
        <v>96.845300215422398</v>
      </c>
      <c r="M2" s="21">
        <f t="shared" si="0"/>
        <v>75.867687946912923</v>
      </c>
      <c r="N2" s="21">
        <f t="shared" si="0"/>
        <v>66.090756497873898</v>
      </c>
      <c r="O2" s="21">
        <f t="shared" si="0"/>
        <v>58.879005196903194</v>
      </c>
      <c r="P2" s="21">
        <f t="shared" si="0"/>
        <v>58.881359018963842</v>
      </c>
      <c r="Q2" s="21">
        <f t="shared" si="0"/>
        <v>54.509279952104002</v>
      </c>
      <c r="R2" s="21">
        <f t="shared" si="0"/>
        <v>52.958779659270135</v>
      </c>
      <c r="S2" s="21">
        <f t="shared" si="0"/>
        <v>53.977965551055284</v>
      </c>
      <c r="T2" s="21">
        <f t="shared" si="0"/>
        <v>56.630442785643702</v>
      </c>
      <c r="U2" s="21">
        <f t="shared" si="0"/>
        <v>62.873502056275491</v>
      </c>
      <c r="V2" s="21">
        <f t="shared" si="0"/>
        <v>67.630470499194914</v>
      </c>
      <c r="W2" s="21">
        <f t="shared" si="0"/>
        <v>59.876783798637078</v>
      </c>
      <c r="X2" s="21">
        <f t="shared" si="0"/>
        <v>62.861478083725721</v>
      </c>
      <c r="Y2" s="21">
        <f t="shared" ref="Y2:Z2" si="1">SUM(Y3,Y17,Y22,Y25,Y26,Y51,Y52)</f>
        <v>78.633492730698762</v>
      </c>
      <c r="Z2" s="21">
        <f t="shared" si="1"/>
        <v>79.899580282718503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132.6272653602295</v>
      </c>
      <c r="D26" s="27">
        <f t="shared" si="16"/>
        <v>116.78882023377354</v>
      </c>
      <c r="E26" s="27">
        <f t="shared" si="16"/>
        <v>14.422556673017089</v>
      </c>
      <c r="F26" s="27">
        <f t="shared" si="16"/>
        <v>65.550953665003448</v>
      </c>
      <c r="G26" s="27">
        <f t="shared" si="16"/>
        <v>147.86561739362304</v>
      </c>
      <c r="H26" s="27">
        <f t="shared" si="16"/>
        <v>103.33716453113873</v>
      </c>
      <c r="I26" s="27">
        <f t="shared" si="16"/>
        <v>101.06196429001986</v>
      </c>
      <c r="J26" s="27">
        <f t="shared" si="16"/>
        <v>109.09860053357042</v>
      </c>
      <c r="K26" s="27">
        <f t="shared" si="16"/>
        <v>109.28644583694965</v>
      </c>
      <c r="L26" s="27">
        <f t="shared" si="16"/>
        <v>96.845300215422398</v>
      </c>
      <c r="M26" s="27">
        <f t="shared" si="16"/>
        <v>75.867687946912923</v>
      </c>
      <c r="N26" s="27">
        <f t="shared" si="16"/>
        <v>66.090756497873898</v>
      </c>
      <c r="O26" s="27">
        <f t="shared" si="16"/>
        <v>58.879005196903194</v>
      </c>
      <c r="P26" s="27">
        <f t="shared" si="16"/>
        <v>58.881359018963842</v>
      </c>
      <c r="Q26" s="27">
        <f t="shared" si="16"/>
        <v>54.509279952104002</v>
      </c>
      <c r="R26" s="27">
        <f t="shared" si="16"/>
        <v>52.958779659270135</v>
      </c>
      <c r="S26" s="27">
        <f t="shared" si="16"/>
        <v>53.977965551055284</v>
      </c>
      <c r="T26" s="27">
        <f t="shared" si="16"/>
        <v>56.630442785643702</v>
      </c>
      <c r="U26" s="27">
        <f t="shared" si="16"/>
        <v>62.873502056275491</v>
      </c>
      <c r="V26" s="27">
        <f t="shared" si="16"/>
        <v>67.630470499194914</v>
      </c>
      <c r="W26" s="27">
        <f t="shared" si="16"/>
        <v>59.876783798637078</v>
      </c>
      <c r="X26" s="27">
        <f t="shared" si="16"/>
        <v>62.861478083725721</v>
      </c>
      <c r="Y26" s="27">
        <f t="shared" ref="Y26:Z26" si="17">SUM(Y27,Y33)</f>
        <v>78.633492730698762</v>
      </c>
      <c r="Z26" s="27">
        <f t="shared" si="17"/>
        <v>79.899580282718503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132.6272653602295</v>
      </c>
      <c r="D33" s="19">
        <f t="shared" si="20"/>
        <v>116.78882023377354</v>
      </c>
      <c r="E33" s="19">
        <f t="shared" si="20"/>
        <v>14.422556673017089</v>
      </c>
      <c r="F33" s="19">
        <f t="shared" si="20"/>
        <v>65.550953665003448</v>
      </c>
      <c r="G33" s="19">
        <f t="shared" si="20"/>
        <v>147.86561739362304</v>
      </c>
      <c r="H33" s="19">
        <f t="shared" si="20"/>
        <v>103.33716453113873</v>
      </c>
      <c r="I33" s="19">
        <f t="shared" si="20"/>
        <v>101.06196429001986</v>
      </c>
      <c r="J33" s="19">
        <f t="shared" si="20"/>
        <v>109.09860053357042</v>
      </c>
      <c r="K33" s="19">
        <f t="shared" si="20"/>
        <v>109.28644583694965</v>
      </c>
      <c r="L33" s="19">
        <f t="shared" si="20"/>
        <v>96.845300215422398</v>
      </c>
      <c r="M33" s="19">
        <f t="shared" si="20"/>
        <v>75.867687946912923</v>
      </c>
      <c r="N33" s="19">
        <f t="shared" si="20"/>
        <v>66.090756497873898</v>
      </c>
      <c r="O33" s="19">
        <f t="shared" si="20"/>
        <v>58.879005196903194</v>
      </c>
      <c r="P33" s="19">
        <f t="shared" si="20"/>
        <v>58.881359018963842</v>
      </c>
      <c r="Q33" s="19">
        <f t="shared" si="20"/>
        <v>54.509279952104002</v>
      </c>
      <c r="R33" s="19">
        <f t="shared" si="20"/>
        <v>52.958779659270135</v>
      </c>
      <c r="S33" s="19">
        <f t="shared" si="20"/>
        <v>53.977965551055284</v>
      </c>
      <c r="T33" s="19">
        <f t="shared" si="20"/>
        <v>56.630442785643702</v>
      </c>
      <c r="U33" s="19">
        <f t="shared" si="20"/>
        <v>62.873502056275491</v>
      </c>
      <c r="V33" s="19">
        <f t="shared" si="20"/>
        <v>67.630470499194914</v>
      </c>
      <c r="W33" s="19">
        <f t="shared" si="20"/>
        <v>59.876783798637078</v>
      </c>
      <c r="X33" s="19">
        <f t="shared" si="20"/>
        <v>62.861478083725721</v>
      </c>
      <c r="Y33" s="19">
        <f t="shared" ref="Y33:Z33" si="21">SUM(Y34:Y50)</f>
        <v>78.633492730698762</v>
      </c>
      <c r="Z33" s="19">
        <f t="shared" si="21"/>
        <v>79.899580282718503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132.6272653602295</v>
      </c>
      <c r="D43" s="8">
        <v>116.78882023377354</v>
      </c>
      <c r="E43" s="8">
        <v>14.422556673017089</v>
      </c>
      <c r="F43" s="8">
        <v>65.550953665003448</v>
      </c>
      <c r="G43" s="8">
        <v>147.86561739362304</v>
      </c>
      <c r="H43" s="8">
        <v>103.33716453113873</v>
      </c>
      <c r="I43" s="8">
        <v>101.06196429001986</v>
      </c>
      <c r="J43" s="8">
        <v>109.09860053357042</v>
      </c>
      <c r="K43" s="8">
        <v>109.28644583694965</v>
      </c>
      <c r="L43" s="8">
        <v>96.845300215422398</v>
      </c>
      <c r="M43" s="8">
        <v>75.867687946912923</v>
      </c>
      <c r="N43" s="8">
        <v>66.090756497873898</v>
      </c>
      <c r="O43" s="8">
        <v>58.879005196903194</v>
      </c>
      <c r="P43" s="8">
        <v>58.881359018963842</v>
      </c>
      <c r="Q43" s="8">
        <v>54.509279952104002</v>
      </c>
      <c r="R43" s="8">
        <v>52.958779659270135</v>
      </c>
      <c r="S43" s="8">
        <v>53.977965551055284</v>
      </c>
      <c r="T43" s="8">
        <v>56.630442785643702</v>
      </c>
      <c r="U43" s="8">
        <v>62.873502056275491</v>
      </c>
      <c r="V43" s="8">
        <v>67.630470499194914</v>
      </c>
      <c r="W43" s="8">
        <v>59.876783798637078</v>
      </c>
      <c r="X43" s="8">
        <v>62.861478083725721</v>
      </c>
      <c r="Y43" s="8">
        <v>78.633492730698762</v>
      </c>
      <c r="Z43" s="8">
        <v>79.899580282718503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0.41608275370847836</v>
      </c>
      <c r="N61" s="49">
        <f t="shared" si="24"/>
        <v>1.0607770341029927</v>
      </c>
      <c r="O61" s="49">
        <f t="shared" si="24"/>
        <v>1.626085180079907</v>
      </c>
      <c r="P61" s="49">
        <f t="shared" si="24"/>
        <v>3.0328109903620426</v>
      </c>
      <c r="Q61" s="49">
        <f t="shared" si="24"/>
        <v>3.9106093061767759</v>
      </c>
      <c r="R61" s="49">
        <f t="shared" si="24"/>
        <v>3.3208768052041222</v>
      </c>
      <c r="S61" s="49">
        <f t="shared" si="24"/>
        <v>3.3413467207995398</v>
      </c>
      <c r="T61" s="49">
        <f t="shared" si="24"/>
        <v>3.7496665867043726</v>
      </c>
      <c r="U61" s="49">
        <f t="shared" si="24"/>
        <v>4.7853137225567037</v>
      </c>
      <c r="V61" s="49">
        <f t="shared" si="24"/>
        <v>5.2915878175930242</v>
      </c>
      <c r="W61" s="49">
        <f t="shared" si="24"/>
        <v>7.955727125241026</v>
      </c>
      <c r="X61" s="49">
        <f t="shared" si="24"/>
        <v>6.1331060073225716</v>
      </c>
      <c r="Y61" s="49">
        <f t="shared" ref="Y61:Z61" si="25">SUM(Y62:Y72)</f>
        <v>7.0981882515189003</v>
      </c>
      <c r="Z61" s="49">
        <f t="shared" si="25"/>
        <v>7.4223829849587872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0.41608275370847836</v>
      </c>
      <c r="N68" s="52">
        <v>0.44330711528832661</v>
      </c>
      <c r="O68" s="52">
        <v>0.52590063127724207</v>
      </c>
      <c r="P68" s="52">
        <v>0.74173060286105896</v>
      </c>
      <c r="Q68" s="52">
        <v>0.83179215064360967</v>
      </c>
      <c r="R68" s="52">
        <v>0.51092387354410296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0.61746991881466617</v>
      </c>
      <c r="O69" s="52">
        <v>1.1001845488026649</v>
      </c>
      <c r="P69" s="52">
        <v>2.2910803875009838</v>
      </c>
      <c r="Q69" s="52">
        <v>3.0788171555331663</v>
      </c>
      <c r="R69" s="52">
        <v>2.8099529316600194</v>
      </c>
      <c r="S69" s="52">
        <v>3.3413467207995398</v>
      </c>
      <c r="T69" s="52">
        <v>3.7496665867043726</v>
      </c>
      <c r="U69" s="52">
        <v>4.7853137225567037</v>
      </c>
      <c r="V69" s="52">
        <v>5.2915878175930242</v>
      </c>
      <c r="W69" s="52">
        <v>7.955727125241026</v>
      </c>
      <c r="X69" s="52">
        <v>6.1331060073225716</v>
      </c>
      <c r="Y69" s="52">
        <v>7.0981882515189003</v>
      </c>
      <c r="Z69" s="52">
        <v>7.4223829849587872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  <c r="Y2" s="21">
        <f t="shared" ref="Y2:Z2" si="1">SUM(Y3,Y17,Y22,Y25,Y26,Y51,Y52)</f>
        <v>59.082816960000002</v>
      </c>
      <c r="Z2" s="21">
        <f t="shared" si="1"/>
        <v>79.128039240000007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25.219347840000001</v>
      </c>
      <c r="I26" s="27">
        <f t="shared" si="20"/>
        <v>28.405796039999998</v>
      </c>
      <c r="J26" s="27">
        <f t="shared" si="20"/>
        <v>31.591977480000004</v>
      </c>
      <c r="K26" s="27">
        <f t="shared" si="20"/>
        <v>31.501765080000002</v>
      </c>
      <c r="L26" s="27">
        <f t="shared" si="20"/>
        <v>28.586487599999998</v>
      </c>
      <c r="M26" s="27">
        <f t="shared" si="20"/>
        <v>53.896047840000016</v>
      </c>
      <c r="N26" s="27">
        <f t="shared" si="20"/>
        <v>50.890557959999995</v>
      </c>
      <c r="O26" s="27">
        <f t="shared" si="20"/>
        <v>44.427449159999988</v>
      </c>
      <c r="P26" s="27">
        <f t="shared" si="20"/>
        <v>35.049329639999996</v>
      </c>
      <c r="Q26" s="27">
        <f t="shared" si="20"/>
        <v>35.049329639999996</v>
      </c>
      <c r="R26" s="27">
        <f t="shared" si="20"/>
        <v>38.235511079999988</v>
      </c>
      <c r="S26" s="27">
        <f t="shared" si="20"/>
        <v>35.049329639999996</v>
      </c>
      <c r="T26" s="27">
        <f t="shared" si="20"/>
        <v>41.256532440000001</v>
      </c>
      <c r="U26" s="27">
        <f t="shared" si="20"/>
        <v>33.409242720000009</v>
      </c>
      <c r="V26" s="27">
        <f t="shared" si="20"/>
        <v>46.138547160000002</v>
      </c>
      <c r="W26" s="27">
        <f t="shared" ref="W26:X26" si="21">SUM(W27,W33)</f>
        <v>55.812916079999994</v>
      </c>
      <c r="X26" s="27">
        <f t="shared" si="21"/>
        <v>67.134630600000008</v>
      </c>
      <c r="Y26" s="27">
        <f t="shared" ref="Y26:Z26" si="22">SUM(Y27,Y33)</f>
        <v>59.082816960000002</v>
      </c>
      <c r="Z26" s="27">
        <f t="shared" si="22"/>
        <v>79.128039240000007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25.219347840000001</v>
      </c>
      <c r="I33" s="19">
        <f t="shared" si="26"/>
        <v>28.405796039999998</v>
      </c>
      <c r="J33" s="19">
        <f t="shared" si="26"/>
        <v>31.591977480000004</v>
      </c>
      <c r="K33" s="19">
        <f t="shared" si="26"/>
        <v>31.501765080000002</v>
      </c>
      <c r="L33" s="19">
        <f t="shared" si="26"/>
        <v>28.586487599999998</v>
      </c>
      <c r="M33" s="19">
        <f t="shared" si="26"/>
        <v>53.896047840000016</v>
      </c>
      <c r="N33" s="19">
        <f t="shared" si="26"/>
        <v>50.890557959999995</v>
      </c>
      <c r="O33" s="19">
        <f t="shared" si="26"/>
        <v>44.427449159999988</v>
      </c>
      <c r="P33" s="19">
        <f t="shared" si="26"/>
        <v>35.049329639999996</v>
      </c>
      <c r="Q33" s="19">
        <f t="shared" si="26"/>
        <v>35.049329639999996</v>
      </c>
      <c r="R33" s="19">
        <f t="shared" si="26"/>
        <v>38.235511079999988</v>
      </c>
      <c r="S33" s="19">
        <f t="shared" si="26"/>
        <v>35.049329639999996</v>
      </c>
      <c r="T33" s="19">
        <f t="shared" si="26"/>
        <v>41.256532440000001</v>
      </c>
      <c r="U33" s="19">
        <f t="shared" si="26"/>
        <v>33.409242720000009</v>
      </c>
      <c r="V33" s="19">
        <f t="shared" si="26"/>
        <v>46.138547160000002</v>
      </c>
      <c r="W33" s="19">
        <f t="shared" ref="W33:X33" si="27">SUM(W34:W50)</f>
        <v>55.812916079999994</v>
      </c>
      <c r="X33" s="19">
        <f t="shared" si="27"/>
        <v>67.134630600000008</v>
      </c>
      <c r="Y33" s="19">
        <f t="shared" ref="Y33:Z33" si="28">SUM(Y34:Y50)</f>
        <v>59.082816960000002</v>
      </c>
      <c r="Z33" s="19">
        <f t="shared" si="28"/>
        <v>79.128039240000007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0.95950008000000009</v>
      </c>
      <c r="U37" s="8">
        <f>FC_TRA_DNAVI_DCS_E!U37+FC_TRA_DNAVI_IWW_E!U37</f>
        <v>0.99816947999999983</v>
      </c>
      <c r="V37" s="8">
        <f>FC_TRA_DNAVI_DCS_E!V37+FC_TRA_DNAVI_IWW_E!V37</f>
        <v>1.0937203200000001</v>
      </c>
      <c r="W37" s="8">
        <f>FC_TRA_DNAVI_DCS_E!W37+FC_TRA_DNAVI_IWW_E!W37</f>
        <v>0.8462361599999999</v>
      </c>
      <c r="X37" s="8">
        <f>FC_TRA_DNAVI_DCS_E!X37+FC_TRA_DNAVI_IWW_E!X37</f>
        <v>1.08174528</v>
      </c>
      <c r="Y37" s="8">
        <f>FC_TRA_DNAVI_DCS_E!Y37+FC_TRA_DNAVI_IWW_E!Y37</f>
        <v>1.34394876</v>
      </c>
      <c r="Z37" s="8">
        <f>FC_TRA_DNAVI_DCS_E!Z37+FC_TRA_DNAVI_IWW_E!Z37</f>
        <v>1.6241147999999999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22.304070360000001</v>
      </c>
      <c r="K43" s="8">
        <f>FC_TRA_DNAVI_DCS_E!K43+FC_TRA_DNAVI_IWW_E!K43</f>
        <v>19.117888919999999</v>
      </c>
      <c r="L43" s="8">
        <f>FC_TRA_DNAVI_DCS_E!L43+FC_TRA_DNAVI_IWW_E!L43</f>
        <v>25.490518559999998</v>
      </c>
      <c r="M43" s="8">
        <f>FC_TRA_DNAVI_DCS_E!M43+FC_TRA_DNAVI_IWW_E!M43</f>
        <v>44.608140720000016</v>
      </c>
      <c r="N43" s="8">
        <f>FC_TRA_DNAVI_DCS_E!N43+FC_TRA_DNAVI_IWW_E!N43</f>
        <v>47.794588919999995</v>
      </c>
      <c r="O43" s="8">
        <f>FC_TRA_DNAVI_DCS_E!O43+FC_TRA_DNAVI_IWW_E!O43</f>
        <v>38.235511079999988</v>
      </c>
      <c r="P43" s="8">
        <f>FC_TRA_DNAVI_DCS_E!P43+FC_TRA_DNAVI_IWW_E!P43</f>
        <v>35.049329639999996</v>
      </c>
      <c r="Q43" s="8">
        <f>FC_TRA_DNAVI_DCS_E!Q43+FC_TRA_DNAVI_IWW_E!Q43</f>
        <v>35.049329639999996</v>
      </c>
      <c r="R43" s="8">
        <f>FC_TRA_DNAVI_DCS_E!R43+FC_TRA_DNAVI_IWW_E!R43</f>
        <v>38.235511079999988</v>
      </c>
      <c r="S43" s="8">
        <f>FC_TRA_DNAVI_DCS_E!S43+FC_TRA_DNAVI_IWW_E!S43</f>
        <v>35.049329639999996</v>
      </c>
      <c r="T43" s="8">
        <f>FC_TRA_DNAVI_DCS_E!T43+FC_TRA_DNAVI_IWW_E!T43</f>
        <v>40.297032360000003</v>
      </c>
      <c r="U43" s="8">
        <f>FC_TRA_DNAVI_DCS_E!U43+FC_TRA_DNAVI_IWW_E!U43</f>
        <v>32.411073240000007</v>
      </c>
      <c r="V43" s="8">
        <f>FC_TRA_DNAVI_DCS_E!V43+FC_TRA_DNAVI_IWW_E!V43</f>
        <v>45.044826839999999</v>
      </c>
      <c r="W43" s="8">
        <f>FC_TRA_DNAVI_DCS_E!W43+FC_TRA_DNAVI_IWW_E!W43</f>
        <v>54.629246879999997</v>
      </c>
      <c r="X43" s="8">
        <f>FC_TRA_DNAVI_DCS_E!X43+FC_TRA_DNAVI_IWW_E!X43</f>
        <v>65.535729480000001</v>
      </c>
      <c r="Y43" s="8">
        <f>FC_TRA_DNAVI_DCS_E!Y43+FC_TRA_DNAVI_IWW_E!Y43</f>
        <v>57.738868200000006</v>
      </c>
      <c r="Z43" s="8">
        <f>FC_TRA_DNAVI_DCS_E!Z43+FC_TRA_DNAVI_IWW_E!Z43</f>
        <v>76.314967559999999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9.2879071200000016</v>
      </c>
      <c r="I44" s="8">
        <f>FC_TRA_DNAVI_DCS_E!I44+FC_TRA_DNAVI_IWW_E!I44</f>
        <v>9.2879071200000016</v>
      </c>
      <c r="J44" s="8">
        <f>FC_TRA_DNAVI_DCS_E!J44+FC_TRA_DNAVI_IWW_E!J44</f>
        <v>9.2879071200000016</v>
      </c>
      <c r="K44" s="8">
        <f>FC_TRA_DNAVI_DCS_E!K44+FC_TRA_DNAVI_IWW_E!K44</f>
        <v>12.383876160000003</v>
      </c>
      <c r="L44" s="8">
        <f>FC_TRA_DNAVI_DCS_E!L44+FC_TRA_DNAVI_IWW_E!L44</f>
        <v>3.0959690400000008</v>
      </c>
      <c r="M44" s="8">
        <f>FC_TRA_DNAVI_DCS_E!M44+FC_TRA_DNAVI_IWW_E!M44</f>
        <v>9.2879071200000016</v>
      </c>
      <c r="N44" s="8">
        <f>FC_TRA_DNAVI_DCS_E!N44+FC_TRA_DNAVI_IWW_E!N44</f>
        <v>3.0959690400000008</v>
      </c>
      <c r="O44" s="8">
        <f>FC_TRA_DNAVI_DCS_E!O44+FC_TRA_DNAVI_IWW_E!O44</f>
        <v>6.1919380799999999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0.33743303999999996</v>
      </c>
      <c r="X44" s="8">
        <f>FC_TRA_DNAVI_DCS_E!X44+FC_TRA_DNAVI_IWW_E!X44</f>
        <v>0.51715584000000014</v>
      </c>
      <c r="Y44" s="8">
        <f>FC_TRA_DNAVI_DCS_E!Y44+FC_TRA_DNAVI_IWW_E!Y44</f>
        <v>0</v>
      </c>
      <c r="Z44" s="8">
        <f>FC_TRA_DNAVI_DCS_E!Z44+FC_TRA_DNAVI_IWW_E!Z44</f>
        <v>1.1889568800000003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2.0900160000000001E-2</v>
      </c>
      <c r="O61" s="49">
        <f t="shared" si="32"/>
        <v>6.0151679999999985E-2</v>
      </c>
      <c r="P61" s="49">
        <f t="shared" si="32"/>
        <v>6.4229759999999997E-2</v>
      </c>
      <c r="Q61" s="49">
        <f t="shared" si="32"/>
        <v>3.3389280000000007E-2</v>
      </c>
      <c r="R61" s="49">
        <f t="shared" si="32"/>
        <v>2.5233120000000001E-2</v>
      </c>
      <c r="S61" s="49">
        <f t="shared" si="32"/>
        <v>0</v>
      </c>
      <c r="T61" s="49">
        <f t="shared" si="32"/>
        <v>0.14375231999999999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2.0900160000000001E-2</v>
      </c>
      <c r="O68" s="52">
        <f>FC_TRA_DNAVI_DCS_E!O68+FC_TRA_DNAVI_IWW_E!O68</f>
        <v>6.0151679999999985E-2</v>
      </c>
      <c r="P68" s="52">
        <f>FC_TRA_DNAVI_DCS_E!P68+FC_TRA_DNAVI_IWW_E!P68</f>
        <v>6.4229759999999997E-2</v>
      </c>
      <c r="Q68" s="52">
        <f>FC_TRA_DNAVI_DCS_E!Q68+FC_TRA_DNAVI_IWW_E!Q68</f>
        <v>3.3389280000000007E-2</v>
      </c>
      <c r="R68" s="52">
        <f>FC_TRA_DNAVI_DCS_E!R68+FC_TRA_DNAVI_IWW_E!R68</f>
        <v>2.5233120000000001E-2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0.14375231999999999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  <c r="Y2" s="21">
        <f t="shared" ref="Y2:Z2" si="1">SUM(Y3,Y17,Y22,Y25,Y26,Y51,Y52)</f>
        <v>59.082816960000002</v>
      </c>
      <c r="Z2" s="21">
        <f t="shared" si="1"/>
        <v>79.128039240000007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25.219347840000001</v>
      </c>
      <c r="I26" s="27">
        <f t="shared" si="16"/>
        <v>28.405796039999998</v>
      </c>
      <c r="J26" s="27">
        <f t="shared" si="16"/>
        <v>31.591977480000004</v>
      </c>
      <c r="K26" s="27">
        <f t="shared" si="16"/>
        <v>31.501765080000002</v>
      </c>
      <c r="L26" s="27">
        <f t="shared" si="16"/>
        <v>28.586487599999998</v>
      </c>
      <c r="M26" s="27">
        <f t="shared" si="16"/>
        <v>53.896047840000016</v>
      </c>
      <c r="N26" s="27">
        <f t="shared" si="16"/>
        <v>50.890557959999995</v>
      </c>
      <c r="O26" s="27">
        <f t="shared" si="16"/>
        <v>44.427449159999988</v>
      </c>
      <c r="P26" s="27">
        <f t="shared" si="16"/>
        <v>35.049329639999996</v>
      </c>
      <c r="Q26" s="27">
        <f t="shared" si="16"/>
        <v>35.049329639999996</v>
      </c>
      <c r="R26" s="27">
        <f t="shared" si="16"/>
        <v>38.235511079999988</v>
      </c>
      <c r="S26" s="27">
        <f t="shared" si="16"/>
        <v>35.049329639999996</v>
      </c>
      <c r="T26" s="27">
        <f t="shared" si="16"/>
        <v>41.256532440000001</v>
      </c>
      <c r="U26" s="27">
        <f t="shared" si="16"/>
        <v>33.409242720000009</v>
      </c>
      <c r="V26" s="27">
        <f t="shared" si="16"/>
        <v>46.138547160000002</v>
      </c>
      <c r="W26" s="27">
        <f t="shared" si="16"/>
        <v>55.812916079999994</v>
      </c>
      <c r="X26" s="27">
        <f t="shared" si="16"/>
        <v>67.134630600000008</v>
      </c>
      <c r="Y26" s="27">
        <f t="shared" ref="Y26:Z26" si="17">SUM(Y27,Y33)</f>
        <v>59.082816960000002</v>
      </c>
      <c r="Z26" s="27">
        <f t="shared" si="17"/>
        <v>79.128039240000007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25.219347840000001</v>
      </c>
      <c r="I33" s="19">
        <f t="shared" si="20"/>
        <v>28.405796039999998</v>
      </c>
      <c r="J33" s="19">
        <f t="shared" si="20"/>
        <v>31.591977480000004</v>
      </c>
      <c r="K33" s="19">
        <f t="shared" si="20"/>
        <v>31.501765080000002</v>
      </c>
      <c r="L33" s="19">
        <f t="shared" si="20"/>
        <v>28.586487599999998</v>
      </c>
      <c r="M33" s="19">
        <f t="shared" si="20"/>
        <v>53.896047840000016</v>
      </c>
      <c r="N33" s="19">
        <f t="shared" si="20"/>
        <v>50.890557959999995</v>
      </c>
      <c r="O33" s="19">
        <f t="shared" si="20"/>
        <v>44.427449159999988</v>
      </c>
      <c r="P33" s="19">
        <f t="shared" si="20"/>
        <v>35.049329639999996</v>
      </c>
      <c r="Q33" s="19">
        <f t="shared" si="20"/>
        <v>35.049329639999996</v>
      </c>
      <c r="R33" s="19">
        <f t="shared" si="20"/>
        <v>38.235511079999988</v>
      </c>
      <c r="S33" s="19">
        <f t="shared" si="20"/>
        <v>35.049329639999996</v>
      </c>
      <c r="T33" s="19">
        <f t="shared" si="20"/>
        <v>41.256532440000001</v>
      </c>
      <c r="U33" s="19">
        <f t="shared" si="20"/>
        <v>33.409242720000009</v>
      </c>
      <c r="V33" s="19">
        <f t="shared" si="20"/>
        <v>46.138547160000002</v>
      </c>
      <c r="W33" s="19">
        <f t="shared" si="20"/>
        <v>55.812916079999994</v>
      </c>
      <c r="X33" s="19">
        <f t="shared" si="20"/>
        <v>67.134630600000008</v>
      </c>
      <c r="Y33" s="19">
        <f t="shared" ref="Y33:Z33" si="21">SUM(Y34:Y50)</f>
        <v>59.082816960000002</v>
      </c>
      <c r="Z33" s="19">
        <f t="shared" si="21"/>
        <v>79.128039240000007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0.95950008000000009</v>
      </c>
      <c r="U37" s="8">
        <v>0.99816947999999983</v>
      </c>
      <c r="V37" s="8">
        <v>1.0937203200000001</v>
      </c>
      <c r="W37" s="8">
        <v>0.8462361599999999</v>
      </c>
      <c r="X37" s="8">
        <v>1.08174528</v>
      </c>
      <c r="Y37" s="8">
        <v>1.34394876</v>
      </c>
      <c r="Z37" s="8">
        <v>1.6241147999999999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15.931440719999999</v>
      </c>
      <c r="I43" s="8">
        <v>19.117888919999999</v>
      </c>
      <c r="J43" s="8">
        <v>22.304070360000001</v>
      </c>
      <c r="K43" s="8">
        <v>19.117888919999999</v>
      </c>
      <c r="L43" s="8">
        <v>25.490518559999998</v>
      </c>
      <c r="M43" s="8">
        <v>44.608140720000016</v>
      </c>
      <c r="N43" s="8">
        <v>47.794588919999995</v>
      </c>
      <c r="O43" s="8">
        <v>38.235511079999988</v>
      </c>
      <c r="P43" s="8">
        <v>35.049329639999996</v>
      </c>
      <c r="Q43" s="8">
        <v>35.049329639999996</v>
      </c>
      <c r="R43" s="8">
        <v>38.235511079999988</v>
      </c>
      <c r="S43" s="8">
        <v>35.049329639999996</v>
      </c>
      <c r="T43" s="8">
        <v>40.297032360000003</v>
      </c>
      <c r="U43" s="8">
        <v>32.411073240000007</v>
      </c>
      <c r="V43" s="8">
        <v>45.044826839999999</v>
      </c>
      <c r="W43" s="8">
        <v>54.629246879999997</v>
      </c>
      <c r="X43" s="8">
        <v>65.535729480000001</v>
      </c>
      <c r="Y43" s="8">
        <v>57.738868200000006</v>
      </c>
      <c r="Z43" s="8">
        <v>76.314967559999999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9.2879071200000016</v>
      </c>
      <c r="I44" s="8">
        <v>9.2879071200000016</v>
      </c>
      <c r="J44" s="8">
        <v>9.2879071200000016</v>
      </c>
      <c r="K44" s="8">
        <v>12.383876160000003</v>
      </c>
      <c r="L44" s="8">
        <v>3.0959690400000008</v>
      </c>
      <c r="M44" s="8">
        <v>9.2879071200000016</v>
      </c>
      <c r="N44" s="8">
        <v>3.0959690400000008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0.33743303999999996</v>
      </c>
      <c r="X44" s="8">
        <v>0.51715584000000014</v>
      </c>
      <c r="Y44" s="8">
        <v>0</v>
      </c>
      <c r="Z44" s="8">
        <v>1.1889568800000003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2.0900160000000001E-2</v>
      </c>
      <c r="O61" s="49">
        <f t="shared" si="24"/>
        <v>6.0151679999999985E-2</v>
      </c>
      <c r="P61" s="49">
        <f t="shared" si="24"/>
        <v>6.4229759999999997E-2</v>
      </c>
      <c r="Q61" s="49">
        <f t="shared" si="24"/>
        <v>3.3389280000000007E-2</v>
      </c>
      <c r="R61" s="49">
        <f t="shared" si="24"/>
        <v>2.5233120000000001E-2</v>
      </c>
      <c r="S61" s="49">
        <f t="shared" si="24"/>
        <v>0</v>
      </c>
      <c r="T61" s="49">
        <f t="shared" si="24"/>
        <v>0.14375231999999999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2.0900160000000001E-2</v>
      </c>
      <c r="O68" s="52">
        <v>6.0151679999999985E-2</v>
      </c>
      <c r="P68" s="52">
        <v>6.4229759999999997E-2</v>
      </c>
      <c r="Q68" s="52">
        <v>3.3389280000000007E-2</v>
      </c>
      <c r="R68" s="52">
        <v>2.5233120000000001E-2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0.14375231999999999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88.086295800000002</v>
      </c>
      <c r="D2" s="21">
        <f t="shared" ref="D2:X2" si="0">SUM(D3,D17,D22,D25,D26,D51,D52)</f>
        <v>88.086295800000002</v>
      </c>
      <c r="E2" s="21">
        <f t="shared" si="0"/>
        <v>97.369304760000006</v>
      </c>
      <c r="F2" s="21">
        <f t="shared" si="0"/>
        <v>106.81696475999998</v>
      </c>
      <c r="G2" s="21">
        <f t="shared" si="0"/>
        <v>109.96627104000001</v>
      </c>
      <c r="H2" s="21">
        <f t="shared" si="0"/>
        <v>124.6805442</v>
      </c>
      <c r="I2" s="21">
        <f t="shared" si="0"/>
        <v>108.59239332000001</v>
      </c>
      <c r="J2" s="21">
        <f t="shared" si="0"/>
        <v>118.00818036000003</v>
      </c>
      <c r="K2" s="21">
        <f t="shared" si="0"/>
        <v>120.91083084</v>
      </c>
      <c r="L2" s="21">
        <f t="shared" si="0"/>
        <v>108.17668691999997</v>
      </c>
      <c r="M2" s="21">
        <f t="shared" si="0"/>
        <v>130.40810135999999</v>
      </c>
      <c r="N2" s="21">
        <f t="shared" si="0"/>
        <v>99.365629320000011</v>
      </c>
      <c r="O2" s="21">
        <f t="shared" si="0"/>
        <v>127.48789439999999</v>
      </c>
      <c r="P2" s="21">
        <f t="shared" si="0"/>
        <v>136.99282247999994</v>
      </c>
      <c r="Q2" s="21">
        <f t="shared" si="0"/>
        <v>140.55766488</v>
      </c>
      <c r="R2" s="21">
        <f t="shared" si="0"/>
        <v>161.90539559999991</v>
      </c>
      <c r="S2" s="21">
        <f t="shared" si="0"/>
        <v>150.07572288</v>
      </c>
      <c r="T2" s="21">
        <f t="shared" si="0"/>
        <v>150.79886567999998</v>
      </c>
      <c r="U2" s="21">
        <f t="shared" si="0"/>
        <v>133.32291839999999</v>
      </c>
      <c r="V2" s="21">
        <f t="shared" si="0"/>
        <v>145.41001883999999</v>
      </c>
      <c r="W2" s="21">
        <f t="shared" si="0"/>
        <v>127.63058832</v>
      </c>
      <c r="X2" s="21">
        <f t="shared" si="0"/>
        <v>131.62623552000002</v>
      </c>
      <c r="Y2" s="21">
        <f t="shared" ref="Y2:Z2" si="1">SUM(Y3,Y17,Y22,Y25,Y26,Y51,Y52)</f>
        <v>158.32437623999999</v>
      </c>
      <c r="Z2" s="21">
        <f t="shared" si="1"/>
        <v>138.12337367999999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88.086295800000002</v>
      </c>
      <c r="D26" s="27">
        <f t="shared" ref="D26:W26" si="21">SUM(D27,D33)</f>
        <v>88.086295800000002</v>
      </c>
      <c r="E26" s="27">
        <f t="shared" si="21"/>
        <v>97.369304760000006</v>
      </c>
      <c r="F26" s="27">
        <f t="shared" si="21"/>
        <v>106.81696475999998</v>
      </c>
      <c r="G26" s="27">
        <f t="shared" si="21"/>
        <v>109.96627104000001</v>
      </c>
      <c r="H26" s="27">
        <f t="shared" si="21"/>
        <v>124.6805442</v>
      </c>
      <c r="I26" s="27">
        <f t="shared" si="21"/>
        <v>108.59239332000001</v>
      </c>
      <c r="J26" s="27">
        <f t="shared" si="21"/>
        <v>118.00818036000003</v>
      </c>
      <c r="K26" s="27">
        <f t="shared" si="21"/>
        <v>120.91083084</v>
      </c>
      <c r="L26" s="27">
        <f t="shared" si="21"/>
        <v>108.17668691999997</v>
      </c>
      <c r="M26" s="27">
        <f t="shared" si="21"/>
        <v>130.40810135999999</v>
      </c>
      <c r="N26" s="27">
        <f t="shared" si="21"/>
        <v>99.365629320000011</v>
      </c>
      <c r="O26" s="27">
        <f t="shared" si="21"/>
        <v>127.48789439999999</v>
      </c>
      <c r="P26" s="27">
        <f t="shared" si="21"/>
        <v>136.99282247999994</v>
      </c>
      <c r="Q26" s="27">
        <f t="shared" si="21"/>
        <v>140.55766488</v>
      </c>
      <c r="R26" s="27">
        <f t="shared" si="21"/>
        <v>161.90539559999991</v>
      </c>
      <c r="S26" s="27">
        <f t="shared" si="21"/>
        <v>150.07572288</v>
      </c>
      <c r="T26" s="27">
        <f t="shared" si="21"/>
        <v>150.79886567999998</v>
      </c>
      <c r="U26" s="27">
        <f t="shared" si="21"/>
        <v>133.32291839999999</v>
      </c>
      <c r="V26" s="27">
        <f t="shared" si="21"/>
        <v>145.41001883999999</v>
      </c>
      <c r="W26" s="27">
        <f t="shared" si="21"/>
        <v>127.63058832</v>
      </c>
      <c r="X26" s="27">
        <f t="shared" ref="X26:Z26" si="22">SUM(X27,X33)</f>
        <v>131.62623552000002</v>
      </c>
      <c r="Y26" s="27">
        <f t="shared" si="22"/>
        <v>158.32437623999999</v>
      </c>
      <c r="Z26" s="27">
        <f t="shared" si="22"/>
        <v>138.12337367999999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88.086295800000002</v>
      </c>
      <c r="D33" s="19">
        <f t="shared" ref="D33:W33" si="27">SUM(D34:D50)</f>
        <v>88.086295800000002</v>
      </c>
      <c r="E33" s="19">
        <f t="shared" si="27"/>
        <v>97.369304760000006</v>
      </c>
      <c r="F33" s="19">
        <f t="shared" si="27"/>
        <v>106.81696475999998</v>
      </c>
      <c r="G33" s="19">
        <f t="shared" si="27"/>
        <v>109.96627104000001</v>
      </c>
      <c r="H33" s="19">
        <f t="shared" si="27"/>
        <v>124.6805442</v>
      </c>
      <c r="I33" s="19">
        <f t="shared" si="27"/>
        <v>108.59239332000001</v>
      </c>
      <c r="J33" s="19">
        <f t="shared" si="27"/>
        <v>118.00818036000003</v>
      </c>
      <c r="K33" s="19">
        <f t="shared" si="27"/>
        <v>120.91083084</v>
      </c>
      <c r="L33" s="19">
        <f t="shared" si="27"/>
        <v>108.17668691999997</v>
      </c>
      <c r="M33" s="19">
        <f t="shared" si="27"/>
        <v>130.40810135999999</v>
      </c>
      <c r="N33" s="19">
        <f t="shared" si="27"/>
        <v>99.365629320000011</v>
      </c>
      <c r="O33" s="19">
        <f t="shared" si="27"/>
        <v>127.48789439999999</v>
      </c>
      <c r="P33" s="19">
        <f t="shared" si="27"/>
        <v>136.99282247999994</v>
      </c>
      <c r="Q33" s="19">
        <f t="shared" si="27"/>
        <v>140.55766488</v>
      </c>
      <c r="R33" s="19">
        <f t="shared" si="27"/>
        <v>161.90539559999991</v>
      </c>
      <c r="S33" s="19">
        <f t="shared" si="27"/>
        <v>150.07572288</v>
      </c>
      <c r="T33" s="19">
        <f t="shared" si="27"/>
        <v>150.79886567999998</v>
      </c>
      <c r="U33" s="19">
        <f t="shared" si="27"/>
        <v>133.32291839999999</v>
      </c>
      <c r="V33" s="19">
        <f t="shared" si="27"/>
        <v>145.41001883999999</v>
      </c>
      <c r="W33" s="19">
        <f t="shared" si="27"/>
        <v>127.63058832</v>
      </c>
      <c r="X33" s="19">
        <f t="shared" ref="X33:Z33" si="28">SUM(X34:X50)</f>
        <v>131.62623552000002</v>
      </c>
      <c r="Y33" s="19">
        <f t="shared" si="28"/>
        <v>158.32437623999999</v>
      </c>
      <c r="Z33" s="19">
        <f t="shared" si="28"/>
        <v>138.12337367999999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47.754029519999996</v>
      </c>
      <c r="D36" s="8">
        <f>FC_OTH_CP_E!D36+FC_OTH_HH_E!D36+FC_OTH_AFF_E!D36</f>
        <v>47.754029519999996</v>
      </c>
      <c r="E36" s="8">
        <f>FC_OTH_CP_E!E36+FC_OTH_HH_E!E36+FC_OTH_AFF_E!E36</f>
        <v>50.738684760000005</v>
      </c>
      <c r="F36" s="8">
        <f>FC_OTH_CP_E!F36+FC_OTH_HH_E!F36+FC_OTH_AFF_E!F36</f>
        <v>50.738684759999998</v>
      </c>
      <c r="G36" s="8">
        <f>FC_OTH_CP_E!G36+FC_OTH_HH_E!G36+FC_OTH_AFF_E!G36</f>
        <v>50.738684759999998</v>
      </c>
      <c r="H36" s="8">
        <f>FC_OTH_CP_E!H36+FC_OTH_HH_E!H36+FC_OTH_AFF_E!H36</f>
        <v>49.344149520000002</v>
      </c>
      <c r="I36" s="8">
        <f>FC_OTH_CP_E!I36+FC_OTH_HH_E!I36+FC_OTH_AFF_E!I36</f>
        <v>52.246800000000007</v>
      </c>
      <c r="J36" s="8">
        <f>FC_OTH_CP_E!J36+FC_OTH_HH_E!J36+FC_OTH_AFF_E!J36</f>
        <v>52.246800000000007</v>
      </c>
      <c r="K36" s="8">
        <f>FC_OTH_CP_E!K36+FC_OTH_HH_E!K36+FC_OTH_AFF_E!K36</f>
        <v>55.149450480000006</v>
      </c>
      <c r="L36" s="8">
        <f>FC_OTH_CP_E!L36+FC_OTH_HH_E!L36+FC_OTH_AFF_E!L36</f>
        <v>60.954524279999994</v>
      </c>
      <c r="M36" s="8">
        <f>FC_OTH_CP_E!M36+FC_OTH_HH_E!M36+FC_OTH_AFF_E!M36</f>
        <v>58.051873800000003</v>
      </c>
      <c r="N36" s="8">
        <f>FC_OTH_CP_E!N36+FC_OTH_HH_E!N36+FC_OTH_AFF_E!N36</f>
        <v>55.149223320000004</v>
      </c>
      <c r="O36" s="8">
        <f>FC_OTH_CP_E!O36+FC_OTH_HH_E!O36+FC_OTH_AFF_E!O36</f>
        <v>58.051873799999996</v>
      </c>
      <c r="P36" s="8">
        <f>FC_OTH_CP_E!P36+FC_OTH_HH_E!P36+FC_OTH_AFF_E!P36</f>
        <v>58.05210095999999</v>
      </c>
      <c r="Q36" s="8">
        <f>FC_OTH_CP_E!Q36+FC_OTH_HH_E!Q36+FC_OTH_AFF_E!Q36</f>
        <v>55.149450479999999</v>
      </c>
      <c r="R36" s="8">
        <f>FC_OTH_CP_E!R36+FC_OTH_HH_E!R36+FC_OTH_AFF_E!R36</f>
        <v>63.857174759999985</v>
      </c>
      <c r="S36" s="8">
        <f>FC_OTH_CP_E!S36+FC_OTH_HH_E!S36+FC_OTH_AFF_E!S36</f>
        <v>55.149450480000013</v>
      </c>
      <c r="T36" s="8">
        <f>FC_OTH_CP_E!T36+FC_OTH_HH_E!T36+FC_OTH_AFF_E!T36</f>
        <v>64.040265720000008</v>
      </c>
      <c r="U36" s="8">
        <f>FC_OTH_CP_E!U36+FC_OTH_HH_E!U36+FC_OTH_AFF_E!U36</f>
        <v>61.067649960000018</v>
      </c>
      <c r="V36" s="8">
        <f>FC_OTH_CP_E!V36+FC_OTH_HH_E!V36+FC_OTH_AFF_E!V36</f>
        <v>63.97325352</v>
      </c>
      <c r="W36" s="8">
        <f>FC_OTH_CP_E!W36+FC_OTH_HH_E!W36+FC_OTH_AFF_E!W36</f>
        <v>57.323598840000017</v>
      </c>
      <c r="X36" s="8">
        <f>FC_OTH_CP_E!X36+FC_OTH_HH_E!X36+FC_OTH_AFF_E!X36</f>
        <v>56.777960520000022</v>
      </c>
      <c r="Y36" s="8">
        <f>FC_OTH_CP_E!Y36+FC_OTH_HH_E!Y36+FC_OTH_AFF_E!Y36</f>
        <v>60.304392359999994</v>
      </c>
      <c r="Z36" s="8">
        <f>FC_OTH_CP_E!Z36+FC_OTH_HH_E!Z36+FC_OTH_AFF_E!Z36</f>
        <v>58.516188839999991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2.97978912</v>
      </c>
      <c r="I37" s="8">
        <f>FC_OTH_CP_E!I37+FC_OTH_HH_E!I37+FC_OTH_AFF_E!I37</f>
        <v>2.97978912</v>
      </c>
      <c r="J37" s="8">
        <f>FC_OTH_CP_E!J37+FC_OTH_HH_E!J37+FC_OTH_AFF_E!J37</f>
        <v>2.97978912</v>
      </c>
      <c r="K37" s="8">
        <f>FC_OTH_CP_E!K37+FC_OTH_HH_E!K37+FC_OTH_AFF_E!K37</f>
        <v>2.97978912</v>
      </c>
      <c r="L37" s="8">
        <f>FC_OTH_CP_E!L37+FC_OTH_HH_E!L37+FC_OTH_AFF_E!L37</f>
        <v>2.97978912</v>
      </c>
      <c r="M37" s="8">
        <f>FC_OTH_CP_E!M37+FC_OTH_HH_E!M37+FC_OTH_AFF_E!M37</f>
        <v>2.97978912</v>
      </c>
      <c r="N37" s="8">
        <f>FC_OTH_CP_E!N37+FC_OTH_HH_E!N37+FC_OTH_AFF_E!N37</f>
        <v>2.97978912</v>
      </c>
      <c r="O37" s="8">
        <f>FC_OTH_CP_E!O37+FC_OTH_HH_E!O37+FC_OTH_AFF_E!O37</f>
        <v>2.97978912</v>
      </c>
      <c r="P37" s="8">
        <f>FC_OTH_CP_E!P37+FC_OTH_HH_E!P37+FC_OTH_AFF_E!P37</f>
        <v>2.97978912</v>
      </c>
      <c r="Q37" s="8">
        <f>FC_OTH_CP_E!Q37+FC_OTH_HH_E!Q37+FC_OTH_AFF_E!Q37</f>
        <v>2.97978912</v>
      </c>
      <c r="R37" s="8">
        <f>FC_OTH_CP_E!R37+FC_OTH_HH_E!R37+FC_OTH_AFF_E!R37</f>
        <v>0</v>
      </c>
      <c r="S37" s="8">
        <f>FC_OTH_CP_E!S37+FC_OTH_HH_E!S37+FC_OTH_AFF_E!S37</f>
        <v>2.97978912</v>
      </c>
      <c r="T37" s="8">
        <f>FC_OTH_CP_E!T37+FC_OTH_HH_E!T37+FC_OTH_AFF_E!T37</f>
        <v>1.9698940799999995</v>
      </c>
      <c r="U37" s="8">
        <f>FC_OTH_CP_E!U37+FC_OTH_HH_E!U37+FC_OTH_AFF_E!U37</f>
        <v>1.5881896799999999</v>
      </c>
      <c r="V37" s="8">
        <f>FC_OTH_CP_E!V37+FC_OTH_HH_E!V37+FC_OTH_AFF_E!V37</f>
        <v>1.7164223999999999</v>
      </c>
      <c r="W37" s="8">
        <f>FC_OTH_CP_E!W37+FC_OTH_HH_E!W37+FC_OTH_AFF_E!W37</f>
        <v>1.32922944</v>
      </c>
      <c r="X37" s="8">
        <f>FC_OTH_CP_E!X37+FC_OTH_HH_E!X37+FC_OTH_AFF_E!X37</f>
        <v>1.4424933599999998</v>
      </c>
      <c r="Y37" s="8">
        <f>FC_OTH_CP_E!Y37+FC_OTH_HH_E!Y37+FC_OTH_AFF_E!Y37</f>
        <v>1.6777529999999998</v>
      </c>
      <c r="Z37" s="8">
        <f>FC_OTH_CP_E!Z37+FC_OTH_HH_E!Z37+FC_OTH_AFF_E!Z37</f>
        <v>1.7822851199999998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9.5507999999999954E-2</v>
      </c>
      <c r="U38" s="8">
        <f>FC_OTH_CP_E!U38+FC_OTH_HH_E!U38+FC_OTH_AFF_E!U38</f>
        <v>0.11390399999999995</v>
      </c>
      <c r="V38" s="8">
        <f>FC_OTH_CP_E!V38+FC_OTH_HH_E!V38+FC_OTH_AFF_E!V38</f>
        <v>8.9207999999999996E-2</v>
      </c>
      <c r="W38" s="8">
        <f>FC_OTH_CP_E!W38+FC_OTH_HH_E!W38+FC_OTH_AFF_E!W38</f>
        <v>5.8463999999999974E-2</v>
      </c>
      <c r="X38" s="8">
        <f>FC_OTH_CP_E!X38+FC_OTH_HH_E!X38+FC_OTH_AFF_E!X38</f>
        <v>9.5507999999999954E-2</v>
      </c>
      <c r="Y38" s="8">
        <f>FC_OTH_CP_E!Y38+FC_OTH_HH_E!Y38+FC_OTH_AFF_E!Y38</f>
        <v>9.2483999999999983E-2</v>
      </c>
      <c r="Z38" s="8">
        <f>FC_OTH_CP_E!Z38+FC_OTH_HH_E!Z38+FC_OTH_AFF_E!Z38</f>
        <v>8.920799999999994E-2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3.09158496</v>
      </c>
      <c r="I40" s="8">
        <f>FC_OTH_CP_E!I40+FC_OTH_HH_E!I40+FC_OTH_AFF_E!I40</f>
        <v>3.09158496</v>
      </c>
      <c r="J40" s="8">
        <f>FC_OTH_CP_E!J40+FC_OTH_HH_E!J40+FC_OTH_AFF_E!J40</f>
        <v>3.0915849600000014</v>
      </c>
      <c r="K40" s="8">
        <f>FC_OTH_CP_E!K40+FC_OTH_HH_E!K40+FC_OTH_AFF_E!K40</f>
        <v>3.0915849600000009</v>
      </c>
      <c r="L40" s="8">
        <f>FC_OTH_CP_E!L40+FC_OTH_HH_E!L40+FC_OTH_AFF_E!L40</f>
        <v>3.0915849599999974</v>
      </c>
      <c r="M40" s="8">
        <f>FC_OTH_CP_E!M40+FC_OTH_HH_E!M40+FC_OTH_AFF_E!M40</f>
        <v>0</v>
      </c>
      <c r="N40" s="8">
        <f>FC_OTH_CP_E!N40+FC_OTH_HH_E!N40+FC_OTH_AFF_E!N40</f>
        <v>3.09158496</v>
      </c>
      <c r="O40" s="8">
        <f>FC_OTH_CP_E!O40+FC_OTH_HH_E!O40+FC_OTH_AFF_E!O40</f>
        <v>3.09158496</v>
      </c>
      <c r="P40" s="8">
        <f>FC_OTH_CP_E!P40+FC_OTH_HH_E!P40+FC_OTH_AFF_E!P40</f>
        <v>3.0915849599999996</v>
      </c>
      <c r="Q40" s="8">
        <f>FC_OTH_CP_E!Q40+FC_OTH_HH_E!Q40+FC_OTH_AFF_E!Q40</f>
        <v>0</v>
      </c>
      <c r="R40" s="8">
        <f>FC_OTH_CP_E!R40+FC_OTH_HH_E!R40+FC_OTH_AFF_E!R40</f>
        <v>3.0915849599999983</v>
      </c>
      <c r="S40" s="8">
        <f>FC_OTH_CP_E!S40+FC_OTH_HH_E!S40+FC_OTH_AFF_E!S40</f>
        <v>3.0915849600000009</v>
      </c>
      <c r="T40" s="8">
        <f>FC_OTH_CP_E!T40+FC_OTH_HH_E!T40+FC_OTH_AFF_E!T40</f>
        <v>1.5613228799999992</v>
      </c>
      <c r="U40" s="8">
        <f>FC_OTH_CP_E!U40+FC_OTH_HH_E!U40+FC_OTH_AFF_E!U40</f>
        <v>1.9785729599999993</v>
      </c>
      <c r="V40" s="8">
        <f>FC_OTH_CP_E!V40+FC_OTH_HH_E!V40+FC_OTH_AFF_E!V40</f>
        <v>1.7746070399999996</v>
      </c>
      <c r="W40" s="8">
        <f>FC_OTH_CP_E!W40+FC_OTH_HH_E!W40+FC_OTH_AFF_E!W40</f>
        <v>1.9664074799999993</v>
      </c>
      <c r="X40" s="8">
        <f>FC_OTH_CP_E!X40+FC_OTH_HH_E!X40+FC_OTH_AFF_E!X40</f>
        <v>2.0404357199999992</v>
      </c>
      <c r="Y40" s="8">
        <f>FC_OTH_CP_E!Y40+FC_OTH_HH_E!Y40+FC_OTH_AFF_E!Y40</f>
        <v>2.0590722000000001</v>
      </c>
      <c r="Z40" s="8">
        <f>FC_OTH_CP_E!Z40+FC_OTH_HH_E!Z40+FC_OTH_AFF_E!Z40</f>
        <v>2.5104891599999983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31.492286280000013</v>
      </c>
      <c r="D41" s="8">
        <f>FC_OTH_CP_E!D41+FC_OTH_HH_E!D41+FC_OTH_AFF_E!D41</f>
        <v>31.492286280000013</v>
      </c>
      <c r="E41" s="8">
        <f>FC_OTH_CP_E!E41+FC_OTH_HH_E!E41+FC_OTH_AFF_E!E41</f>
        <v>37.79064000000001</v>
      </c>
      <c r="F41" s="8">
        <f>FC_OTH_CP_E!F41+FC_OTH_HH_E!F41+FC_OTH_AFF_E!F41</f>
        <v>47.238299999999981</v>
      </c>
      <c r="G41" s="8">
        <f>FC_OTH_CP_E!G41+FC_OTH_HH_E!G41+FC_OTH_AFF_E!G41</f>
        <v>50.387606280000014</v>
      </c>
      <c r="H41" s="8">
        <f>FC_OTH_CP_E!H41+FC_OTH_HH_E!H41+FC_OTH_AFF_E!H41</f>
        <v>9.4476600000000026</v>
      </c>
      <c r="I41" s="8">
        <f>FC_OTH_CP_E!I41+FC_OTH_HH_E!I41+FC_OTH_AFF_E!I41</f>
        <v>6.2983537200000006</v>
      </c>
      <c r="J41" s="8">
        <f>FC_OTH_CP_E!J41+FC_OTH_HH_E!J41+FC_OTH_AFF_E!J41</f>
        <v>3.1493062799999998</v>
      </c>
      <c r="K41" s="8">
        <f>FC_OTH_CP_E!K41+FC_OTH_HH_E!K41+FC_OTH_AFF_E!K41</f>
        <v>3.1493062799999989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1.3578746399999999</v>
      </c>
      <c r="U41" s="8">
        <f>FC_OTH_CP_E!U41+FC_OTH_HH_E!U41+FC_OTH_AFF_E!U41</f>
        <v>2.1978104399999996</v>
      </c>
      <c r="V41" s="8">
        <f>FC_OTH_CP_E!V41+FC_OTH_HH_E!V41+FC_OTH_AFF_E!V41</f>
        <v>2.0021274000000004</v>
      </c>
      <c r="W41" s="8">
        <f>FC_OTH_CP_E!W41+FC_OTH_HH_E!W41+FC_OTH_AFF_E!W41</f>
        <v>1.5411333599999999</v>
      </c>
      <c r="X41" s="8">
        <f>FC_OTH_CP_E!X41+FC_OTH_HH_E!X41+FC_OTH_AFF_E!X41</f>
        <v>1.4368208399999998</v>
      </c>
      <c r="Y41" s="8">
        <f>FC_OTH_CP_E!Y41+FC_OTH_HH_E!Y41+FC_OTH_AFF_E!Y41</f>
        <v>1.4275026</v>
      </c>
      <c r="Z41" s="8">
        <f>FC_OTH_CP_E!Z41+FC_OTH_HH_E!Z41+FC_OTH_AFF_E!Z41</f>
        <v>1.0736683199999997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0</v>
      </c>
      <c r="D43" s="8">
        <f>FC_OTH_CP_E!D43+FC_OTH_HH_E!D43+FC_OTH_AFF_E!D43</f>
        <v>0</v>
      </c>
      <c r="E43" s="8">
        <f>FC_OTH_CP_E!E43+FC_OTH_HH_E!E43+FC_OTH_AFF_E!E43</f>
        <v>0</v>
      </c>
      <c r="F43" s="8">
        <f>FC_OTH_CP_E!F43+FC_OTH_HH_E!F43+FC_OTH_AFF_E!F43</f>
        <v>0</v>
      </c>
      <c r="G43" s="8">
        <f>FC_OTH_CP_E!G43+FC_OTH_HH_E!G43+FC_OTH_AFF_E!G43</f>
        <v>0</v>
      </c>
      <c r="H43" s="8">
        <f>FC_OTH_CP_E!H43+FC_OTH_HH_E!H43+FC_OTH_AFF_E!H43</f>
        <v>35.049329639999996</v>
      </c>
      <c r="I43" s="8">
        <f>FC_OTH_CP_E!I43+FC_OTH_HH_E!I43+FC_OTH_AFF_E!I43</f>
        <v>22.303803600000002</v>
      </c>
      <c r="J43" s="8">
        <f>FC_OTH_CP_E!J43+FC_OTH_HH_E!J43+FC_OTH_AFF_E!J43</f>
        <v>28.676700000000004</v>
      </c>
      <c r="K43" s="8">
        <f>FC_OTH_CP_E!K43+FC_OTH_HH_E!K43+FC_OTH_AFF_E!K43</f>
        <v>28.6767</v>
      </c>
      <c r="L43" s="8">
        <f>FC_OTH_CP_E!L43+FC_OTH_HH_E!L43+FC_OTH_AFF_E!L43</f>
        <v>31.862881439999985</v>
      </c>
      <c r="M43" s="8">
        <f>FC_OTH_CP_E!M43+FC_OTH_HH_E!M43+FC_OTH_AFF_E!M43</f>
        <v>44.608407479999997</v>
      </c>
      <c r="N43" s="8">
        <f>FC_OTH_CP_E!N43+FC_OTH_HH_E!N43+FC_OTH_AFF_E!N43</f>
        <v>35.049062880000008</v>
      </c>
      <c r="O43" s="8">
        <f>FC_OTH_CP_E!O43+FC_OTH_HH_E!O43+FC_OTH_AFF_E!O43</f>
        <v>50.980770359999994</v>
      </c>
      <c r="P43" s="8">
        <f>FC_OTH_CP_E!P43+FC_OTH_HH_E!P43+FC_OTH_AFF_E!P43</f>
        <v>50.98050359999997</v>
      </c>
      <c r="Q43" s="8">
        <f>FC_OTH_CP_E!Q43+FC_OTH_HH_E!Q43+FC_OTH_AFF_E!Q43</f>
        <v>60.539581439999999</v>
      </c>
      <c r="R43" s="8">
        <f>FC_OTH_CP_E!R43+FC_OTH_HH_E!R43+FC_OTH_AFF_E!R43</f>
        <v>73.28457395999996</v>
      </c>
      <c r="S43" s="8">
        <f>FC_OTH_CP_E!S43+FC_OTH_HH_E!S43+FC_OTH_AFF_E!S43</f>
        <v>76.471022160000004</v>
      </c>
      <c r="T43" s="8">
        <f>FC_OTH_CP_E!T43+FC_OTH_HH_E!T43+FC_OTH_AFF_E!T43</f>
        <v>69.008944679999971</v>
      </c>
      <c r="U43" s="8">
        <f>FC_OTH_CP_E!U43+FC_OTH_HH_E!U43+FC_OTH_AFF_E!U43</f>
        <v>58.838186159999978</v>
      </c>
      <c r="V43" s="8">
        <f>FC_OTH_CP_E!V43+FC_OTH_HH_E!V43+FC_OTH_AFF_E!V43</f>
        <v>67.148293679999995</v>
      </c>
      <c r="W43" s="8">
        <f>FC_OTH_CP_E!W43+FC_OTH_HH_E!W43+FC_OTH_AFF_E!W43</f>
        <v>54.492132239999989</v>
      </c>
      <c r="X43" s="8">
        <f>FC_OTH_CP_E!X43+FC_OTH_HH_E!X43+FC_OTH_AFF_E!X43</f>
        <v>56.786534999999986</v>
      </c>
      <c r="Y43" s="8">
        <f>FC_OTH_CP_E!Y43+FC_OTH_HH_E!Y43+FC_OTH_AFF_E!Y43</f>
        <v>80.004525120000011</v>
      </c>
      <c r="Z43" s="8">
        <f>FC_OTH_CP_E!Z43+FC_OTH_HH_E!Z43+FC_OTH_AFF_E!Z43</f>
        <v>61.256632320000001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24.768030960000001</v>
      </c>
      <c r="I44" s="8">
        <f>FC_OTH_CP_E!I44+FC_OTH_HH_E!I44+FC_OTH_AFF_E!I44</f>
        <v>21.672061920000001</v>
      </c>
      <c r="J44" s="8">
        <f>FC_OTH_CP_E!J44+FC_OTH_HH_E!J44+FC_OTH_AFF_E!J44</f>
        <v>27.864000000000015</v>
      </c>
      <c r="K44" s="8">
        <f>FC_OTH_CP_E!K44+FC_OTH_HH_E!K44+FC_OTH_AFF_E!K44</f>
        <v>27.864000000000008</v>
      </c>
      <c r="L44" s="8">
        <f>FC_OTH_CP_E!L44+FC_OTH_HH_E!L44+FC_OTH_AFF_E!L44</f>
        <v>9.2879071199999945</v>
      </c>
      <c r="M44" s="8">
        <f>FC_OTH_CP_E!M44+FC_OTH_HH_E!M44+FC_OTH_AFF_E!M44</f>
        <v>24.768030960000001</v>
      </c>
      <c r="N44" s="8">
        <f>FC_OTH_CP_E!N44+FC_OTH_HH_E!N44+FC_OTH_AFF_E!N44</f>
        <v>3.0959690400000008</v>
      </c>
      <c r="O44" s="8">
        <f>FC_OTH_CP_E!O44+FC_OTH_HH_E!O44+FC_OTH_AFF_E!O44</f>
        <v>12.383876160000003</v>
      </c>
      <c r="P44" s="8">
        <f>FC_OTH_CP_E!P44+FC_OTH_HH_E!P44+FC_OTH_AFF_E!P44</f>
        <v>21.888843839999996</v>
      </c>
      <c r="Q44" s="8">
        <f>FC_OTH_CP_E!Q44+FC_OTH_HH_E!Q44+FC_OTH_AFF_E!Q44</f>
        <v>21.888843840000007</v>
      </c>
      <c r="R44" s="8">
        <f>FC_OTH_CP_E!R44+FC_OTH_HH_E!R44+FC_OTH_AFF_E!R44</f>
        <v>21.672061919999987</v>
      </c>
      <c r="S44" s="8">
        <f>FC_OTH_CP_E!S44+FC_OTH_HH_E!S44+FC_OTH_AFF_E!S44</f>
        <v>12.383876160000007</v>
      </c>
      <c r="T44" s="8">
        <f>FC_OTH_CP_E!T44+FC_OTH_HH_E!T44+FC_OTH_AFF_E!T44</f>
        <v>12.765055679999993</v>
      </c>
      <c r="U44" s="8">
        <f>FC_OTH_CP_E!U44+FC_OTH_HH_E!U44+FC_OTH_AFF_E!U44</f>
        <v>7.5386051999999983</v>
      </c>
      <c r="V44" s="8">
        <f>FC_OTH_CP_E!V44+FC_OTH_HH_E!V44+FC_OTH_AFF_E!V44</f>
        <v>8.7061067999999988</v>
      </c>
      <c r="W44" s="8">
        <f>FC_OTH_CP_E!W44+FC_OTH_HH_E!W44+FC_OTH_AFF_E!W44</f>
        <v>10.919622959999996</v>
      </c>
      <c r="X44" s="8">
        <f>FC_OTH_CP_E!X44+FC_OTH_HH_E!X44+FC_OTH_AFF_E!X44</f>
        <v>13.046482079999993</v>
      </c>
      <c r="Y44" s="8">
        <f>FC_OTH_CP_E!Y44+FC_OTH_HH_E!Y44+FC_OTH_AFF_E!Y44</f>
        <v>12.75864696</v>
      </c>
      <c r="Z44" s="8">
        <f>FC_OTH_CP_E!Z44+FC_OTH_HH_E!Z44+FC_OTH_AFF_E!Z44</f>
        <v>12.894901919999992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8.8399800000000006</v>
      </c>
      <c r="D50" s="8">
        <f>FC_OTH_CP_E!D50+FC_OTH_HH_E!D50+FC_OTH_AFF_E!D50</f>
        <v>8.8399800000000006</v>
      </c>
      <c r="E50" s="8">
        <f>FC_OTH_CP_E!E50+FC_OTH_HH_E!E50+FC_OTH_AFF_E!E50</f>
        <v>8.8399799999999988</v>
      </c>
      <c r="F50" s="8">
        <f>FC_OTH_CP_E!F50+FC_OTH_HH_E!F50+FC_OTH_AFF_E!F50</f>
        <v>8.8399799999999971</v>
      </c>
      <c r="G50" s="8">
        <f>FC_OTH_CP_E!G50+FC_OTH_HH_E!G50+FC_OTH_AFF_E!G50</f>
        <v>8.8399800000000024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  <c r="Y51" s="27">
        <f>FC_OTH_CP_E!Y51+FC_OTH_HH_E!Y51+FC_OTH_AFF_E!Y51</f>
        <v>0</v>
      </c>
      <c r="Z51" s="27">
        <f>FC_OTH_CP_E!Z51+FC_OTH_HH_E!Z51+FC_OTH_AFF_E!Z51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3.47985648</v>
      </c>
      <c r="N61" s="49">
        <f t="shared" si="32"/>
        <v>5.1674940000000005</v>
      </c>
      <c r="O61" s="49">
        <f t="shared" si="32"/>
        <v>6.9689707200000015</v>
      </c>
      <c r="P61" s="49">
        <f t="shared" si="32"/>
        <v>5.8992703199999985</v>
      </c>
      <c r="Q61" s="49">
        <f t="shared" si="32"/>
        <v>7.0875720000000006</v>
      </c>
      <c r="R61" s="49">
        <f t="shared" si="32"/>
        <v>7.1744738399999957</v>
      </c>
      <c r="S61" s="49">
        <f t="shared" si="32"/>
        <v>7.1709321599999987</v>
      </c>
      <c r="T61" s="49">
        <f t="shared" si="32"/>
        <v>8.0441877599999998</v>
      </c>
      <c r="U61" s="49">
        <f t="shared" si="32"/>
        <v>8.8773580800000005</v>
      </c>
      <c r="V61" s="49">
        <f t="shared" si="32"/>
        <v>11.412325439999998</v>
      </c>
      <c r="W61" s="49">
        <f t="shared" si="32"/>
        <v>10.170183599999998</v>
      </c>
      <c r="X61" s="49">
        <f t="shared" si="32"/>
        <v>9.9311104800000027</v>
      </c>
      <c r="Y61" s="49">
        <f t="shared" ref="Y61:Z61" si="33">SUM(Y62:Y72)</f>
        <v>9.0597924000000063</v>
      </c>
      <c r="Z61" s="49">
        <f t="shared" si="33"/>
        <v>8.0930016000000027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0</v>
      </c>
      <c r="D62" s="52">
        <f>FC_OTH_CP_E!D62+FC_OTH_HH_E!D62+FC_OTH_AFF_E!D62</f>
        <v>0</v>
      </c>
      <c r="E62" s="52">
        <f>FC_OTH_CP_E!E62+FC_OTH_HH_E!E62+FC_OTH_AFF_E!E62</f>
        <v>0</v>
      </c>
      <c r="F62" s="52">
        <f>FC_OTH_CP_E!F62+FC_OTH_HH_E!F62+FC_OTH_AFF_E!F62</f>
        <v>0</v>
      </c>
      <c r="G62" s="52">
        <f>FC_OTH_CP_E!G62+FC_OTH_HH_E!G62+FC_OTH_AFF_E!G62</f>
        <v>0</v>
      </c>
      <c r="H62" s="52">
        <f>FC_OTH_CP_E!H62+FC_OTH_HH_E!H62+FC_OTH_AFF_E!H62</f>
        <v>0</v>
      </c>
      <c r="I62" s="52">
        <f>FC_OTH_CP_E!I62+FC_OTH_HH_E!I62+FC_OTH_AFF_E!I62</f>
        <v>0</v>
      </c>
      <c r="J62" s="52">
        <f>FC_OTH_CP_E!J62+FC_OTH_HH_E!J62+FC_OTH_AFF_E!J62</f>
        <v>0</v>
      </c>
      <c r="K62" s="52">
        <f>FC_OTH_CP_E!K62+FC_OTH_HH_E!K62+FC_OTH_AFF_E!K62</f>
        <v>0</v>
      </c>
      <c r="L62" s="52">
        <f>FC_OTH_CP_E!L62+FC_OTH_HH_E!L62+FC_OTH_AFF_E!L62</f>
        <v>0</v>
      </c>
      <c r="M62" s="52">
        <f>FC_OTH_CP_E!M62+FC_OTH_HH_E!M62+FC_OTH_AFF_E!M62</f>
        <v>3.4719552</v>
      </c>
      <c r="N62" s="52">
        <f>FC_OTH_CP_E!N62+FC_OTH_HH_E!N62+FC_OTH_AFF_E!N62</f>
        <v>3.3598656</v>
      </c>
      <c r="O62" s="52">
        <f>FC_OTH_CP_E!O62+FC_OTH_HH_E!O62+FC_OTH_AFF_E!O62</f>
        <v>4.4799552000000009</v>
      </c>
      <c r="P62" s="52">
        <f>FC_OTH_CP_E!P62+FC_OTH_HH_E!P62+FC_OTH_AFF_E!P62</f>
        <v>4.0319999999999974</v>
      </c>
      <c r="Q62" s="52">
        <f>FC_OTH_CP_E!Q62+FC_OTH_HH_E!Q62+FC_OTH_AFF_E!Q62</f>
        <v>5.0400000000000009</v>
      </c>
      <c r="R62" s="52">
        <f>FC_OTH_CP_E!R62+FC_OTH_HH_E!R62+FC_OTH_AFF_E!R62</f>
        <v>5.3758655999999956</v>
      </c>
      <c r="S62" s="52">
        <f>FC_OTH_CP_E!S62+FC_OTH_HH_E!S62+FC_OTH_AFF_E!S62</f>
        <v>5.0960447999999987</v>
      </c>
      <c r="T62" s="52">
        <f>FC_OTH_CP_E!T62+FC_OTH_HH_E!T62+FC_OTH_AFF_E!T62</f>
        <v>6.3516095999999997</v>
      </c>
      <c r="U62" s="52">
        <f>FC_OTH_CP_E!U62+FC_OTH_HH_E!U62+FC_OTH_AFF_E!U62</f>
        <v>6.2729855999999984</v>
      </c>
      <c r="V62" s="52">
        <f>FC_OTH_CP_E!V62+FC_OTH_HH_E!V62+FC_OTH_AFF_E!V62</f>
        <v>7.8503039999999951</v>
      </c>
      <c r="W62" s="52">
        <f>FC_OTH_CP_E!W62+FC_OTH_HH_E!W62+FC_OTH_AFF_E!W62</f>
        <v>6.7600511999999986</v>
      </c>
      <c r="X62" s="52">
        <f>FC_OTH_CP_E!X62+FC_OTH_HH_E!X62+FC_OTH_AFF_E!X62</f>
        <v>7.3430784000000013</v>
      </c>
      <c r="Y62" s="52">
        <f>FC_OTH_CP_E!Y62+FC_OTH_HH_E!Y62+FC_OTH_AFF_E!Y62</f>
        <v>5.3460288000000071</v>
      </c>
      <c r="Z62" s="52">
        <f>FC_OTH_CP_E!Z62+FC_OTH_HH_E!Z62+FC_OTH_AFF_E!Z62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1.7472218400000004</v>
      </c>
      <c r="O64" s="52">
        <f>FC_OTH_CP_E!O64+FC_OTH_HH_E!O64+FC_OTH_AFF_E!O64</f>
        <v>2.4023563200000004</v>
      </c>
      <c r="P64" s="52">
        <f>FC_OTH_CP_E!P64+FC_OTH_HH_E!P64+FC_OTH_AFF_E!P64</f>
        <v>1.7472218400000004</v>
      </c>
      <c r="Q64" s="52">
        <f>FC_OTH_CP_E!Q64+FC_OTH_HH_E!Q64+FC_OTH_AFF_E!Q64</f>
        <v>1.9109563199999997</v>
      </c>
      <c r="R64" s="52">
        <f>FC_OTH_CP_E!R64+FC_OTH_HH_E!R64+FC_OTH_AFF_E!R64</f>
        <v>1.6925781600000005</v>
      </c>
      <c r="S64" s="52">
        <f>FC_OTH_CP_E!S64+FC_OTH_HH_E!S64+FC_OTH_AFF_E!S64</f>
        <v>2.07488736</v>
      </c>
      <c r="T64" s="52">
        <f>FC_OTH_CP_E!T64+FC_OTH_HH_E!T64+FC_OTH_AFF_E!T64</f>
        <v>1.6925781600000005</v>
      </c>
      <c r="U64" s="52">
        <f>FC_OTH_CP_E!U64+FC_OTH_HH_E!U64+FC_OTH_AFF_E!U64</f>
        <v>1.4569027200000015</v>
      </c>
      <c r="V64" s="52">
        <f>FC_OTH_CP_E!V64+FC_OTH_HH_E!V64+FC_OTH_AFF_E!V64</f>
        <v>2.3406364800000024</v>
      </c>
      <c r="W64" s="52">
        <f>FC_OTH_CP_E!W64+FC_OTH_HH_E!W64+FC_OTH_AFF_E!W64</f>
        <v>1.7916444000000007</v>
      </c>
      <c r="X64" s="52">
        <f>FC_OTH_CP_E!X64+FC_OTH_HH_E!X64+FC_OTH_AFF_E!X64</f>
        <v>1.3607848800000004</v>
      </c>
      <c r="Y64" s="52">
        <f>FC_OTH_CP_E!Y64+FC_OTH_HH_E!Y64+FC_OTH_AFF_E!Y64</f>
        <v>2.2673196</v>
      </c>
      <c r="Z64" s="52">
        <f>FC_OTH_CP_E!Z64+FC_OTH_HH_E!Z64+FC_OTH_AFF_E!Z64</f>
        <v>2.4617174399999984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7.9012800000000018E-3</v>
      </c>
      <c r="N68" s="52">
        <f>FC_OTH_CP_E!N68+FC_OTH_HH_E!N68+FC_OTH_AFF_E!N68</f>
        <v>6.0406559999999998E-2</v>
      </c>
      <c r="O68" s="52">
        <f>FC_OTH_CP_E!O68+FC_OTH_HH_E!O68+FC_OTH_AFF_E!O68</f>
        <v>8.6659200000000006E-2</v>
      </c>
      <c r="P68" s="52">
        <f>FC_OTH_CP_E!P68+FC_OTH_HH_E!P68+FC_OTH_AFF_E!P68</f>
        <v>0.12004848</v>
      </c>
      <c r="Q68" s="52">
        <f>FC_OTH_CP_E!Q68+FC_OTH_HH_E!Q68+FC_OTH_AFF_E!Q68</f>
        <v>0.13661568000000002</v>
      </c>
      <c r="R68" s="52">
        <f>FC_OTH_CP_E!R68+FC_OTH_HH_E!R68+FC_OTH_AFF_E!R68</f>
        <v>0.10603008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1.1474697600000001</v>
      </c>
      <c r="V69" s="52">
        <f>FC_OTH_CP_E!V69+FC_OTH_HH_E!V69+FC_OTH_AFF_E!V69</f>
        <v>1.2213849599999997</v>
      </c>
      <c r="W69" s="52">
        <f>FC_OTH_CP_E!W69+FC_OTH_HH_E!W69+FC_OTH_AFF_E!W69</f>
        <v>1.6184879999999999</v>
      </c>
      <c r="X69" s="52">
        <f>FC_OTH_CP_E!X69+FC_OTH_HH_E!X69+FC_OTH_AFF_E!X69</f>
        <v>1.2272472000000001</v>
      </c>
      <c r="Y69" s="52">
        <f>FC_OTH_CP_E!Y69+FC_OTH_HH_E!Y69+FC_OTH_AFF_E!Y69</f>
        <v>1.4464440000000001</v>
      </c>
      <c r="Z69" s="52">
        <f>FC_OTH_CP_E!Z69+FC_OTH_HH_E!Z69+FC_OTH_AFF_E!Z69</f>
        <v>1.5246921600000003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48.078090234720122</v>
      </c>
      <c r="D2" s="21">
        <f t="shared" ref="D2:X2" si="0">SUM(D3,D17,D22,D25,D26,D51,D52)</f>
        <v>48.078090234720122</v>
      </c>
      <c r="E2" s="21">
        <f t="shared" si="0"/>
        <v>54.894832792548797</v>
      </c>
      <c r="F2" s="21">
        <f t="shared" si="0"/>
        <v>64.342492792548768</v>
      </c>
      <c r="G2" s="21">
        <f t="shared" si="0"/>
        <v>67.491799072548801</v>
      </c>
      <c r="H2" s="21">
        <f t="shared" si="0"/>
        <v>58.074488507756001</v>
      </c>
      <c r="I2" s="21">
        <f t="shared" si="0"/>
        <v>54.45815538710977</v>
      </c>
      <c r="J2" s="21">
        <f t="shared" si="0"/>
        <v>63.600875463704739</v>
      </c>
      <c r="K2" s="21">
        <f t="shared" si="0"/>
        <v>63.590144707109786</v>
      </c>
      <c r="L2" s="21">
        <f t="shared" si="0"/>
        <v>51.108725811303451</v>
      </c>
      <c r="M2" s="21">
        <f t="shared" si="0"/>
        <v>69.88029248785584</v>
      </c>
      <c r="N2" s="21">
        <f t="shared" si="0"/>
        <v>48.124426424708204</v>
      </c>
      <c r="O2" s="21">
        <f t="shared" si="0"/>
        <v>70.146533727855811</v>
      </c>
      <c r="P2" s="21">
        <f t="shared" si="0"/>
        <v>83.111042811303435</v>
      </c>
      <c r="Q2" s="21">
        <f t="shared" si="0"/>
        <v>89.588933847855827</v>
      </c>
      <c r="R2" s="21">
        <f t="shared" si="0"/>
        <v>108.09093461656659</v>
      </c>
      <c r="S2" s="21">
        <f t="shared" si="0"/>
        <v>99.106991847855852</v>
      </c>
      <c r="T2" s="21">
        <f t="shared" si="0"/>
        <v>90.956541599999994</v>
      </c>
      <c r="U2" s="21">
        <f t="shared" si="0"/>
        <v>65.246223239999992</v>
      </c>
      <c r="V2" s="21">
        <f t="shared" si="0"/>
        <v>64.806378839999994</v>
      </c>
      <c r="W2" s="21">
        <f t="shared" si="0"/>
        <v>50.699870279999985</v>
      </c>
      <c r="X2" s="21">
        <f t="shared" si="0"/>
        <v>54.885231719999993</v>
      </c>
      <c r="Y2" s="21">
        <f t="shared" ref="Y2:Z2" si="1">SUM(Y3,Y17,Y22,Y25,Y26,Y51,Y52)</f>
        <v>67.44424751999999</v>
      </c>
      <c r="Z2" s="21">
        <f t="shared" si="1"/>
        <v>59.754051359999977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48.078090234720122</v>
      </c>
      <c r="D26" s="27">
        <f t="shared" si="14"/>
        <v>48.078090234720122</v>
      </c>
      <c r="E26" s="27">
        <f t="shared" si="14"/>
        <v>54.894832792548797</v>
      </c>
      <c r="F26" s="27">
        <f t="shared" si="14"/>
        <v>64.342492792548768</v>
      </c>
      <c r="G26" s="27">
        <f t="shared" si="14"/>
        <v>67.491799072548801</v>
      </c>
      <c r="H26" s="27">
        <f t="shared" si="14"/>
        <v>58.074488507756001</v>
      </c>
      <c r="I26" s="27">
        <f t="shared" si="14"/>
        <v>54.45815538710977</v>
      </c>
      <c r="J26" s="27">
        <f t="shared" si="14"/>
        <v>63.600875463704739</v>
      </c>
      <c r="K26" s="27">
        <f t="shared" si="14"/>
        <v>63.590144707109786</v>
      </c>
      <c r="L26" s="27">
        <f t="shared" si="14"/>
        <v>51.108725811303451</v>
      </c>
      <c r="M26" s="27">
        <f t="shared" si="14"/>
        <v>69.88029248785584</v>
      </c>
      <c r="N26" s="27">
        <f t="shared" si="14"/>
        <v>48.124426424708204</v>
      </c>
      <c r="O26" s="27">
        <f t="shared" si="14"/>
        <v>70.146533727855811</v>
      </c>
      <c r="P26" s="27">
        <f t="shared" si="14"/>
        <v>83.111042811303435</v>
      </c>
      <c r="Q26" s="27">
        <f t="shared" si="14"/>
        <v>89.588933847855827</v>
      </c>
      <c r="R26" s="27">
        <f t="shared" si="14"/>
        <v>108.09093461656659</v>
      </c>
      <c r="S26" s="27">
        <f t="shared" si="14"/>
        <v>99.106991847855852</v>
      </c>
      <c r="T26" s="27">
        <f t="shared" si="14"/>
        <v>90.956541599999994</v>
      </c>
      <c r="U26" s="27">
        <f t="shared" si="14"/>
        <v>65.246223239999992</v>
      </c>
      <c r="V26" s="27">
        <f t="shared" si="14"/>
        <v>64.806378839999994</v>
      </c>
      <c r="W26" s="27">
        <f t="shared" si="14"/>
        <v>50.699870279999985</v>
      </c>
      <c r="X26" s="27">
        <f t="shared" si="14"/>
        <v>54.885231719999993</v>
      </c>
      <c r="Y26" s="27">
        <f t="shared" ref="Y26:Z26" si="15">SUM(Y27,Y33)</f>
        <v>67.44424751999999</v>
      </c>
      <c r="Z26" s="27">
        <f t="shared" si="15"/>
        <v>59.754051359999977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48.078090234720122</v>
      </c>
      <c r="D33" s="19">
        <f t="shared" si="18"/>
        <v>48.078090234720122</v>
      </c>
      <c r="E33" s="19">
        <f t="shared" si="18"/>
        <v>54.894832792548797</v>
      </c>
      <c r="F33" s="19">
        <f t="shared" si="18"/>
        <v>64.342492792548768</v>
      </c>
      <c r="G33" s="19">
        <f t="shared" si="18"/>
        <v>67.491799072548801</v>
      </c>
      <c r="H33" s="19">
        <f t="shared" si="18"/>
        <v>58.074488507756001</v>
      </c>
      <c r="I33" s="19">
        <f t="shared" si="18"/>
        <v>54.45815538710977</v>
      </c>
      <c r="J33" s="19">
        <f t="shared" si="18"/>
        <v>63.600875463704739</v>
      </c>
      <c r="K33" s="19">
        <f t="shared" si="18"/>
        <v>63.590144707109786</v>
      </c>
      <c r="L33" s="19">
        <f t="shared" si="18"/>
        <v>51.108725811303451</v>
      </c>
      <c r="M33" s="19">
        <f t="shared" si="18"/>
        <v>69.88029248785584</v>
      </c>
      <c r="N33" s="19">
        <f t="shared" si="18"/>
        <v>48.124426424708204</v>
      </c>
      <c r="O33" s="19">
        <f t="shared" si="18"/>
        <v>70.146533727855811</v>
      </c>
      <c r="P33" s="19">
        <f t="shared" si="18"/>
        <v>83.111042811303435</v>
      </c>
      <c r="Q33" s="19">
        <f t="shared" si="18"/>
        <v>89.588933847855827</v>
      </c>
      <c r="R33" s="19">
        <f t="shared" si="18"/>
        <v>108.09093461656659</v>
      </c>
      <c r="S33" s="19">
        <f t="shared" si="18"/>
        <v>99.106991847855852</v>
      </c>
      <c r="T33" s="19">
        <f t="shared" si="18"/>
        <v>90.956541599999994</v>
      </c>
      <c r="U33" s="19">
        <f t="shared" si="18"/>
        <v>65.246223239999992</v>
      </c>
      <c r="V33" s="19">
        <f t="shared" si="18"/>
        <v>64.806378839999994</v>
      </c>
      <c r="W33" s="19">
        <f t="shared" si="18"/>
        <v>50.699870279999985</v>
      </c>
      <c r="X33" s="19">
        <f t="shared" si="18"/>
        <v>54.885231719999993</v>
      </c>
      <c r="Y33" s="19">
        <f t="shared" ref="Y33:Z33" si="19">SUM(Y34:Y50)</f>
        <v>67.44424751999999</v>
      </c>
      <c r="Z33" s="19">
        <f t="shared" si="19"/>
        <v>59.754051359999977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8.4271170212508881</v>
      </c>
      <c r="D36" s="8">
        <f>FC_OTH_CP_SH_E!D36+FC_OTH_CP_SC_E!D36+FC_OTH_CP_HW_E!D36+FC_OTH_CP_CA_E!D36</f>
        <v>8.4271170212508881</v>
      </c>
      <c r="E36" s="8">
        <f>FC_OTH_CP_SH_E!E36+FC_OTH_CP_SC_E!E36+FC_OTH_CP_HW_E!E36+FC_OTH_CP_CA_E!E36</f>
        <v>8.9538168459229723</v>
      </c>
      <c r="F36" s="8">
        <f>FC_OTH_CP_SH_E!F36+FC_OTH_CP_SC_E!F36+FC_OTH_CP_HW_E!F36+FC_OTH_CP_CA_E!F36</f>
        <v>8.9538168459229723</v>
      </c>
      <c r="G36" s="8">
        <f>FC_OTH_CP_SH_E!G36+FC_OTH_CP_SC_E!G36+FC_OTH_CP_HW_E!G36+FC_OTH_CP_CA_E!G36</f>
        <v>8.9538168459229723</v>
      </c>
      <c r="H36" s="8">
        <f>FC_OTH_CP_SH_E!H36+FC_OTH_CP_SC_E!H36+FC_OTH_CP_HW_E!H36+FC_OTH_CP_CA_E!H36</f>
        <v>8.7077242799999972</v>
      </c>
      <c r="I36" s="8">
        <f>FC_OTH_CP_SH_E!I36+FC_OTH_CP_SC_E!I36+FC_OTH_CP_HW_E!I36+FC_OTH_CP_CA_E!I36</f>
        <v>14.513025240000001</v>
      </c>
      <c r="J36" s="8">
        <f>FC_OTH_CP_SH_E!J36+FC_OTH_CP_SC_E!J36+FC_OTH_CP_HW_E!J36+FC_OTH_CP_CA_E!J36</f>
        <v>17.415675720000003</v>
      </c>
      <c r="K36" s="8">
        <f>FC_OTH_CP_SH_E!K36+FC_OTH_CP_SC_E!K36+FC_OTH_CP_HW_E!K36+FC_OTH_CP_CA_E!K36</f>
        <v>17.415675720000003</v>
      </c>
      <c r="L36" s="8">
        <f>FC_OTH_CP_SH_E!L36+FC_OTH_CP_SC_E!L36+FC_OTH_CP_HW_E!L36+FC_OTH_CP_CA_E!L36</f>
        <v>20.31809904</v>
      </c>
      <c r="M36" s="8">
        <f>FC_OTH_CP_SH_E!M36+FC_OTH_CP_SC_E!M36+FC_OTH_CP_HW_E!M36+FC_OTH_CP_CA_E!M36</f>
        <v>20.318099040000007</v>
      </c>
      <c r="N36" s="8">
        <f>FC_OTH_CP_SH_E!N36+FC_OTH_CP_SC_E!N36+FC_OTH_CP_HW_E!N36+FC_OTH_CP_CA_E!N36</f>
        <v>20.318099040000007</v>
      </c>
      <c r="O36" s="8">
        <f>FC_OTH_CP_SH_E!O36+FC_OTH_CP_SC_E!O36+FC_OTH_CP_HW_E!O36+FC_OTH_CP_CA_E!O36</f>
        <v>20.318099039999993</v>
      </c>
      <c r="P36" s="8">
        <f>FC_OTH_CP_SH_E!P36+FC_OTH_CP_SC_E!P36+FC_OTH_CP_HW_E!P36+FC_OTH_CP_CA_E!P36</f>
        <v>17.415675719999999</v>
      </c>
      <c r="Q36" s="8">
        <f>FC_OTH_CP_SH_E!Q36+FC_OTH_CP_SC_E!Q36+FC_OTH_CP_HW_E!Q36+FC_OTH_CP_CA_E!Q36</f>
        <v>17.415675719999996</v>
      </c>
      <c r="R36" s="8">
        <f>FC_OTH_CP_SH_E!R36+FC_OTH_CP_SC_E!R36+FC_OTH_CP_HW_E!R36+FC_OTH_CP_CA_E!R36</f>
        <v>20.31809904</v>
      </c>
      <c r="S36" s="8">
        <f>FC_OTH_CP_SH_E!S36+FC_OTH_CP_SC_E!S36+FC_OTH_CP_HW_E!S36+FC_OTH_CP_CA_E!S36</f>
        <v>17.41567572000001</v>
      </c>
      <c r="T36" s="8">
        <f>FC_OTH_CP_SH_E!T36+FC_OTH_CP_SC_E!T36+FC_OTH_CP_HW_E!T36+FC_OTH_CP_CA_E!T36</f>
        <v>21.186077400000023</v>
      </c>
      <c r="U36" s="8">
        <f>FC_OTH_CP_SH_E!U36+FC_OTH_CP_SC_E!U36+FC_OTH_CP_HW_E!U36+FC_OTH_CP_CA_E!U36</f>
        <v>27.780759360000005</v>
      </c>
      <c r="V36" s="8">
        <f>FC_OTH_CP_SH_E!V36+FC_OTH_CP_SC_E!V36+FC_OTH_CP_HW_E!V36+FC_OTH_CP_CA_E!V36</f>
        <v>28.9186038</v>
      </c>
      <c r="W36" s="8">
        <f>FC_OTH_CP_SH_E!W36+FC_OTH_CP_SC_E!W36+FC_OTH_CP_HW_E!W36+FC_OTH_CP_CA_E!W36</f>
        <v>20.263126320000005</v>
      </c>
      <c r="X36" s="8">
        <f>FC_OTH_CP_SH_E!X36+FC_OTH_CP_SC_E!X36+FC_OTH_CP_HW_E!X36+FC_OTH_CP_CA_E!X36</f>
        <v>22.637402640000019</v>
      </c>
      <c r="Y36" s="8">
        <f>FC_OTH_CP_SH_E!Y36+FC_OTH_CP_SC_E!Y36+FC_OTH_CP_HW_E!Y36+FC_OTH_CP_CA_E!Y36</f>
        <v>27.725559479999998</v>
      </c>
      <c r="Z36" s="8">
        <f>FC_OTH_CP_SH_E!Z36+FC_OTH_CP_SC_E!Z36+FC_OTH_CP_HW_E!Z36+FC_OTH_CP_CA_E!Z36</f>
        <v>28.576046519999998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0.71525915999999956</v>
      </c>
      <c r="U37" s="8">
        <f>FC_OTH_CP_SH_E!U37+FC_OTH_CP_SC_E!U37+FC_OTH_CP_HW_E!U37+FC_OTH_CP_CA_E!U37</f>
        <v>0.18187091999999985</v>
      </c>
      <c r="V37" s="8">
        <f>FC_OTH_CP_SH_E!V37+FC_OTH_CP_SC_E!V37+FC_OTH_CP_HW_E!V37+FC_OTH_CP_CA_E!V37</f>
        <v>0.19958399999999996</v>
      </c>
      <c r="W37" s="8">
        <f>FC_OTH_CP_SH_E!W37+FC_OTH_CP_SC_E!W37+FC_OTH_CP_HW_E!W37+FC_OTH_CP_CA_E!W37</f>
        <v>0.2265278399999999</v>
      </c>
      <c r="X37" s="8">
        <f>FC_OTH_CP_SH_E!X37+FC_OTH_CP_SC_E!X37+FC_OTH_CP_HW_E!X37+FC_OTH_CP_CA_E!X37</f>
        <v>0.23850287999999986</v>
      </c>
      <c r="Y37" s="8">
        <f>FC_OTH_CP_SH_E!Y37+FC_OTH_CP_SC_E!Y37+FC_OTH_CP_HW_E!Y37+FC_OTH_CP_CA_E!Y37</f>
        <v>0.22652783999999998</v>
      </c>
      <c r="Z37" s="8">
        <f>FC_OTH_CP_SH_E!Z37+FC_OTH_CP_SC_E!Z37+FC_OTH_CP_HW_E!Z37+FC_OTH_CP_CA_E!Z37</f>
        <v>0.23850287999999983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9.5507999999999954E-2</v>
      </c>
      <c r="U38" s="8">
        <f>FC_OTH_CP_SH_E!U38+FC_OTH_CP_SC_E!U38+FC_OTH_CP_HW_E!U38+FC_OTH_CP_CA_E!U38</f>
        <v>0.11390399999999995</v>
      </c>
      <c r="V38" s="8">
        <f>FC_OTH_CP_SH_E!V38+FC_OTH_CP_SC_E!V38+FC_OTH_CP_HW_E!V38+FC_OTH_CP_CA_E!V38</f>
        <v>8.9207999999999996E-2</v>
      </c>
      <c r="W38" s="8">
        <f>FC_OTH_CP_SH_E!W38+FC_OTH_CP_SC_E!W38+FC_OTH_CP_HW_E!W38+FC_OTH_CP_CA_E!W38</f>
        <v>5.8463999999999974E-2</v>
      </c>
      <c r="X38" s="8">
        <f>FC_OTH_CP_SH_E!X38+FC_OTH_CP_SC_E!X38+FC_OTH_CP_HW_E!X38+FC_OTH_CP_CA_E!X38</f>
        <v>9.5507999999999954E-2</v>
      </c>
      <c r="Y38" s="8">
        <f>FC_OTH_CP_SH_E!Y38+FC_OTH_CP_SC_E!Y38+FC_OTH_CP_HW_E!Y38+FC_OTH_CP_CA_E!Y38</f>
        <v>9.2483999999999983E-2</v>
      </c>
      <c r="Z38" s="8">
        <f>FC_OTH_CP_SH_E!Z38+FC_OTH_CP_SC_E!Z38+FC_OTH_CP_HW_E!Z38+FC_OTH_CP_CA_E!Z38</f>
        <v>8.920799999999994E-2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3.09158496</v>
      </c>
      <c r="I40" s="8">
        <f>FC_OTH_CP_SH_E!I40+FC_OTH_CP_SC_E!I40+FC_OTH_CP_HW_E!I40+FC_OTH_CP_CA_E!I40</f>
        <v>3.09158496</v>
      </c>
      <c r="J40" s="8">
        <f>FC_OTH_CP_SH_E!J40+FC_OTH_CP_SC_E!J40+FC_OTH_CP_HW_E!J40+FC_OTH_CP_CA_E!J40</f>
        <v>3.0915849600000014</v>
      </c>
      <c r="K40" s="8">
        <f>FC_OTH_CP_SH_E!K40+FC_OTH_CP_SC_E!K40+FC_OTH_CP_HW_E!K40+FC_OTH_CP_CA_E!K40</f>
        <v>3.0915849600000009</v>
      </c>
      <c r="L40" s="8">
        <f>FC_OTH_CP_SH_E!L40+FC_OTH_CP_SC_E!L40+FC_OTH_CP_HW_E!L40+FC_OTH_CP_CA_E!L40</f>
        <v>3.0915849599999974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3.09158496</v>
      </c>
      <c r="O40" s="8">
        <f>FC_OTH_CP_SH_E!O40+FC_OTH_CP_SC_E!O40+FC_OTH_CP_HW_E!O40+FC_OTH_CP_CA_E!O40</f>
        <v>3.09158496</v>
      </c>
      <c r="P40" s="8">
        <f>FC_OTH_CP_SH_E!P40+FC_OTH_CP_SC_E!P40+FC_OTH_CP_HW_E!P40+FC_OTH_CP_CA_E!P40</f>
        <v>3.0915849599999996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3.0915849599999983</v>
      </c>
      <c r="S40" s="8">
        <f>FC_OTH_CP_SH_E!S40+FC_OTH_CP_SC_E!S40+FC_OTH_CP_HW_E!S40+FC_OTH_CP_CA_E!S40</f>
        <v>3.0915849600000009</v>
      </c>
      <c r="T40" s="8">
        <f>FC_OTH_CP_SH_E!T40+FC_OTH_CP_SC_E!T40+FC_OTH_CP_HW_E!T40+FC_OTH_CP_CA_E!T40</f>
        <v>1.5613228799999992</v>
      </c>
      <c r="U40" s="8">
        <f>FC_OTH_CP_SH_E!U40+FC_OTH_CP_SC_E!U40+FC_OTH_CP_HW_E!U40+FC_OTH_CP_CA_E!U40</f>
        <v>1.9785729599999993</v>
      </c>
      <c r="V40" s="8">
        <f>FC_OTH_CP_SH_E!V40+FC_OTH_CP_SC_E!V40+FC_OTH_CP_HW_E!V40+FC_OTH_CP_CA_E!V40</f>
        <v>1.7746070399999996</v>
      </c>
      <c r="W40" s="8">
        <f>FC_OTH_CP_SH_E!W40+FC_OTH_CP_SC_E!W40+FC_OTH_CP_HW_E!W40+FC_OTH_CP_CA_E!W40</f>
        <v>1.9664074799999993</v>
      </c>
      <c r="X40" s="8">
        <f>FC_OTH_CP_SH_E!X40+FC_OTH_CP_SC_E!X40+FC_OTH_CP_HW_E!X40+FC_OTH_CP_CA_E!X40</f>
        <v>2.0404357199999992</v>
      </c>
      <c r="Y40" s="8">
        <f>FC_OTH_CP_SH_E!Y40+FC_OTH_CP_SC_E!Y40+FC_OTH_CP_HW_E!Y40+FC_OTH_CP_CA_E!Y40</f>
        <v>2.0590722000000001</v>
      </c>
      <c r="Z40" s="8">
        <f>FC_OTH_CP_SH_E!Z40+FC_OTH_CP_SC_E!Z40+FC_OTH_CP_HW_E!Z40+FC_OTH_CP_CA_E!Z40</f>
        <v>2.5104891599999983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30.810993213469239</v>
      </c>
      <c r="D41" s="8">
        <f>FC_OTH_CP_SH_E!D41+FC_OTH_CP_SC_E!D41+FC_OTH_CP_HW_E!D41+FC_OTH_CP_CA_E!D41</f>
        <v>30.810993213469239</v>
      </c>
      <c r="E41" s="8">
        <f>FC_OTH_CP_SH_E!E41+FC_OTH_CP_SC_E!E41+FC_OTH_CP_HW_E!E41+FC_OTH_CP_CA_E!E41</f>
        <v>37.101035946625828</v>
      </c>
      <c r="F41" s="8">
        <f>FC_OTH_CP_SH_E!F41+FC_OTH_CP_SC_E!F41+FC_OTH_CP_HW_E!F41+FC_OTH_CP_CA_E!F41</f>
        <v>46.548695946625799</v>
      </c>
      <c r="G41" s="8">
        <f>FC_OTH_CP_SH_E!G41+FC_OTH_CP_SC_E!G41+FC_OTH_CP_HW_E!G41+FC_OTH_CP_CA_E!G41</f>
        <v>49.698002226625832</v>
      </c>
      <c r="H41" s="8">
        <f>FC_OTH_CP_SH_E!H41+FC_OTH_CP_SC_E!H41+FC_OTH_CP_HW_E!H41+FC_OTH_CP_CA_E!H41</f>
        <v>8.7618890277560055</v>
      </c>
      <c r="I41" s="8">
        <f>FC_OTH_CP_SH_E!I41+FC_OTH_CP_SC_E!I41+FC_OTH_CP_HW_E!I41+FC_OTH_CP_CA_E!I41</f>
        <v>5.62267218710977</v>
      </c>
      <c r="J41" s="8">
        <f>FC_OTH_CP_SH_E!J41+FC_OTH_CP_SC_E!J41+FC_OTH_CP_HW_E!J41+FC_OTH_CP_CA_E!J41</f>
        <v>2.4843555037047134</v>
      </c>
      <c r="K41" s="8">
        <f>FC_OTH_CP_SH_E!K41+FC_OTH_CP_SC_E!K41+FC_OTH_CP_HW_E!K41+FC_OTH_CP_CA_E!K41</f>
        <v>2.4736247471097688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0.28110023999999989</v>
      </c>
      <c r="U41" s="8">
        <f>FC_OTH_CP_SH_E!U41+FC_OTH_CP_SC_E!U41+FC_OTH_CP_HW_E!U41+FC_OTH_CP_CA_E!U41</f>
        <v>1.0578790799999993</v>
      </c>
      <c r="V41" s="8">
        <f>FC_OTH_CP_SH_E!V41+FC_OTH_CP_SC_E!V41+FC_OTH_CP_HW_E!V41+FC_OTH_CP_CA_E!V41</f>
        <v>0.96314364000000008</v>
      </c>
      <c r="W41" s="8">
        <f>FC_OTH_CP_SH_E!W41+FC_OTH_CP_SC_E!W41+FC_OTH_CP_HW_E!W41+FC_OTH_CP_CA_E!W41</f>
        <v>0.74209427999999966</v>
      </c>
      <c r="X41" s="8">
        <f>FC_OTH_CP_SH_E!X41+FC_OTH_CP_SC_E!X41+FC_OTH_CP_HW_E!X41+FC_OTH_CP_CA_E!X41</f>
        <v>0.69162047999999976</v>
      </c>
      <c r="Y41" s="8">
        <f>FC_OTH_CP_SH_E!Y41+FC_OTH_CP_SC_E!Y41+FC_OTH_CP_HW_E!Y41+FC_OTH_CP_CA_E!Y41</f>
        <v>0.68851439999999997</v>
      </c>
      <c r="Z41" s="8">
        <f>FC_OTH_CP_SH_E!Z41+FC_OTH_CP_SC_E!Z41+FC_OTH_CP_HW_E!Z41+FC_OTH_CP_CA_E!Z41</f>
        <v>0.51793883999999979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0</v>
      </c>
      <c r="G43" s="8">
        <f>FC_OTH_CP_SH_E!G43+FC_OTH_CP_SC_E!G43+FC_OTH_CP_HW_E!G43+FC_OTH_CP_CA_E!G43</f>
        <v>0</v>
      </c>
      <c r="H43" s="8">
        <f>FC_OTH_CP_SH_E!H43+FC_OTH_CP_SC_E!H43+FC_OTH_CP_HW_E!H43+FC_OTH_CP_CA_E!H43</f>
        <v>12.745259279999999</v>
      </c>
      <c r="I43" s="8">
        <f>FC_OTH_CP_SH_E!I43+FC_OTH_CP_SC_E!I43+FC_OTH_CP_HW_E!I43+FC_OTH_CP_CA_E!I43</f>
        <v>9.5588110799999999</v>
      </c>
      <c r="J43" s="8">
        <f>FC_OTH_CP_SH_E!J43+FC_OTH_CP_SC_E!J43+FC_OTH_CP_HW_E!J43+FC_OTH_CP_CA_E!J43</f>
        <v>12.745259280000004</v>
      </c>
      <c r="K43" s="8">
        <f>FC_OTH_CP_SH_E!K43+FC_OTH_CP_SC_E!K43+FC_OTH_CP_HW_E!K43+FC_OTH_CP_CA_E!K43</f>
        <v>12.745259280000001</v>
      </c>
      <c r="L43" s="8">
        <f>FC_OTH_CP_SH_E!L43+FC_OTH_CP_SC_E!L43+FC_OTH_CP_HW_E!L43+FC_OTH_CP_CA_E!L43</f>
        <v>18.411134691303459</v>
      </c>
      <c r="M43" s="8">
        <f>FC_OTH_CP_SH_E!M43+FC_OTH_CP_SC_E!M43+FC_OTH_CP_HW_E!M43+FC_OTH_CP_CA_E!M43</f>
        <v>24.794162487855825</v>
      </c>
      <c r="N43" s="8">
        <f>FC_OTH_CP_SH_E!N43+FC_OTH_CP_SC_E!N43+FC_OTH_CP_HW_E!N43+FC_OTH_CP_CA_E!N43</f>
        <v>21.618773384708199</v>
      </c>
      <c r="O43" s="8">
        <f>FC_OTH_CP_SH_E!O43+FC_OTH_CP_SC_E!O43+FC_OTH_CP_HW_E!O43+FC_OTH_CP_CA_E!O43</f>
        <v>34.35297356785582</v>
      </c>
      <c r="P43" s="8">
        <f>FC_OTH_CP_SH_E!P43+FC_OTH_CP_SC_E!P43+FC_OTH_CP_HW_E!P43+FC_OTH_CP_CA_E!P43</f>
        <v>40.714938291303447</v>
      </c>
      <c r="Q43" s="8">
        <f>FC_OTH_CP_SH_E!Q43+FC_OTH_CP_SC_E!Q43+FC_OTH_CP_HW_E!Q43+FC_OTH_CP_CA_E!Q43</f>
        <v>50.284414287855824</v>
      </c>
      <c r="R43" s="8">
        <f>FC_OTH_CP_SH_E!R43+FC_OTH_CP_SC_E!R43+FC_OTH_CP_HW_E!R43+FC_OTH_CP_CA_E!R43</f>
        <v>63.009188696566596</v>
      </c>
      <c r="S43" s="8">
        <f>FC_OTH_CP_SH_E!S43+FC_OTH_CP_SC_E!S43+FC_OTH_CP_HW_E!S43+FC_OTH_CP_CA_E!S43</f>
        <v>66.215855007855836</v>
      </c>
      <c r="T43" s="8">
        <f>FC_OTH_CP_SH_E!T43+FC_OTH_CP_SC_E!T43+FC_OTH_CP_HW_E!T43+FC_OTH_CP_CA_E!T43</f>
        <v>54.367822079999975</v>
      </c>
      <c r="U43" s="8">
        <f>FC_OTH_CP_SH_E!U43+FC_OTH_CP_SC_E!U43+FC_OTH_CP_HW_E!U43+FC_OTH_CP_CA_E!U43</f>
        <v>26.876336759999983</v>
      </c>
      <c r="V43" s="8">
        <f>FC_OTH_CP_SH_E!V43+FC_OTH_CP_SC_E!V43+FC_OTH_CP_HW_E!V43+FC_OTH_CP_CA_E!V43</f>
        <v>24.480298439999999</v>
      </c>
      <c r="W43" s="8">
        <f>FC_OTH_CP_SH_E!W43+FC_OTH_CP_SC_E!W43+FC_OTH_CP_HW_E!W43+FC_OTH_CP_CA_E!W43</f>
        <v>17.381281319999989</v>
      </c>
      <c r="X43" s="8">
        <f>FC_OTH_CP_SH_E!X43+FC_OTH_CP_SC_E!X43+FC_OTH_CP_HW_E!X43+FC_OTH_CP_CA_E!X43</f>
        <v>17.110519919999991</v>
      </c>
      <c r="Y43" s="8">
        <f>FC_OTH_CP_SH_E!Y43+FC_OTH_CP_SC_E!Y43+FC_OTH_CP_HW_E!Y43+FC_OTH_CP_CA_E!Y43</f>
        <v>24.531249599999995</v>
      </c>
      <c r="Z43" s="8">
        <f>FC_OTH_CP_SH_E!Z43+FC_OTH_CP_SC_E!Z43+FC_OTH_CP_HW_E!Z43+FC_OTH_CP_CA_E!Z43</f>
        <v>15.55557587999999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24.768030960000001</v>
      </c>
      <c r="I44" s="8">
        <f>FC_OTH_CP_SH_E!I44+FC_OTH_CP_SC_E!I44+FC_OTH_CP_HW_E!I44+FC_OTH_CP_CA_E!I44</f>
        <v>21.672061920000001</v>
      </c>
      <c r="J44" s="8">
        <f>FC_OTH_CP_SH_E!J44+FC_OTH_CP_SC_E!J44+FC_OTH_CP_HW_E!J44+FC_OTH_CP_CA_E!J44</f>
        <v>27.864000000000015</v>
      </c>
      <c r="K44" s="8">
        <f>FC_OTH_CP_SH_E!K44+FC_OTH_CP_SC_E!K44+FC_OTH_CP_HW_E!K44+FC_OTH_CP_CA_E!K44</f>
        <v>27.864000000000008</v>
      </c>
      <c r="L44" s="8">
        <f>FC_OTH_CP_SH_E!L44+FC_OTH_CP_SC_E!L44+FC_OTH_CP_HW_E!L44+FC_OTH_CP_CA_E!L44</f>
        <v>9.2879071199999945</v>
      </c>
      <c r="M44" s="8">
        <f>FC_OTH_CP_SH_E!M44+FC_OTH_CP_SC_E!M44+FC_OTH_CP_HW_E!M44+FC_OTH_CP_CA_E!M44</f>
        <v>24.768030960000001</v>
      </c>
      <c r="N44" s="8">
        <f>FC_OTH_CP_SH_E!N44+FC_OTH_CP_SC_E!N44+FC_OTH_CP_HW_E!N44+FC_OTH_CP_CA_E!N44</f>
        <v>3.0959690400000008</v>
      </c>
      <c r="O44" s="8">
        <f>FC_OTH_CP_SH_E!O44+FC_OTH_CP_SC_E!O44+FC_OTH_CP_HW_E!O44+FC_OTH_CP_CA_E!O44</f>
        <v>12.383876160000003</v>
      </c>
      <c r="P44" s="8">
        <f>FC_OTH_CP_SH_E!P44+FC_OTH_CP_SC_E!P44+FC_OTH_CP_HW_E!P44+FC_OTH_CP_CA_E!P44</f>
        <v>21.888843839999996</v>
      </c>
      <c r="Q44" s="8">
        <f>FC_OTH_CP_SH_E!Q44+FC_OTH_CP_SC_E!Q44+FC_OTH_CP_HW_E!Q44+FC_OTH_CP_CA_E!Q44</f>
        <v>21.888843840000007</v>
      </c>
      <c r="R44" s="8">
        <f>FC_OTH_CP_SH_E!R44+FC_OTH_CP_SC_E!R44+FC_OTH_CP_HW_E!R44+FC_OTH_CP_CA_E!R44</f>
        <v>21.672061919999987</v>
      </c>
      <c r="S44" s="8">
        <f>FC_OTH_CP_SH_E!S44+FC_OTH_CP_SC_E!S44+FC_OTH_CP_HW_E!S44+FC_OTH_CP_CA_E!S44</f>
        <v>12.383876160000007</v>
      </c>
      <c r="T44" s="8">
        <f>FC_OTH_CP_SH_E!T44+FC_OTH_CP_SC_E!T44+FC_OTH_CP_HW_E!T44+FC_OTH_CP_CA_E!T44</f>
        <v>12.749451839999992</v>
      </c>
      <c r="U44" s="8">
        <f>FC_OTH_CP_SH_E!U44+FC_OTH_CP_SC_E!U44+FC_OTH_CP_HW_E!U44+FC_OTH_CP_CA_E!U44</f>
        <v>7.256900159999998</v>
      </c>
      <c r="V44" s="8">
        <f>FC_OTH_CP_SH_E!V44+FC_OTH_CP_SC_E!V44+FC_OTH_CP_HW_E!V44+FC_OTH_CP_CA_E!V44</f>
        <v>8.3809339199999986</v>
      </c>
      <c r="W44" s="8">
        <f>FC_OTH_CP_SH_E!W44+FC_OTH_CP_SC_E!W44+FC_OTH_CP_HW_E!W44+FC_OTH_CP_CA_E!W44</f>
        <v>10.061969039999996</v>
      </c>
      <c r="X44" s="8">
        <f>FC_OTH_CP_SH_E!X44+FC_OTH_CP_SC_E!X44+FC_OTH_CP_HW_E!X44+FC_OTH_CP_CA_E!X44</f>
        <v>12.071242079999994</v>
      </c>
      <c r="Y44" s="8">
        <f>FC_OTH_CP_SH_E!Y44+FC_OTH_CP_SC_E!Y44+FC_OTH_CP_HW_E!Y44+FC_OTH_CP_CA_E!Y44</f>
        <v>12.120839999999999</v>
      </c>
      <c r="Z44" s="8">
        <f>FC_OTH_CP_SH_E!Z44+FC_OTH_CP_SC_E!Z44+FC_OTH_CP_HW_E!Z44+FC_OTH_CP_CA_E!Z44</f>
        <v>12.266290079999992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8.8399800000000006</v>
      </c>
      <c r="D50" s="8">
        <f>FC_OTH_CP_SH_E!D50+FC_OTH_CP_SC_E!D50+FC_OTH_CP_HW_E!D50+FC_OTH_CP_CA_E!D50</f>
        <v>8.8399800000000006</v>
      </c>
      <c r="E50" s="8">
        <f>FC_OTH_CP_SH_E!E50+FC_OTH_CP_SC_E!E50+FC_OTH_CP_HW_E!E50+FC_OTH_CP_CA_E!E50</f>
        <v>8.8399799999999988</v>
      </c>
      <c r="F50" s="8">
        <f>FC_OTH_CP_SH_E!F50+FC_OTH_CP_SC_E!F50+FC_OTH_CP_HW_E!F50+FC_OTH_CP_CA_E!F50</f>
        <v>8.8399799999999971</v>
      </c>
      <c r="G50" s="8">
        <f>FC_OTH_CP_SH_E!G50+FC_OTH_CP_SC_E!G50+FC_OTH_CP_HW_E!G50+FC_OTH_CP_CA_E!G50</f>
        <v>8.8399800000000024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  <c r="Y51" s="27">
        <f>FC_OTH_CP_SH_E!Y51+FC_OTH_CP_SC_E!Y51+FC_OTH_CP_HW_E!Y51+FC_OTH_CP_CA_E!Y51</f>
        <v>0</v>
      </c>
      <c r="Z51" s="27">
        <f>FC_OTH_CP_SH_E!Z51+FC_OTH_CP_SC_E!Z51+FC_OTH_CP_HW_E!Z51+FC_OTH_CP_CA_E!Z51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1.7655732000000004</v>
      </c>
      <c r="O61" s="49">
        <f t="shared" si="22"/>
        <v>2.4286089600000005</v>
      </c>
      <c r="P61" s="49">
        <f t="shared" si="22"/>
        <v>1.7890221600000002</v>
      </c>
      <c r="Q61" s="49">
        <f t="shared" si="22"/>
        <v>1.9555603199999998</v>
      </c>
      <c r="R61" s="49">
        <f t="shared" si="22"/>
        <v>1.7259674400000005</v>
      </c>
      <c r="S61" s="49">
        <f t="shared" si="22"/>
        <v>2.07488736</v>
      </c>
      <c r="T61" s="49">
        <f t="shared" si="22"/>
        <v>1.6925781600000005</v>
      </c>
      <c r="U61" s="49">
        <f t="shared" si="22"/>
        <v>1.4569027200000015</v>
      </c>
      <c r="V61" s="49">
        <f t="shared" si="22"/>
        <v>2.3406364800000024</v>
      </c>
      <c r="W61" s="49">
        <f t="shared" si="22"/>
        <v>1.7916444000000007</v>
      </c>
      <c r="X61" s="49">
        <f t="shared" si="22"/>
        <v>1.3607848800000004</v>
      </c>
      <c r="Y61" s="49">
        <f t="shared" ref="Y61:Z61" si="23">SUM(Y62:Y72)</f>
        <v>2.2673196</v>
      </c>
      <c r="Z61" s="49">
        <f t="shared" si="23"/>
        <v>2.4617174399999984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  <c r="Y62" s="52">
        <f>FC_OTH_CP_SH_E!Y62+FC_OTH_CP_SC_E!Y62+FC_OTH_CP_HW_E!Y62+FC_OTH_CP_CA_E!Y62</f>
        <v>0</v>
      </c>
      <c r="Z62" s="52">
        <f>FC_OTH_CP_SH_E!Z62+FC_OTH_CP_SC_E!Z62+FC_OTH_CP_HW_E!Z62+FC_OTH_CP_CA_E!Z62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1.7472218400000004</v>
      </c>
      <c r="O64" s="52">
        <f>FC_OTH_CP_SH_E!O64+FC_OTH_CP_SC_E!O64+FC_OTH_CP_HW_E!O64+FC_OTH_CP_CA_E!O64</f>
        <v>2.4023563200000004</v>
      </c>
      <c r="P64" s="52">
        <f>FC_OTH_CP_SH_E!P64+FC_OTH_CP_SC_E!P64+FC_OTH_CP_HW_E!P64+FC_OTH_CP_CA_E!P64</f>
        <v>1.7472218400000004</v>
      </c>
      <c r="Q64" s="52">
        <f>FC_OTH_CP_SH_E!Q64+FC_OTH_CP_SC_E!Q64+FC_OTH_CP_HW_E!Q64+FC_OTH_CP_CA_E!Q64</f>
        <v>1.9109563199999997</v>
      </c>
      <c r="R64" s="52">
        <f>FC_OTH_CP_SH_E!R64+FC_OTH_CP_SC_E!R64+FC_OTH_CP_HW_E!R64+FC_OTH_CP_CA_E!R64</f>
        <v>1.6925781600000005</v>
      </c>
      <c r="S64" s="52">
        <f>FC_OTH_CP_SH_E!S64+FC_OTH_CP_SC_E!S64+FC_OTH_CP_HW_E!S64+FC_OTH_CP_CA_E!S64</f>
        <v>2.07488736</v>
      </c>
      <c r="T64" s="52">
        <f>FC_OTH_CP_SH_E!T64+FC_OTH_CP_SC_E!T64+FC_OTH_CP_HW_E!T64+FC_OTH_CP_CA_E!T64</f>
        <v>1.6925781600000005</v>
      </c>
      <c r="U64" s="52">
        <f>FC_OTH_CP_SH_E!U64+FC_OTH_CP_SC_E!U64+FC_OTH_CP_HW_E!U64+FC_OTH_CP_CA_E!U64</f>
        <v>1.4569027200000015</v>
      </c>
      <c r="V64" s="52">
        <f>FC_OTH_CP_SH_E!V64+FC_OTH_CP_SC_E!V64+FC_OTH_CP_HW_E!V64+FC_OTH_CP_CA_E!V64</f>
        <v>2.3406364800000024</v>
      </c>
      <c r="W64" s="52">
        <f>FC_OTH_CP_SH_E!W64+FC_OTH_CP_SC_E!W64+FC_OTH_CP_HW_E!W64+FC_OTH_CP_CA_E!W64</f>
        <v>1.7916444000000007</v>
      </c>
      <c r="X64" s="52">
        <f>FC_OTH_CP_SH_E!X64+FC_OTH_CP_SC_E!X64+FC_OTH_CP_HW_E!X64+FC_OTH_CP_CA_E!X64</f>
        <v>1.3607848800000004</v>
      </c>
      <c r="Y64" s="52">
        <f>FC_OTH_CP_SH_E!Y64+FC_OTH_CP_SC_E!Y64+FC_OTH_CP_HW_E!Y64+FC_OTH_CP_CA_E!Y64</f>
        <v>2.2673196</v>
      </c>
      <c r="Z64" s="52">
        <f>FC_OTH_CP_SH_E!Z64+FC_OTH_CP_SC_E!Z64+FC_OTH_CP_HW_E!Z64+FC_OTH_CP_CA_E!Z64</f>
        <v>2.4617174399999984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1.8351359999999997E-2</v>
      </c>
      <c r="O68" s="52">
        <f>FC_OTH_CP_SH_E!O68+FC_OTH_CP_SC_E!O68+FC_OTH_CP_HW_E!O68+FC_OTH_CP_CA_E!O68</f>
        <v>2.6252639999999997E-2</v>
      </c>
      <c r="P68" s="52">
        <f>FC_OTH_CP_SH_E!P68+FC_OTH_CP_SC_E!P68+FC_OTH_CP_HW_E!P68+FC_OTH_CP_CA_E!P68</f>
        <v>4.1800319999999988E-2</v>
      </c>
      <c r="Q68" s="52">
        <f>FC_OTH_CP_SH_E!Q68+FC_OTH_CP_SC_E!Q68+FC_OTH_CP_HW_E!Q68+FC_OTH_CP_CA_E!Q68</f>
        <v>4.4603999999999998E-2</v>
      </c>
      <c r="R68" s="52">
        <f>FC_OTH_CP_SH_E!R68+FC_OTH_CP_SC_E!R68+FC_OTH_CP_HW_E!R68+FC_OTH_CP_CA_E!R68</f>
        <v>3.3389279999999986E-2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43.838464921604739</v>
      </c>
      <c r="D2" s="21">
        <f t="shared" ref="D2:X2" si="0">SUM(D3,D17,D22,D25,D26,D51,D52)</f>
        <v>43.875259167795789</v>
      </c>
      <c r="E2" s="21">
        <f t="shared" si="0"/>
        <v>50.154779206440857</v>
      </c>
      <c r="F2" s="21">
        <f t="shared" si="0"/>
        <v>59.964650182768821</v>
      </c>
      <c r="G2" s="21">
        <f t="shared" si="0"/>
        <v>63.359590352578181</v>
      </c>
      <c r="H2" s="21">
        <f t="shared" si="0"/>
        <v>53.582931860638055</v>
      </c>
      <c r="I2" s="21">
        <f t="shared" si="0"/>
        <v>44.861959294895883</v>
      </c>
      <c r="J2" s="21">
        <f t="shared" si="0"/>
        <v>51.648458338828021</v>
      </c>
      <c r="K2" s="21">
        <f t="shared" si="0"/>
        <v>49.087303382569445</v>
      </c>
      <c r="L2" s="21">
        <f t="shared" si="0"/>
        <v>32.341227154923814</v>
      </c>
      <c r="M2" s="21">
        <f t="shared" si="0"/>
        <v>56.837296905972806</v>
      </c>
      <c r="N2" s="21">
        <f t="shared" si="0"/>
        <v>33.542516118989646</v>
      </c>
      <c r="O2" s="21">
        <f t="shared" si="0"/>
        <v>56.731809944368933</v>
      </c>
      <c r="P2" s="21">
        <f t="shared" si="0"/>
        <v>70.541850917808247</v>
      </c>
      <c r="Q2" s="21">
        <f t="shared" si="0"/>
        <v>77.217059408607923</v>
      </c>
      <c r="R2" s="21">
        <f t="shared" si="0"/>
        <v>93.885320553153235</v>
      </c>
      <c r="S2" s="21">
        <f t="shared" si="0"/>
        <v>86.920417696338603</v>
      </c>
      <c r="T2" s="21">
        <f t="shared" si="0"/>
        <v>75.884805535763491</v>
      </c>
      <c r="U2" s="21">
        <f t="shared" si="0"/>
        <v>45.536140870138389</v>
      </c>
      <c r="V2" s="21">
        <f t="shared" si="0"/>
        <v>44.025467232730477</v>
      </c>
      <c r="W2" s="21">
        <f t="shared" si="0"/>
        <v>36.702016163973092</v>
      </c>
      <c r="X2" s="21">
        <f t="shared" si="0"/>
        <v>39.490618078593215</v>
      </c>
      <c r="Y2" s="21">
        <f t="shared" ref="Y2:Z2" si="1">SUM(Y3,Y17,Y22,Y25,Y26,Y51,Y52)</f>
        <v>47.49568397510636</v>
      </c>
      <c r="Z2" s="21">
        <f t="shared" si="1"/>
        <v>37.099857693999262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43.838464921604739</v>
      </c>
      <c r="D26" s="27">
        <f t="shared" si="16"/>
        <v>43.875259167795789</v>
      </c>
      <c r="E26" s="27">
        <f t="shared" si="16"/>
        <v>50.154779206440857</v>
      </c>
      <c r="F26" s="27">
        <f t="shared" si="16"/>
        <v>59.964650182768821</v>
      </c>
      <c r="G26" s="27">
        <f t="shared" si="16"/>
        <v>63.359590352578181</v>
      </c>
      <c r="H26" s="27">
        <f t="shared" si="16"/>
        <v>53.582931860638055</v>
      </c>
      <c r="I26" s="27">
        <f t="shared" si="16"/>
        <v>44.861959294895883</v>
      </c>
      <c r="J26" s="27">
        <f t="shared" si="16"/>
        <v>51.648458338828021</v>
      </c>
      <c r="K26" s="27">
        <f t="shared" si="16"/>
        <v>49.087303382569445</v>
      </c>
      <c r="L26" s="27">
        <f t="shared" si="16"/>
        <v>32.341227154923814</v>
      </c>
      <c r="M26" s="27">
        <f t="shared" si="16"/>
        <v>56.837296905972806</v>
      </c>
      <c r="N26" s="27">
        <f t="shared" si="16"/>
        <v>33.542516118989646</v>
      </c>
      <c r="O26" s="27">
        <f t="shared" si="16"/>
        <v>56.731809944368933</v>
      </c>
      <c r="P26" s="27">
        <f t="shared" si="16"/>
        <v>70.541850917808247</v>
      </c>
      <c r="Q26" s="27">
        <f t="shared" si="16"/>
        <v>77.217059408607923</v>
      </c>
      <c r="R26" s="27">
        <f t="shared" si="16"/>
        <v>93.885320553153235</v>
      </c>
      <c r="S26" s="27">
        <f t="shared" si="16"/>
        <v>86.920417696338603</v>
      </c>
      <c r="T26" s="27">
        <f t="shared" si="16"/>
        <v>75.884805535763491</v>
      </c>
      <c r="U26" s="27">
        <f t="shared" si="16"/>
        <v>45.536140870138389</v>
      </c>
      <c r="V26" s="27">
        <f t="shared" si="16"/>
        <v>44.025467232730477</v>
      </c>
      <c r="W26" s="27">
        <f t="shared" si="16"/>
        <v>36.702016163973092</v>
      </c>
      <c r="X26" s="27">
        <f t="shared" si="16"/>
        <v>39.490618078593215</v>
      </c>
      <c r="Y26" s="27">
        <f t="shared" ref="Y26:Z26" si="17">SUM(Y27,Y33)</f>
        <v>47.49568397510636</v>
      </c>
      <c r="Z26" s="27">
        <f t="shared" si="17"/>
        <v>37.099857693999262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43.838464921604739</v>
      </c>
      <c r="D33" s="19">
        <f t="shared" si="20"/>
        <v>43.875259167795789</v>
      </c>
      <c r="E33" s="19">
        <f t="shared" si="20"/>
        <v>50.154779206440857</v>
      </c>
      <c r="F33" s="19">
        <f t="shared" si="20"/>
        <v>59.964650182768821</v>
      </c>
      <c r="G33" s="19">
        <f t="shared" si="20"/>
        <v>63.359590352578181</v>
      </c>
      <c r="H33" s="19">
        <f t="shared" si="20"/>
        <v>53.582931860638055</v>
      </c>
      <c r="I33" s="19">
        <f t="shared" si="20"/>
        <v>44.861959294895883</v>
      </c>
      <c r="J33" s="19">
        <f t="shared" si="20"/>
        <v>51.648458338828021</v>
      </c>
      <c r="K33" s="19">
        <f t="shared" si="20"/>
        <v>49.087303382569445</v>
      </c>
      <c r="L33" s="19">
        <f t="shared" si="20"/>
        <v>32.341227154923814</v>
      </c>
      <c r="M33" s="19">
        <f t="shared" si="20"/>
        <v>56.837296905972806</v>
      </c>
      <c r="N33" s="19">
        <f t="shared" si="20"/>
        <v>33.542516118989646</v>
      </c>
      <c r="O33" s="19">
        <f t="shared" si="20"/>
        <v>56.731809944368933</v>
      </c>
      <c r="P33" s="19">
        <f t="shared" si="20"/>
        <v>70.541850917808247</v>
      </c>
      <c r="Q33" s="19">
        <f t="shared" si="20"/>
        <v>77.217059408607923</v>
      </c>
      <c r="R33" s="19">
        <f t="shared" si="20"/>
        <v>93.885320553153235</v>
      </c>
      <c r="S33" s="19">
        <f t="shared" si="20"/>
        <v>86.920417696338603</v>
      </c>
      <c r="T33" s="19">
        <f t="shared" si="20"/>
        <v>75.884805535763491</v>
      </c>
      <c r="U33" s="19">
        <f t="shared" si="20"/>
        <v>45.536140870138389</v>
      </c>
      <c r="V33" s="19">
        <f t="shared" si="20"/>
        <v>44.025467232730477</v>
      </c>
      <c r="W33" s="19">
        <f t="shared" si="20"/>
        <v>36.702016163973092</v>
      </c>
      <c r="X33" s="19">
        <f t="shared" si="20"/>
        <v>39.490618078593215</v>
      </c>
      <c r="Y33" s="19">
        <f t="shared" ref="Y33:Z33" si="21">SUM(Y34:Y50)</f>
        <v>47.49568397510636</v>
      </c>
      <c r="Z33" s="19">
        <f t="shared" si="21"/>
        <v>37.099857693999262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4.187491708135501</v>
      </c>
      <c r="D36" s="8">
        <v>4.2242859543265521</v>
      </c>
      <c r="E36" s="8">
        <v>4.2137632598150345</v>
      </c>
      <c r="F36" s="8">
        <v>4.5759742361430265</v>
      </c>
      <c r="G36" s="8">
        <v>4.8216081259523449</v>
      </c>
      <c r="H36" s="8">
        <v>4.2161676328820485</v>
      </c>
      <c r="I36" s="8">
        <v>4.9168291477861183</v>
      </c>
      <c r="J36" s="8">
        <v>5.463258595123289</v>
      </c>
      <c r="K36" s="8">
        <v>2.9128343954596647</v>
      </c>
      <c r="L36" s="8">
        <v>1.5506003836203648</v>
      </c>
      <c r="M36" s="8">
        <v>7.2751034581169858</v>
      </c>
      <c r="N36" s="8">
        <v>5.736188734281443</v>
      </c>
      <c r="O36" s="8">
        <v>6.9033752565131072</v>
      </c>
      <c r="P36" s="8">
        <v>4.8464838265048016</v>
      </c>
      <c r="Q36" s="8">
        <v>5.0438012807520893</v>
      </c>
      <c r="R36" s="8">
        <v>6.1124849765866447</v>
      </c>
      <c r="S36" s="8">
        <v>5.2291015684827684</v>
      </c>
      <c r="T36" s="8">
        <v>6.114341335763517</v>
      </c>
      <c r="U36" s="8">
        <v>8.0706769901384057</v>
      </c>
      <c r="V36" s="8">
        <v>8.1376921927304835</v>
      </c>
      <c r="W36" s="8">
        <v>6.265272203973109</v>
      </c>
      <c r="X36" s="8">
        <v>7.2427889985932286</v>
      </c>
      <c r="Y36" s="8">
        <v>7.7769959351063624</v>
      </c>
      <c r="Z36" s="8">
        <v>5.9218528539992805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0.71525915999999956</v>
      </c>
      <c r="U37" s="8">
        <v>0.18187091999999985</v>
      </c>
      <c r="V37" s="8">
        <v>0.19958399999999996</v>
      </c>
      <c r="W37" s="8">
        <v>0.2265278399999999</v>
      </c>
      <c r="X37" s="8">
        <v>0.23850287999999986</v>
      </c>
      <c r="Y37" s="8">
        <v>0.22652783999999998</v>
      </c>
      <c r="Z37" s="8">
        <v>0.23850287999999983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9.5507999999999954E-2</v>
      </c>
      <c r="U38" s="8">
        <v>0.11390399999999995</v>
      </c>
      <c r="V38" s="8">
        <v>8.9207999999999996E-2</v>
      </c>
      <c r="W38" s="8">
        <v>5.8463999999999974E-2</v>
      </c>
      <c r="X38" s="8">
        <v>9.5507999999999954E-2</v>
      </c>
      <c r="Y38" s="8">
        <v>9.2483999999999983E-2</v>
      </c>
      <c r="Z38" s="8">
        <v>8.920799999999994E-2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3.09158496</v>
      </c>
      <c r="I40" s="8">
        <v>3.09158496</v>
      </c>
      <c r="J40" s="8">
        <v>3.0915849600000014</v>
      </c>
      <c r="K40" s="8">
        <v>3.0915849600000009</v>
      </c>
      <c r="L40" s="8">
        <v>3.0915849599999974</v>
      </c>
      <c r="M40" s="8">
        <v>0</v>
      </c>
      <c r="N40" s="8">
        <v>3.09158496</v>
      </c>
      <c r="O40" s="8">
        <v>3.09158496</v>
      </c>
      <c r="P40" s="8">
        <v>3.0915849599999996</v>
      </c>
      <c r="Q40" s="8">
        <v>0</v>
      </c>
      <c r="R40" s="8">
        <v>3.0915849599999983</v>
      </c>
      <c r="S40" s="8">
        <v>3.0915849600000009</v>
      </c>
      <c r="T40" s="8">
        <v>1.5613228799999992</v>
      </c>
      <c r="U40" s="8">
        <v>1.9785729599999993</v>
      </c>
      <c r="V40" s="8">
        <v>1.7746070399999996</v>
      </c>
      <c r="W40" s="8">
        <v>1.9664074799999993</v>
      </c>
      <c r="X40" s="8">
        <v>2.0404357199999992</v>
      </c>
      <c r="Y40" s="8">
        <v>2.0590722000000001</v>
      </c>
      <c r="Z40" s="8">
        <v>2.5104891599999983</v>
      </c>
    </row>
    <row r="41" spans="1:26" ht="11.25" customHeight="1" x14ac:dyDescent="0.2">
      <c r="A41" s="28" t="s">
        <v>68</v>
      </c>
      <c r="B41" s="7" t="s">
        <v>69</v>
      </c>
      <c r="C41" s="8">
        <v>30.810993213469239</v>
      </c>
      <c r="D41" s="8">
        <v>30.810993213469239</v>
      </c>
      <c r="E41" s="8">
        <v>37.101035946625828</v>
      </c>
      <c r="F41" s="8">
        <v>46.548695946625799</v>
      </c>
      <c r="G41" s="8">
        <v>49.698002226625832</v>
      </c>
      <c r="H41" s="8">
        <v>8.7618890277560055</v>
      </c>
      <c r="I41" s="8">
        <v>5.62267218710977</v>
      </c>
      <c r="J41" s="8">
        <v>2.4843555037047134</v>
      </c>
      <c r="K41" s="8">
        <v>2.4736247471097688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0.28110023999999989</v>
      </c>
      <c r="U41" s="8">
        <v>1.0578790799999993</v>
      </c>
      <c r="V41" s="8">
        <v>0.96314364000000008</v>
      </c>
      <c r="W41" s="8">
        <v>0.74209427999999966</v>
      </c>
      <c r="X41" s="8">
        <v>0.69162047999999976</v>
      </c>
      <c r="Y41" s="8">
        <v>0.68851439999999997</v>
      </c>
      <c r="Z41" s="8">
        <v>0.51793883999999979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12.745259279999999</v>
      </c>
      <c r="I43" s="8">
        <v>9.5588110799999999</v>
      </c>
      <c r="J43" s="8">
        <v>12.745259280000004</v>
      </c>
      <c r="K43" s="8">
        <v>12.745259280000001</v>
      </c>
      <c r="L43" s="8">
        <v>18.411134691303459</v>
      </c>
      <c r="M43" s="8">
        <v>24.794162487855825</v>
      </c>
      <c r="N43" s="8">
        <v>21.618773384708199</v>
      </c>
      <c r="O43" s="8">
        <v>34.35297356785582</v>
      </c>
      <c r="P43" s="8">
        <v>40.714938291303447</v>
      </c>
      <c r="Q43" s="8">
        <v>50.284414287855824</v>
      </c>
      <c r="R43" s="8">
        <v>63.009188696566596</v>
      </c>
      <c r="S43" s="8">
        <v>66.215855007855836</v>
      </c>
      <c r="T43" s="8">
        <v>54.367822079999975</v>
      </c>
      <c r="U43" s="8">
        <v>26.876336759999983</v>
      </c>
      <c r="V43" s="8">
        <v>24.480298439999999</v>
      </c>
      <c r="W43" s="8">
        <v>17.381281319999989</v>
      </c>
      <c r="X43" s="8">
        <v>17.110519919999991</v>
      </c>
      <c r="Y43" s="8">
        <v>24.531249599999995</v>
      </c>
      <c r="Z43" s="8">
        <v>15.55557587999999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24.768030960000001</v>
      </c>
      <c r="I44" s="8">
        <v>21.672061920000001</v>
      </c>
      <c r="J44" s="8">
        <v>27.864000000000015</v>
      </c>
      <c r="K44" s="8">
        <v>27.864000000000008</v>
      </c>
      <c r="L44" s="8">
        <v>9.2879071199999945</v>
      </c>
      <c r="M44" s="8">
        <v>24.768030960000001</v>
      </c>
      <c r="N44" s="8">
        <v>3.0959690400000008</v>
      </c>
      <c r="O44" s="8">
        <v>12.383876160000003</v>
      </c>
      <c r="P44" s="8">
        <v>21.888843839999996</v>
      </c>
      <c r="Q44" s="8">
        <v>21.888843840000007</v>
      </c>
      <c r="R44" s="8">
        <v>21.672061919999987</v>
      </c>
      <c r="S44" s="8">
        <v>12.383876160000007</v>
      </c>
      <c r="T44" s="8">
        <v>12.749451839999992</v>
      </c>
      <c r="U44" s="8">
        <v>7.256900159999998</v>
      </c>
      <c r="V44" s="8">
        <v>8.3809339199999986</v>
      </c>
      <c r="W44" s="8">
        <v>10.061969039999996</v>
      </c>
      <c r="X44" s="8">
        <v>12.071242079999994</v>
      </c>
      <c r="Y44" s="8">
        <v>12.120839999999999</v>
      </c>
      <c r="Z44" s="8">
        <v>12.266290079999992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8.8399800000000006</v>
      </c>
      <c r="D50" s="8">
        <v>8.8399800000000006</v>
      </c>
      <c r="E50" s="8">
        <v>8.8399799999999988</v>
      </c>
      <c r="F50" s="8">
        <v>8.8399799999999971</v>
      </c>
      <c r="G50" s="8">
        <v>8.8399800000000024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1.7655732000000004</v>
      </c>
      <c r="O61" s="49">
        <f t="shared" si="24"/>
        <v>2.4286089600000005</v>
      </c>
      <c r="P61" s="49">
        <f t="shared" si="24"/>
        <v>1.7890221600000002</v>
      </c>
      <c r="Q61" s="49">
        <f t="shared" si="24"/>
        <v>1.9555603199999998</v>
      </c>
      <c r="R61" s="49">
        <f t="shared" si="24"/>
        <v>1.7259674400000005</v>
      </c>
      <c r="S61" s="49">
        <f t="shared" si="24"/>
        <v>2.07488736</v>
      </c>
      <c r="T61" s="49">
        <f t="shared" si="24"/>
        <v>1.6925781600000005</v>
      </c>
      <c r="U61" s="49">
        <f t="shared" si="24"/>
        <v>1.4569027200000015</v>
      </c>
      <c r="V61" s="49">
        <f t="shared" si="24"/>
        <v>2.3406364800000024</v>
      </c>
      <c r="W61" s="49">
        <f t="shared" si="24"/>
        <v>1.7916444000000007</v>
      </c>
      <c r="X61" s="49">
        <f t="shared" si="24"/>
        <v>1.3607848800000004</v>
      </c>
      <c r="Y61" s="49">
        <f t="shared" ref="Y61:Z61" si="25">SUM(Y62:Y72)</f>
        <v>2.2673196</v>
      </c>
      <c r="Z61" s="49">
        <f t="shared" si="25"/>
        <v>2.4617174399999984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1.7472218400000004</v>
      </c>
      <c r="O64" s="52">
        <v>2.4023563200000004</v>
      </c>
      <c r="P64" s="52">
        <v>1.7472218400000004</v>
      </c>
      <c r="Q64" s="52">
        <v>1.9109563199999997</v>
      </c>
      <c r="R64" s="52">
        <v>1.6925781600000005</v>
      </c>
      <c r="S64" s="52">
        <v>2.07488736</v>
      </c>
      <c r="T64" s="52">
        <v>1.6925781600000005</v>
      </c>
      <c r="U64" s="52">
        <v>1.4569027200000015</v>
      </c>
      <c r="V64" s="52">
        <v>2.3406364800000024</v>
      </c>
      <c r="W64" s="52">
        <v>1.7916444000000007</v>
      </c>
      <c r="X64" s="52">
        <v>1.3607848800000004</v>
      </c>
      <c r="Y64" s="52">
        <v>2.2673196</v>
      </c>
      <c r="Z64" s="52">
        <v>2.4617174399999984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1.8351359999999997E-2</v>
      </c>
      <c r="O68" s="52">
        <v>2.6252639999999997E-2</v>
      </c>
      <c r="P68" s="52">
        <v>4.1800319999999988E-2</v>
      </c>
      <c r="Q68" s="52">
        <v>4.4603999999999998E-2</v>
      </c>
      <c r="R68" s="52">
        <v>3.3389279999999986E-2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2.0793722428155901</v>
      </c>
      <c r="D2" s="21">
        <f t="shared" ref="D2:X2" si="0">SUM(D3,D17,D22,D25,D26,D51,D52)</f>
        <v>2.097643069257193</v>
      </c>
      <c r="E2" s="21">
        <f t="shared" si="0"/>
        <v>2.0924178412658487</v>
      </c>
      <c r="F2" s="21">
        <f t="shared" si="0"/>
        <v>1.8114491158021326</v>
      </c>
      <c r="G2" s="21">
        <f t="shared" si="0"/>
        <v>1.6922201689637351</v>
      </c>
      <c r="H2" s="21">
        <f t="shared" si="0"/>
        <v>1.8630327475555035</v>
      </c>
      <c r="I2" s="21">
        <f t="shared" si="0"/>
        <v>4.7315472111352106</v>
      </c>
      <c r="J2" s="21">
        <f t="shared" si="0"/>
        <v>5.9373260204199703</v>
      </c>
      <c r="K2" s="21">
        <f t="shared" si="0"/>
        <v>5.5930910800577927</v>
      </c>
      <c r="L2" s="21">
        <f t="shared" si="0"/>
        <v>5.1936595010821014</v>
      </c>
      <c r="M2" s="21">
        <f t="shared" si="0"/>
        <v>2.5362080761190806</v>
      </c>
      <c r="N2" s="21">
        <f t="shared" si="0"/>
        <v>2.3559328168350002</v>
      </c>
      <c r="O2" s="21">
        <f t="shared" si="0"/>
        <v>1.7172409674084268</v>
      </c>
      <c r="P2" s="21">
        <f t="shared" si="0"/>
        <v>0.9581164101252776</v>
      </c>
      <c r="Q2" s="21">
        <f t="shared" si="0"/>
        <v>0.75979704886940336</v>
      </c>
      <c r="R2" s="21">
        <f t="shared" si="0"/>
        <v>0.65484327730560787</v>
      </c>
      <c r="S2" s="21">
        <f t="shared" si="0"/>
        <v>0.554552798106412</v>
      </c>
      <c r="T2" s="21">
        <f t="shared" si="0"/>
        <v>0.67636673380403523</v>
      </c>
      <c r="U2" s="21">
        <f t="shared" si="0"/>
        <v>0.9044039168112783</v>
      </c>
      <c r="V2" s="21">
        <f t="shared" si="0"/>
        <v>0.91041064000750382</v>
      </c>
      <c r="W2" s="21">
        <f t="shared" si="0"/>
        <v>0.69809527389997439</v>
      </c>
      <c r="X2" s="21">
        <f t="shared" si="0"/>
        <v>0.76186901668852369</v>
      </c>
      <c r="Y2" s="21">
        <f t="shared" ref="Y2:Z2" si="1">SUM(Y3,Y17,Y22,Y25,Y26,Y51,Y52)</f>
        <v>0.9443192100520863</v>
      </c>
      <c r="Z2" s="21">
        <f t="shared" si="1"/>
        <v>0.6597297207547288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2.0793722428155901</v>
      </c>
      <c r="D26" s="27">
        <f t="shared" ref="D26:X26" si="21">SUM(D27,D33)</f>
        <v>2.097643069257193</v>
      </c>
      <c r="E26" s="27">
        <f t="shared" si="21"/>
        <v>2.0924178412658487</v>
      </c>
      <c r="F26" s="27">
        <f t="shared" si="21"/>
        <v>1.8114491158021326</v>
      </c>
      <c r="G26" s="27">
        <f t="shared" si="21"/>
        <v>1.6922201689637351</v>
      </c>
      <c r="H26" s="27">
        <f t="shared" si="21"/>
        <v>1.8630327475555035</v>
      </c>
      <c r="I26" s="27">
        <f t="shared" si="21"/>
        <v>4.7315472111352106</v>
      </c>
      <c r="J26" s="27">
        <f t="shared" si="21"/>
        <v>5.9373260204199703</v>
      </c>
      <c r="K26" s="27">
        <f t="shared" si="21"/>
        <v>5.5930910800577927</v>
      </c>
      <c r="L26" s="27">
        <f t="shared" si="21"/>
        <v>5.1936595010821014</v>
      </c>
      <c r="M26" s="27">
        <f t="shared" si="21"/>
        <v>2.5362080761190806</v>
      </c>
      <c r="N26" s="27">
        <f t="shared" si="21"/>
        <v>2.3559328168350002</v>
      </c>
      <c r="O26" s="27">
        <f t="shared" si="21"/>
        <v>1.7172409674084268</v>
      </c>
      <c r="P26" s="27">
        <f t="shared" si="21"/>
        <v>0.9581164101252776</v>
      </c>
      <c r="Q26" s="27">
        <f t="shared" si="21"/>
        <v>0.75979704886940336</v>
      </c>
      <c r="R26" s="27">
        <f t="shared" si="21"/>
        <v>0.65484327730560787</v>
      </c>
      <c r="S26" s="27">
        <f t="shared" si="21"/>
        <v>0.554552798106412</v>
      </c>
      <c r="T26" s="27">
        <f t="shared" si="21"/>
        <v>0.67636673380403523</v>
      </c>
      <c r="U26" s="27">
        <f t="shared" si="21"/>
        <v>0.9044039168112783</v>
      </c>
      <c r="V26" s="27">
        <f t="shared" si="21"/>
        <v>0.91041064000750382</v>
      </c>
      <c r="W26" s="27">
        <f t="shared" si="21"/>
        <v>0.69809527389997439</v>
      </c>
      <c r="X26" s="27">
        <f t="shared" si="21"/>
        <v>0.76186901668852369</v>
      </c>
      <c r="Y26" s="27">
        <f t="shared" ref="Y26:Z26" si="22">SUM(Y27,Y33)</f>
        <v>0.9443192100520863</v>
      </c>
      <c r="Z26" s="27">
        <f t="shared" si="22"/>
        <v>0.6597297207547288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2.0793722428155901</v>
      </c>
      <c r="D33" s="19">
        <f t="shared" ref="D33:X33" si="27">SUM(D34:D50)</f>
        <v>2.097643069257193</v>
      </c>
      <c r="E33" s="19">
        <f t="shared" si="27"/>
        <v>2.0924178412658487</v>
      </c>
      <c r="F33" s="19">
        <f t="shared" si="27"/>
        <v>1.8114491158021326</v>
      </c>
      <c r="G33" s="19">
        <f t="shared" si="27"/>
        <v>1.6922201689637351</v>
      </c>
      <c r="H33" s="19">
        <f t="shared" si="27"/>
        <v>1.8630327475555035</v>
      </c>
      <c r="I33" s="19">
        <f t="shared" si="27"/>
        <v>4.7315472111352106</v>
      </c>
      <c r="J33" s="19">
        <f t="shared" si="27"/>
        <v>5.9373260204199703</v>
      </c>
      <c r="K33" s="19">
        <f t="shared" si="27"/>
        <v>5.5930910800577927</v>
      </c>
      <c r="L33" s="19">
        <f t="shared" si="27"/>
        <v>5.1936595010821014</v>
      </c>
      <c r="M33" s="19">
        <f t="shared" si="27"/>
        <v>2.5362080761190806</v>
      </c>
      <c r="N33" s="19">
        <f t="shared" si="27"/>
        <v>2.3559328168350002</v>
      </c>
      <c r="O33" s="19">
        <f t="shared" si="27"/>
        <v>1.7172409674084268</v>
      </c>
      <c r="P33" s="19">
        <f t="shared" si="27"/>
        <v>0.9581164101252776</v>
      </c>
      <c r="Q33" s="19">
        <f t="shared" si="27"/>
        <v>0.75979704886940336</v>
      </c>
      <c r="R33" s="19">
        <f t="shared" si="27"/>
        <v>0.65484327730560787</v>
      </c>
      <c r="S33" s="19">
        <f t="shared" si="27"/>
        <v>0.554552798106412</v>
      </c>
      <c r="T33" s="19">
        <f t="shared" si="27"/>
        <v>0.67636673380403523</v>
      </c>
      <c r="U33" s="19">
        <f t="shared" si="27"/>
        <v>0.9044039168112783</v>
      </c>
      <c r="V33" s="19">
        <f t="shared" si="27"/>
        <v>0.91041064000750382</v>
      </c>
      <c r="W33" s="19">
        <f t="shared" si="27"/>
        <v>0.69809527389997439</v>
      </c>
      <c r="X33" s="19">
        <f t="shared" si="27"/>
        <v>0.76186901668852369</v>
      </c>
      <c r="Y33" s="19">
        <f t="shared" ref="Y33:Z33" si="28">SUM(Y34:Y50)</f>
        <v>0.9443192100520863</v>
      </c>
      <c r="Z33" s="19">
        <f t="shared" si="28"/>
        <v>0.6597297207547288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2.0793722428155901</v>
      </c>
      <c r="D36" s="8">
        <v>2.097643069257193</v>
      </c>
      <c r="E36" s="8">
        <v>2.0924178412658487</v>
      </c>
      <c r="F36" s="8">
        <v>1.8114491158021326</v>
      </c>
      <c r="G36" s="8">
        <v>1.6922201689637351</v>
      </c>
      <c r="H36" s="8">
        <v>1.8630327475555035</v>
      </c>
      <c r="I36" s="8">
        <v>4.7315472111352106</v>
      </c>
      <c r="J36" s="8">
        <v>5.9373260204199703</v>
      </c>
      <c r="K36" s="8">
        <v>5.5930910800577927</v>
      </c>
      <c r="L36" s="8">
        <v>5.1936595010821014</v>
      </c>
      <c r="M36" s="8">
        <v>2.5362080761190806</v>
      </c>
      <c r="N36" s="8">
        <v>2.3559328168350002</v>
      </c>
      <c r="O36" s="8">
        <v>1.7172409674084268</v>
      </c>
      <c r="P36" s="8">
        <v>0.9581164101252776</v>
      </c>
      <c r="Q36" s="8">
        <v>0.75979704886940336</v>
      </c>
      <c r="R36" s="8">
        <v>0.65484327730560787</v>
      </c>
      <c r="S36" s="8">
        <v>0.554552798106412</v>
      </c>
      <c r="T36" s="8">
        <v>0.67636673380403523</v>
      </c>
      <c r="U36" s="8">
        <v>0.9044039168112783</v>
      </c>
      <c r="V36" s="8">
        <v>0.91041064000750382</v>
      </c>
      <c r="W36" s="8">
        <v>0.69809527389997439</v>
      </c>
      <c r="X36" s="8">
        <v>0.76186901668852369</v>
      </c>
      <c r="Y36" s="8">
        <v>0.9443192100520863</v>
      </c>
      <c r="Z36" s="8">
        <v>0.6597297207547288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2.1602530702997971</v>
      </c>
      <c r="D2" s="21">
        <f t="shared" ref="D2:X2" si="0">SUM(D3,D17,D22,D25,D26,D51,D52)</f>
        <v>2.1051879976671422</v>
      </c>
      <c r="E2" s="21">
        <f t="shared" si="0"/>
        <v>2.64763574484209</v>
      </c>
      <c r="F2" s="21">
        <f t="shared" si="0"/>
        <v>2.5663934939778139</v>
      </c>
      <c r="G2" s="21">
        <f t="shared" si="0"/>
        <v>2.4399885510068926</v>
      </c>
      <c r="H2" s="21">
        <f t="shared" si="0"/>
        <v>2.6285238995624454</v>
      </c>
      <c r="I2" s="21">
        <f t="shared" si="0"/>
        <v>4.8646488810786721</v>
      </c>
      <c r="J2" s="21">
        <f t="shared" si="0"/>
        <v>6.0150911044567446</v>
      </c>
      <c r="K2" s="21">
        <f t="shared" si="0"/>
        <v>8.9097502444825434</v>
      </c>
      <c r="L2" s="21">
        <f t="shared" si="0"/>
        <v>13.573839155297533</v>
      </c>
      <c r="M2" s="21">
        <f t="shared" si="0"/>
        <v>10.506787505763938</v>
      </c>
      <c r="N2" s="21">
        <f t="shared" si="0"/>
        <v>12.225977488883565</v>
      </c>
      <c r="O2" s="21">
        <f t="shared" si="0"/>
        <v>11.697482816078461</v>
      </c>
      <c r="P2" s="21">
        <f t="shared" si="0"/>
        <v>11.61107548336992</v>
      </c>
      <c r="Q2" s="21">
        <f t="shared" si="0"/>
        <v>11.612077390378504</v>
      </c>
      <c r="R2" s="21">
        <f t="shared" si="0"/>
        <v>13.550770786107748</v>
      </c>
      <c r="S2" s="21">
        <f t="shared" si="0"/>
        <v>11.632021353410831</v>
      </c>
      <c r="T2" s="21">
        <f t="shared" si="0"/>
        <v>14.395369330432469</v>
      </c>
      <c r="U2" s="21">
        <f t="shared" si="0"/>
        <v>18.805678453050319</v>
      </c>
      <c r="V2" s="21">
        <f t="shared" si="0"/>
        <v>19.870500967262014</v>
      </c>
      <c r="W2" s="21">
        <f t="shared" si="0"/>
        <v>13.299758842126923</v>
      </c>
      <c r="X2" s="21">
        <f t="shared" si="0"/>
        <v>14.632744624718269</v>
      </c>
      <c r="Y2" s="21">
        <f t="shared" ref="Y2:Z2" si="1">SUM(Y3,Y17,Y22,Y25,Y26,Y51,Y52)</f>
        <v>19.004244334841548</v>
      </c>
      <c r="Z2" s="21">
        <f t="shared" si="1"/>
        <v>21.99446394524599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2.1602530702997971</v>
      </c>
      <c r="D26" s="27">
        <f t="shared" si="16"/>
        <v>2.1051879976671422</v>
      </c>
      <c r="E26" s="27">
        <f t="shared" si="16"/>
        <v>2.64763574484209</v>
      </c>
      <c r="F26" s="27">
        <f t="shared" si="16"/>
        <v>2.5663934939778139</v>
      </c>
      <c r="G26" s="27">
        <f t="shared" si="16"/>
        <v>2.4399885510068926</v>
      </c>
      <c r="H26" s="27">
        <f t="shared" si="16"/>
        <v>2.6285238995624454</v>
      </c>
      <c r="I26" s="27">
        <f t="shared" si="16"/>
        <v>4.8646488810786721</v>
      </c>
      <c r="J26" s="27">
        <f t="shared" si="16"/>
        <v>6.0150911044567446</v>
      </c>
      <c r="K26" s="27">
        <f t="shared" si="16"/>
        <v>8.9097502444825434</v>
      </c>
      <c r="L26" s="27">
        <f t="shared" si="16"/>
        <v>13.573839155297533</v>
      </c>
      <c r="M26" s="27">
        <f t="shared" si="16"/>
        <v>10.506787505763938</v>
      </c>
      <c r="N26" s="27">
        <f t="shared" si="16"/>
        <v>12.225977488883565</v>
      </c>
      <c r="O26" s="27">
        <f t="shared" si="16"/>
        <v>11.697482816078461</v>
      </c>
      <c r="P26" s="27">
        <f t="shared" si="16"/>
        <v>11.61107548336992</v>
      </c>
      <c r="Q26" s="27">
        <f t="shared" si="16"/>
        <v>11.612077390378504</v>
      </c>
      <c r="R26" s="27">
        <f t="shared" si="16"/>
        <v>13.550770786107748</v>
      </c>
      <c r="S26" s="27">
        <f t="shared" si="16"/>
        <v>11.632021353410831</v>
      </c>
      <c r="T26" s="27">
        <f t="shared" si="16"/>
        <v>14.395369330432469</v>
      </c>
      <c r="U26" s="27">
        <f t="shared" si="16"/>
        <v>18.805678453050319</v>
      </c>
      <c r="V26" s="27">
        <f t="shared" si="16"/>
        <v>19.870500967262014</v>
      </c>
      <c r="W26" s="27">
        <f t="shared" si="16"/>
        <v>13.299758842126923</v>
      </c>
      <c r="X26" s="27">
        <f t="shared" si="16"/>
        <v>14.632744624718269</v>
      </c>
      <c r="Y26" s="27">
        <f t="shared" ref="Y26:Z26" si="17">SUM(Y27,Y33)</f>
        <v>19.004244334841548</v>
      </c>
      <c r="Z26" s="27">
        <f t="shared" si="17"/>
        <v>21.99446394524599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2.1602530702997971</v>
      </c>
      <c r="D33" s="19">
        <f t="shared" si="20"/>
        <v>2.1051879976671422</v>
      </c>
      <c r="E33" s="19">
        <f t="shared" si="20"/>
        <v>2.64763574484209</v>
      </c>
      <c r="F33" s="19">
        <f t="shared" si="20"/>
        <v>2.5663934939778139</v>
      </c>
      <c r="G33" s="19">
        <f t="shared" si="20"/>
        <v>2.4399885510068926</v>
      </c>
      <c r="H33" s="19">
        <f t="shared" si="20"/>
        <v>2.6285238995624454</v>
      </c>
      <c r="I33" s="19">
        <f t="shared" si="20"/>
        <v>4.8646488810786721</v>
      </c>
      <c r="J33" s="19">
        <f t="shared" si="20"/>
        <v>6.0150911044567446</v>
      </c>
      <c r="K33" s="19">
        <f t="shared" si="20"/>
        <v>8.9097502444825434</v>
      </c>
      <c r="L33" s="19">
        <f t="shared" si="20"/>
        <v>13.573839155297533</v>
      </c>
      <c r="M33" s="19">
        <f t="shared" si="20"/>
        <v>10.506787505763938</v>
      </c>
      <c r="N33" s="19">
        <f t="shared" si="20"/>
        <v>12.225977488883565</v>
      </c>
      <c r="O33" s="19">
        <f t="shared" si="20"/>
        <v>11.697482816078461</v>
      </c>
      <c r="P33" s="19">
        <f t="shared" si="20"/>
        <v>11.61107548336992</v>
      </c>
      <c r="Q33" s="19">
        <f t="shared" si="20"/>
        <v>11.612077390378504</v>
      </c>
      <c r="R33" s="19">
        <f t="shared" si="20"/>
        <v>13.550770786107748</v>
      </c>
      <c r="S33" s="19">
        <f t="shared" si="20"/>
        <v>11.632021353410831</v>
      </c>
      <c r="T33" s="19">
        <f t="shared" si="20"/>
        <v>14.395369330432469</v>
      </c>
      <c r="U33" s="19">
        <f t="shared" si="20"/>
        <v>18.805678453050319</v>
      </c>
      <c r="V33" s="19">
        <f t="shared" si="20"/>
        <v>19.870500967262014</v>
      </c>
      <c r="W33" s="19">
        <f t="shared" si="20"/>
        <v>13.299758842126923</v>
      </c>
      <c r="X33" s="19">
        <f t="shared" si="20"/>
        <v>14.632744624718269</v>
      </c>
      <c r="Y33" s="19">
        <f t="shared" ref="Y33:Z33" si="21">SUM(Y34:Y50)</f>
        <v>19.004244334841548</v>
      </c>
      <c r="Z33" s="19">
        <f t="shared" si="21"/>
        <v>21.99446394524599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2.1602530702997971</v>
      </c>
      <c r="D36" s="8">
        <v>2.1051879976671422</v>
      </c>
      <c r="E36" s="8">
        <v>2.64763574484209</v>
      </c>
      <c r="F36" s="8">
        <v>2.5663934939778139</v>
      </c>
      <c r="G36" s="8">
        <v>2.4399885510068926</v>
      </c>
      <c r="H36" s="8">
        <v>2.6285238995624454</v>
      </c>
      <c r="I36" s="8">
        <v>4.8646488810786721</v>
      </c>
      <c r="J36" s="8">
        <v>6.0150911044567446</v>
      </c>
      <c r="K36" s="8">
        <v>8.9097502444825434</v>
      </c>
      <c r="L36" s="8">
        <v>13.573839155297533</v>
      </c>
      <c r="M36" s="8">
        <v>10.506787505763938</v>
      </c>
      <c r="N36" s="8">
        <v>12.225977488883565</v>
      </c>
      <c r="O36" s="8">
        <v>11.697482816078461</v>
      </c>
      <c r="P36" s="8">
        <v>11.61107548336992</v>
      </c>
      <c r="Q36" s="8">
        <v>11.612077390378504</v>
      </c>
      <c r="R36" s="8">
        <v>13.550770786107748</v>
      </c>
      <c r="S36" s="8">
        <v>11.632021353410831</v>
      </c>
      <c r="T36" s="8">
        <v>14.395369330432469</v>
      </c>
      <c r="U36" s="8">
        <v>18.805678453050319</v>
      </c>
      <c r="V36" s="8">
        <v>19.870500967262014</v>
      </c>
      <c r="W36" s="8">
        <v>13.299758842126923</v>
      </c>
      <c r="X36" s="8">
        <v>14.632744624718269</v>
      </c>
      <c r="Y36" s="8">
        <v>19.004244334841548</v>
      </c>
      <c r="Z36" s="8">
        <v>21.99446394524599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40.00820556527988</v>
      </c>
      <c r="D2" s="21">
        <f t="shared" ref="D2:X2" si="0">SUM(D3,D17,D22,D25,D26,D51,D52)</f>
        <v>40.00820556527988</v>
      </c>
      <c r="E2" s="21">
        <f t="shared" si="0"/>
        <v>42.474471967451215</v>
      </c>
      <c r="F2" s="21">
        <f t="shared" si="0"/>
        <v>42.474471967451208</v>
      </c>
      <c r="G2" s="21">
        <f t="shared" si="0"/>
        <v>42.474471967451208</v>
      </c>
      <c r="H2" s="21">
        <f t="shared" si="0"/>
        <v>41.322196212243995</v>
      </c>
      <c r="I2" s="21">
        <f t="shared" si="0"/>
        <v>38.409456292890233</v>
      </c>
      <c r="J2" s="21">
        <f t="shared" si="0"/>
        <v>35.49607505629529</v>
      </c>
      <c r="K2" s="21">
        <f t="shared" si="0"/>
        <v>38.409456292890233</v>
      </c>
      <c r="L2" s="21">
        <f t="shared" si="0"/>
        <v>41.343179468696519</v>
      </c>
      <c r="M2" s="21">
        <f t="shared" si="0"/>
        <v>38.430130832144172</v>
      </c>
      <c r="N2" s="21">
        <f t="shared" si="0"/>
        <v>35.516421255291803</v>
      </c>
      <c r="O2" s="21">
        <f t="shared" si="0"/>
        <v>38.430130832144179</v>
      </c>
      <c r="P2" s="21">
        <f t="shared" si="0"/>
        <v>41.343179468696519</v>
      </c>
      <c r="Q2" s="21">
        <f t="shared" si="0"/>
        <v>38.430130832144179</v>
      </c>
      <c r="R2" s="21">
        <f t="shared" si="0"/>
        <v>44.255649903433351</v>
      </c>
      <c r="S2" s="21">
        <f t="shared" si="0"/>
        <v>38.430130832144179</v>
      </c>
      <c r="T2" s="21">
        <f t="shared" si="0"/>
        <v>43.431514919999991</v>
      </c>
      <c r="U2" s="21">
        <f t="shared" si="0"/>
        <v>32.983298640000008</v>
      </c>
      <c r="V2" s="21">
        <f t="shared" si="0"/>
        <v>34.674231239999997</v>
      </c>
      <c r="W2" s="21">
        <f t="shared" si="0"/>
        <v>36.771553080000018</v>
      </c>
      <c r="X2" s="21">
        <f t="shared" si="0"/>
        <v>33.825763080000009</v>
      </c>
      <c r="Y2" s="21">
        <f t="shared" ref="Y2:Z2" si="1">SUM(Y3,Y17,Y22,Y25,Y26,Y51,Y52)</f>
        <v>32.204111760000004</v>
      </c>
      <c r="Z2" s="21">
        <f t="shared" si="1"/>
        <v>29.523062879999991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40.00820556527988</v>
      </c>
      <c r="D26" s="27">
        <f t="shared" si="14"/>
        <v>40.00820556527988</v>
      </c>
      <c r="E26" s="27">
        <f t="shared" si="14"/>
        <v>42.474471967451215</v>
      </c>
      <c r="F26" s="27">
        <f t="shared" si="14"/>
        <v>42.474471967451208</v>
      </c>
      <c r="G26" s="27">
        <f t="shared" si="14"/>
        <v>42.474471967451208</v>
      </c>
      <c r="H26" s="27">
        <f t="shared" si="14"/>
        <v>41.322196212243995</v>
      </c>
      <c r="I26" s="27">
        <f t="shared" si="14"/>
        <v>38.409456292890233</v>
      </c>
      <c r="J26" s="27">
        <f t="shared" si="14"/>
        <v>35.49607505629529</v>
      </c>
      <c r="K26" s="27">
        <f t="shared" si="14"/>
        <v>38.409456292890233</v>
      </c>
      <c r="L26" s="27">
        <f t="shared" si="14"/>
        <v>41.343179468696519</v>
      </c>
      <c r="M26" s="27">
        <f t="shared" si="14"/>
        <v>38.430130832144172</v>
      </c>
      <c r="N26" s="27">
        <f t="shared" si="14"/>
        <v>35.516421255291803</v>
      </c>
      <c r="O26" s="27">
        <f t="shared" si="14"/>
        <v>38.430130832144179</v>
      </c>
      <c r="P26" s="27">
        <f t="shared" si="14"/>
        <v>41.343179468696519</v>
      </c>
      <c r="Q26" s="27">
        <f t="shared" si="14"/>
        <v>38.430130832144179</v>
      </c>
      <c r="R26" s="27">
        <f t="shared" si="14"/>
        <v>44.255649903433351</v>
      </c>
      <c r="S26" s="27">
        <f t="shared" si="14"/>
        <v>38.430130832144179</v>
      </c>
      <c r="T26" s="27">
        <f t="shared" si="14"/>
        <v>43.431514919999991</v>
      </c>
      <c r="U26" s="27">
        <f t="shared" si="14"/>
        <v>32.983298640000008</v>
      </c>
      <c r="V26" s="27">
        <f t="shared" si="14"/>
        <v>34.674231239999997</v>
      </c>
      <c r="W26" s="27">
        <f t="shared" si="14"/>
        <v>36.771553080000018</v>
      </c>
      <c r="X26" s="27">
        <f t="shared" si="14"/>
        <v>33.825763080000009</v>
      </c>
      <c r="Y26" s="27">
        <f t="shared" ref="Y26:Z26" si="15">SUM(Y27,Y33)</f>
        <v>32.204111760000004</v>
      </c>
      <c r="Z26" s="27">
        <f t="shared" si="15"/>
        <v>29.523062879999991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40.00820556527988</v>
      </c>
      <c r="D33" s="19">
        <f t="shared" si="18"/>
        <v>40.00820556527988</v>
      </c>
      <c r="E33" s="19">
        <f t="shared" si="18"/>
        <v>42.474471967451215</v>
      </c>
      <c r="F33" s="19">
        <f t="shared" si="18"/>
        <v>42.474471967451208</v>
      </c>
      <c r="G33" s="19">
        <f t="shared" si="18"/>
        <v>42.474471967451208</v>
      </c>
      <c r="H33" s="19">
        <f t="shared" si="18"/>
        <v>41.322196212243995</v>
      </c>
      <c r="I33" s="19">
        <f t="shared" si="18"/>
        <v>38.409456292890233</v>
      </c>
      <c r="J33" s="19">
        <f t="shared" si="18"/>
        <v>35.49607505629529</v>
      </c>
      <c r="K33" s="19">
        <f t="shared" si="18"/>
        <v>38.409456292890233</v>
      </c>
      <c r="L33" s="19">
        <f t="shared" si="18"/>
        <v>41.343179468696519</v>
      </c>
      <c r="M33" s="19">
        <f t="shared" si="18"/>
        <v>38.430130832144172</v>
      </c>
      <c r="N33" s="19">
        <f t="shared" si="18"/>
        <v>35.516421255291803</v>
      </c>
      <c r="O33" s="19">
        <f t="shared" si="18"/>
        <v>38.430130832144179</v>
      </c>
      <c r="P33" s="19">
        <f t="shared" si="18"/>
        <v>41.343179468696519</v>
      </c>
      <c r="Q33" s="19">
        <f t="shared" si="18"/>
        <v>38.430130832144179</v>
      </c>
      <c r="R33" s="19">
        <f t="shared" si="18"/>
        <v>44.255649903433351</v>
      </c>
      <c r="S33" s="19">
        <f t="shared" si="18"/>
        <v>38.430130832144179</v>
      </c>
      <c r="T33" s="19">
        <f t="shared" si="18"/>
        <v>43.431514919999991</v>
      </c>
      <c r="U33" s="19">
        <f t="shared" si="18"/>
        <v>32.983298640000008</v>
      </c>
      <c r="V33" s="19">
        <f t="shared" si="18"/>
        <v>34.674231239999997</v>
      </c>
      <c r="W33" s="19">
        <f t="shared" si="18"/>
        <v>36.771553080000018</v>
      </c>
      <c r="X33" s="19">
        <f t="shared" si="18"/>
        <v>33.825763080000009</v>
      </c>
      <c r="Y33" s="19">
        <f t="shared" ref="Y33:Z33" si="19">SUM(Y34:Y50)</f>
        <v>32.204111760000004</v>
      </c>
      <c r="Z33" s="19">
        <f t="shared" si="19"/>
        <v>29.523062879999991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39.32691249874911</v>
      </c>
      <c r="D36" s="8">
        <f>FC_OTH_HH_SH_E!D36+FC_OTH_HH_SC_E!D36+FC_OTH_HH_WH_E!D36+FC_OTH_HH_CO_E!D36</f>
        <v>39.32691249874911</v>
      </c>
      <c r="E36" s="8">
        <f>FC_OTH_HH_SH_E!E36+FC_OTH_HH_SC_E!E36+FC_OTH_HH_WH_E!E36+FC_OTH_HH_CO_E!E36</f>
        <v>41.784867914077033</v>
      </c>
      <c r="F36" s="8">
        <f>FC_OTH_HH_SH_E!F36+FC_OTH_HH_SC_E!F36+FC_OTH_HH_WH_E!F36+FC_OTH_HH_CO_E!F36</f>
        <v>41.784867914077026</v>
      </c>
      <c r="G36" s="8">
        <f>FC_OTH_HH_SH_E!G36+FC_OTH_HH_SC_E!G36+FC_OTH_HH_WH_E!G36+FC_OTH_HH_CO_E!G36</f>
        <v>41.784867914077026</v>
      </c>
      <c r="H36" s="8">
        <f>FC_OTH_HH_SH_E!H36+FC_OTH_HH_SC_E!H36+FC_OTH_HH_WH_E!H36+FC_OTH_HH_CO_E!H36</f>
        <v>40.636425240000001</v>
      </c>
      <c r="I36" s="8">
        <f>FC_OTH_HH_SH_E!I36+FC_OTH_HH_SC_E!I36+FC_OTH_HH_WH_E!I36+FC_OTH_HH_CO_E!I36</f>
        <v>37.733774760000003</v>
      </c>
      <c r="J36" s="8">
        <f>FC_OTH_HH_SH_E!J36+FC_OTH_HH_SC_E!J36+FC_OTH_HH_WH_E!J36+FC_OTH_HH_CO_E!J36</f>
        <v>34.831124280000004</v>
      </c>
      <c r="K36" s="8">
        <f>FC_OTH_HH_SH_E!K36+FC_OTH_HH_SC_E!K36+FC_OTH_HH_WH_E!K36+FC_OTH_HH_CO_E!K36</f>
        <v>37.733774760000003</v>
      </c>
      <c r="L36" s="8">
        <f>FC_OTH_HH_SH_E!L36+FC_OTH_HH_SC_E!L36+FC_OTH_HH_WH_E!L36+FC_OTH_HH_CO_E!L36</f>
        <v>40.636425239999994</v>
      </c>
      <c r="M36" s="8">
        <f>FC_OTH_HH_SH_E!M36+FC_OTH_HH_SC_E!M36+FC_OTH_HH_WH_E!M36+FC_OTH_HH_CO_E!M36</f>
        <v>37.733774759999996</v>
      </c>
      <c r="N36" s="8">
        <f>FC_OTH_HH_SH_E!N36+FC_OTH_HH_SC_E!N36+FC_OTH_HH_WH_E!N36+FC_OTH_HH_CO_E!N36</f>
        <v>34.831124279999997</v>
      </c>
      <c r="O36" s="8">
        <f>FC_OTH_HH_SH_E!O36+FC_OTH_HH_SC_E!O36+FC_OTH_HH_WH_E!O36+FC_OTH_HH_CO_E!O36</f>
        <v>37.733774760000003</v>
      </c>
      <c r="P36" s="8">
        <f>FC_OTH_HH_SH_E!P36+FC_OTH_HH_SC_E!P36+FC_OTH_HH_WH_E!P36+FC_OTH_HH_CO_E!P36</f>
        <v>40.636425239999994</v>
      </c>
      <c r="Q36" s="8">
        <f>FC_OTH_HH_SH_E!Q36+FC_OTH_HH_SC_E!Q36+FC_OTH_HH_WH_E!Q36+FC_OTH_HH_CO_E!Q36</f>
        <v>37.733774760000003</v>
      </c>
      <c r="R36" s="8">
        <f>FC_OTH_HH_SH_E!R36+FC_OTH_HH_SC_E!R36+FC_OTH_HH_WH_E!R36+FC_OTH_HH_CO_E!R36</f>
        <v>43.539075719999985</v>
      </c>
      <c r="S36" s="8">
        <f>FC_OTH_HH_SH_E!S36+FC_OTH_HH_SC_E!S36+FC_OTH_HH_WH_E!S36+FC_OTH_HH_CO_E!S36</f>
        <v>37.733774760000003</v>
      </c>
      <c r="T36" s="8">
        <f>FC_OTH_HH_SH_E!T36+FC_OTH_HH_SC_E!T36+FC_OTH_HH_WH_E!T36+FC_OTH_HH_CO_E!T36</f>
        <v>42.717665159999989</v>
      </c>
      <c r="U36" s="8">
        <f>FC_OTH_HH_SH_E!U36+FC_OTH_HH_SC_E!U36+FC_OTH_HH_WH_E!U36+FC_OTH_HH_CO_E!U36</f>
        <v>32.808037320000011</v>
      </c>
      <c r="V36" s="8">
        <f>FC_OTH_HH_SH_E!V36+FC_OTH_HH_SC_E!V36+FC_OTH_HH_WH_E!V36+FC_OTH_HH_CO_E!V36</f>
        <v>34.546719959999997</v>
      </c>
      <c r="W36" s="8">
        <f>FC_OTH_HH_SH_E!W36+FC_OTH_HH_SC_E!W36+FC_OTH_HH_WH_E!W36+FC_OTH_HH_CO_E!W36</f>
        <v>36.691791840000015</v>
      </c>
      <c r="X36" s="8">
        <f>FC_OTH_HH_SH_E!X36+FC_OTH_HH_SC_E!X36+FC_OTH_HH_WH_E!X36+FC_OTH_HH_CO_E!X36</f>
        <v>33.742800720000005</v>
      </c>
      <c r="Y36" s="8">
        <f>FC_OTH_HH_SH_E!Y36+FC_OTH_HH_SC_E!Y36+FC_OTH_HH_WH_E!Y36+FC_OTH_HH_CO_E!Y36</f>
        <v>32.108611680000003</v>
      </c>
      <c r="Z36" s="8">
        <f>FC_OTH_HH_SH_E!Z36+FC_OTH_HH_SC_E!Z36+FC_OTH_HH_WH_E!Z36+FC_OTH_HH_CO_E!Z36</f>
        <v>29.449703879999991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0.6812930665307726</v>
      </c>
      <c r="D41" s="8">
        <f>FC_OTH_HH_SH_E!D41+FC_OTH_HH_SC_E!D41+FC_OTH_HH_WH_E!D41+FC_OTH_HH_CO_E!D41</f>
        <v>0.6812930665307726</v>
      </c>
      <c r="E41" s="8">
        <f>FC_OTH_HH_SH_E!E41+FC_OTH_HH_SC_E!E41+FC_OTH_HH_WH_E!E41+FC_OTH_HH_CO_E!E41</f>
        <v>0.68960405337418362</v>
      </c>
      <c r="F41" s="8">
        <f>FC_OTH_HH_SH_E!F41+FC_OTH_HH_SC_E!F41+FC_OTH_HH_WH_E!F41+FC_OTH_HH_CO_E!F41</f>
        <v>0.68960405337418373</v>
      </c>
      <c r="G41" s="8">
        <f>FC_OTH_HH_SH_E!G41+FC_OTH_HH_SC_E!G41+FC_OTH_HH_WH_E!G41+FC_OTH_HH_CO_E!G41</f>
        <v>0.68960405337418396</v>
      </c>
      <c r="H41" s="8">
        <f>FC_OTH_HH_SH_E!H41+FC_OTH_HH_SC_E!H41+FC_OTH_HH_WH_E!H41+FC_OTH_HH_CO_E!H41</f>
        <v>0.68577097224399663</v>
      </c>
      <c r="I41" s="8">
        <f>FC_OTH_HH_SH_E!I41+FC_OTH_HH_SC_E!I41+FC_OTH_HH_WH_E!I41+FC_OTH_HH_CO_E!I41</f>
        <v>0.67568153289023025</v>
      </c>
      <c r="J41" s="8">
        <f>FC_OTH_HH_SH_E!J41+FC_OTH_HH_SC_E!J41+FC_OTH_HH_WH_E!J41+FC_OTH_HH_CO_E!J41</f>
        <v>0.66495077629528643</v>
      </c>
      <c r="K41" s="8">
        <f>FC_OTH_HH_SH_E!K41+FC_OTH_HH_SC_E!K41+FC_OTH_HH_WH_E!K41+FC_OTH_HH_CO_E!K41</f>
        <v>0.67568153289023014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0.70675422869652527</v>
      </c>
      <c r="M43" s="8">
        <f>FC_OTH_HH_SH_E!M43+FC_OTH_HH_SC_E!M43+FC_OTH_HH_WH_E!M43+FC_OTH_HH_CO_E!M43</f>
        <v>0.69635607214417361</v>
      </c>
      <c r="N43" s="8">
        <f>FC_OTH_HH_SH_E!N43+FC_OTH_HH_SC_E!N43+FC_OTH_HH_WH_E!N43+FC_OTH_HH_CO_E!N43</f>
        <v>0.68529697529180456</v>
      </c>
      <c r="O43" s="8">
        <f>FC_OTH_HH_SH_E!O43+FC_OTH_HH_SC_E!O43+FC_OTH_HH_WH_E!O43+FC_OTH_HH_CO_E!O43</f>
        <v>0.69635607214417328</v>
      </c>
      <c r="P43" s="8">
        <f>FC_OTH_HH_SH_E!P43+FC_OTH_HH_SC_E!P43+FC_OTH_HH_WH_E!P43+FC_OTH_HH_CO_E!P43</f>
        <v>0.70675422869652538</v>
      </c>
      <c r="Q43" s="8">
        <f>FC_OTH_HH_SH_E!Q43+FC_OTH_HH_SC_E!Q43+FC_OTH_HH_WH_E!Q43+FC_OTH_HH_CO_E!Q43</f>
        <v>0.69635607214417328</v>
      </c>
      <c r="R43" s="8">
        <f>FC_OTH_HH_SH_E!R43+FC_OTH_HH_SC_E!R43+FC_OTH_HH_WH_E!R43+FC_OTH_HH_CO_E!R43</f>
        <v>0.71657418343336388</v>
      </c>
      <c r="S43" s="8">
        <f>FC_OTH_HH_SH_E!S43+FC_OTH_HH_SC_E!S43+FC_OTH_HH_WH_E!S43+FC_OTH_HH_CO_E!S43</f>
        <v>0.69635607214417339</v>
      </c>
      <c r="T43" s="8">
        <f>FC_OTH_HH_SH_E!T43+FC_OTH_HH_SC_E!T43+FC_OTH_HH_WH_E!T43+FC_OTH_HH_CO_E!T43</f>
        <v>0.71384976000000044</v>
      </c>
      <c r="U43" s="8">
        <f>FC_OTH_HH_SH_E!U43+FC_OTH_HH_SC_E!U43+FC_OTH_HH_WH_E!U43+FC_OTH_HH_CO_E!U43</f>
        <v>0.17526132</v>
      </c>
      <c r="V43" s="8">
        <f>FC_OTH_HH_SH_E!V43+FC_OTH_HH_SC_E!V43+FC_OTH_HH_WH_E!V43+FC_OTH_HH_CO_E!V43</f>
        <v>0.12751128</v>
      </c>
      <c r="W43" s="8">
        <f>FC_OTH_HH_SH_E!W43+FC_OTH_HH_SC_E!W43+FC_OTH_HH_WH_E!W43+FC_OTH_HH_CO_E!W43</f>
        <v>7.9761239999999969E-2</v>
      </c>
      <c r="X43" s="8">
        <f>FC_OTH_HH_SH_E!X43+FC_OTH_HH_SC_E!X43+FC_OTH_HH_WH_E!X43+FC_OTH_HH_CO_E!X43</f>
        <v>8.2962360000000013E-2</v>
      </c>
      <c r="Y43" s="8">
        <f>FC_OTH_HH_SH_E!Y43+FC_OTH_HH_SC_E!Y43+FC_OTH_HH_WH_E!Y43+FC_OTH_HH_CO_E!Y43</f>
        <v>9.5500079999999987E-2</v>
      </c>
      <c r="Z43" s="8">
        <f>FC_OTH_HH_SH_E!Z43+FC_OTH_HH_SC_E!Z43+FC_OTH_HH_WH_E!Z43+FC_OTH_HH_CO_E!Z43</f>
        <v>7.3359000000000035E-2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  <c r="Y51" s="27">
        <f>FC_OTH_HH_SH_E!Y51+FC_OTH_HH_SC_E!Y51+FC_OTH_HH_WH_E!Y51+FC_OTH_HH_CO_E!Y51</f>
        <v>0</v>
      </c>
      <c r="Z51" s="27">
        <f>FC_OTH_HH_SH_E!Z51+FC_OTH_HH_SC_E!Z51+FC_OTH_HH_WH_E!Z51+FC_OTH_HH_CO_E!Z51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3.4719552</v>
      </c>
      <c r="N61" s="49">
        <f t="shared" si="22"/>
        <v>3.3598656</v>
      </c>
      <c r="O61" s="49">
        <f t="shared" si="22"/>
        <v>4.4799552000000009</v>
      </c>
      <c r="P61" s="49">
        <f t="shared" si="22"/>
        <v>4.0319999999999974</v>
      </c>
      <c r="Q61" s="49">
        <f t="shared" si="22"/>
        <v>5.0400000000000009</v>
      </c>
      <c r="R61" s="49">
        <f t="shared" si="22"/>
        <v>5.3758655999999956</v>
      </c>
      <c r="S61" s="49">
        <f t="shared" si="22"/>
        <v>5.0960447999999987</v>
      </c>
      <c r="T61" s="49">
        <f t="shared" si="22"/>
        <v>6.3516095999999997</v>
      </c>
      <c r="U61" s="49">
        <f t="shared" si="22"/>
        <v>6.2729855999999984</v>
      </c>
      <c r="V61" s="49">
        <f t="shared" si="22"/>
        <v>7.8503039999999951</v>
      </c>
      <c r="W61" s="49">
        <f t="shared" si="22"/>
        <v>6.7600511999999986</v>
      </c>
      <c r="X61" s="49">
        <f t="shared" si="22"/>
        <v>7.3430784000000013</v>
      </c>
      <c r="Y61" s="49">
        <f t="shared" ref="Y61:Z61" si="23">SUM(Y62:Y72)</f>
        <v>5.3460288000000071</v>
      </c>
      <c r="Z61" s="49">
        <f t="shared" si="23"/>
        <v>4.1065920000000045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0</v>
      </c>
      <c r="D62" s="52">
        <f>FC_OTH_HH_SH_E!D62+FC_OTH_HH_SC_E!D62+FC_OTH_HH_WH_E!D62+FC_OTH_HH_CO_E!D62</f>
        <v>0</v>
      </c>
      <c r="E62" s="52">
        <f>FC_OTH_HH_SH_E!E62+FC_OTH_HH_SC_E!E62+FC_OTH_HH_WH_E!E62+FC_OTH_HH_CO_E!E62</f>
        <v>0</v>
      </c>
      <c r="F62" s="52">
        <f>FC_OTH_HH_SH_E!F62+FC_OTH_HH_SC_E!F62+FC_OTH_HH_WH_E!F62+FC_OTH_HH_CO_E!F62</f>
        <v>0</v>
      </c>
      <c r="G62" s="52">
        <f>FC_OTH_HH_SH_E!G62+FC_OTH_HH_SC_E!G62+FC_OTH_HH_WH_E!G62+FC_OTH_HH_CO_E!G62</f>
        <v>0</v>
      </c>
      <c r="H62" s="52">
        <f>FC_OTH_HH_SH_E!H62+FC_OTH_HH_SC_E!H62+FC_OTH_HH_WH_E!H62+FC_OTH_HH_CO_E!H62</f>
        <v>0</v>
      </c>
      <c r="I62" s="52">
        <f>FC_OTH_HH_SH_E!I62+FC_OTH_HH_SC_E!I62+FC_OTH_HH_WH_E!I62+FC_OTH_HH_CO_E!I62</f>
        <v>0</v>
      </c>
      <c r="J62" s="52">
        <f>FC_OTH_HH_SH_E!J62+FC_OTH_HH_SC_E!J62+FC_OTH_HH_WH_E!J62+FC_OTH_HH_CO_E!J62</f>
        <v>0</v>
      </c>
      <c r="K62" s="52">
        <f>FC_OTH_HH_SH_E!K62+FC_OTH_HH_SC_E!K62+FC_OTH_HH_WH_E!K62+FC_OTH_HH_CO_E!K62</f>
        <v>0</v>
      </c>
      <c r="L62" s="52">
        <f>FC_OTH_HH_SH_E!L62+FC_OTH_HH_SC_E!L62+FC_OTH_HH_WH_E!L62+FC_OTH_HH_CO_E!L62</f>
        <v>0</v>
      </c>
      <c r="M62" s="52">
        <f>FC_OTH_HH_SH_E!M62+FC_OTH_HH_SC_E!M62+FC_OTH_HH_WH_E!M62+FC_OTH_HH_CO_E!M62</f>
        <v>3.4719552</v>
      </c>
      <c r="N62" s="52">
        <f>FC_OTH_HH_SH_E!N62+FC_OTH_HH_SC_E!N62+FC_OTH_HH_WH_E!N62+FC_OTH_HH_CO_E!N62</f>
        <v>3.3598656</v>
      </c>
      <c r="O62" s="52">
        <f>FC_OTH_HH_SH_E!O62+FC_OTH_HH_SC_E!O62+FC_OTH_HH_WH_E!O62+FC_OTH_HH_CO_E!O62</f>
        <v>4.4799552000000009</v>
      </c>
      <c r="P62" s="52">
        <f>FC_OTH_HH_SH_E!P62+FC_OTH_HH_SC_E!P62+FC_OTH_HH_WH_E!P62+FC_OTH_HH_CO_E!P62</f>
        <v>4.0319999999999974</v>
      </c>
      <c r="Q62" s="52">
        <f>FC_OTH_HH_SH_E!Q62+FC_OTH_HH_SC_E!Q62+FC_OTH_HH_WH_E!Q62+FC_OTH_HH_CO_E!Q62</f>
        <v>5.0400000000000009</v>
      </c>
      <c r="R62" s="52">
        <f>FC_OTH_HH_SH_E!R62+FC_OTH_HH_SC_E!R62+FC_OTH_HH_WH_E!R62+FC_OTH_HH_CO_E!R62</f>
        <v>5.3758655999999956</v>
      </c>
      <c r="S62" s="52">
        <f>FC_OTH_HH_SH_E!S62+FC_OTH_HH_SC_E!S62+FC_OTH_HH_WH_E!S62+FC_OTH_HH_CO_E!S62</f>
        <v>5.0960447999999987</v>
      </c>
      <c r="T62" s="52">
        <f>FC_OTH_HH_SH_E!T62+FC_OTH_HH_SC_E!T62+FC_OTH_HH_WH_E!T62+FC_OTH_HH_CO_E!T62</f>
        <v>6.3516095999999997</v>
      </c>
      <c r="U62" s="52">
        <f>FC_OTH_HH_SH_E!U62+FC_OTH_HH_SC_E!U62+FC_OTH_HH_WH_E!U62+FC_OTH_HH_CO_E!U62</f>
        <v>6.2729855999999984</v>
      </c>
      <c r="V62" s="52">
        <f>FC_OTH_HH_SH_E!V62+FC_OTH_HH_SC_E!V62+FC_OTH_HH_WH_E!V62+FC_OTH_HH_CO_E!V62</f>
        <v>7.8503039999999951</v>
      </c>
      <c r="W62" s="52">
        <f>FC_OTH_HH_SH_E!W62+FC_OTH_HH_SC_E!W62+FC_OTH_HH_WH_E!W62+FC_OTH_HH_CO_E!W62</f>
        <v>6.7600511999999986</v>
      </c>
      <c r="X62" s="52">
        <f>FC_OTH_HH_SH_E!X62+FC_OTH_HH_SC_E!X62+FC_OTH_HH_WH_E!X62+FC_OTH_HH_CO_E!X62</f>
        <v>7.3430784000000013</v>
      </c>
      <c r="Y62" s="52">
        <f>FC_OTH_HH_SH_E!Y62+FC_OTH_HH_SC_E!Y62+FC_OTH_HH_WH_E!Y62+FC_OTH_HH_CO_E!Y62</f>
        <v>5.3460288000000071</v>
      </c>
      <c r="Z62" s="52">
        <f>FC_OTH_HH_SH_E!Z62+FC_OTH_HH_SC_E!Z62+FC_OTH_HH_WH_E!Z62+FC_OTH_HH_CO_E!Z62</f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11.372339356936857</v>
      </c>
      <c r="D2" s="21">
        <f t="shared" ref="D2:X2" si="0">SUM(D3,D17,D22,D25,D26,D51,D52)</f>
        <v>11.925904788198716</v>
      </c>
      <c r="E2" s="21">
        <f t="shared" si="0"/>
        <v>16.209822969317919</v>
      </c>
      <c r="F2" s="21">
        <f t="shared" si="0"/>
        <v>19.057355811122992</v>
      </c>
      <c r="G2" s="21">
        <f t="shared" si="0"/>
        <v>15.161360738637384</v>
      </c>
      <c r="H2" s="21">
        <f t="shared" si="0"/>
        <v>14.692305926844758</v>
      </c>
      <c r="I2" s="21">
        <f t="shared" si="0"/>
        <v>14.601883477972429</v>
      </c>
      <c r="J2" s="21">
        <f t="shared" si="0"/>
        <v>12.301507156087316</v>
      </c>
      <c r="K2" s="21">
        <f t="shared" si="0"/>
        <v>10.465194212385049</v>
      </c>
      <c r="L2" s="21">
        <f t="shared" si="0"/>
        <v>10.665592916953349</v>
      </c>
      <c r="M2" s="21">
        <f t="shared" si="0"/>
        <v>9.655023506551105</v>
      </c>
      <c r="N2" s="21">
        <f t="shared" si="0"/>
        <v>8.7442793597325146</v>
      </c>
      <c r="O2" s="21">
        <f t="shared" si="0"/>
        <v>10.862529418236452</v>
      </c>
      <c r="P2" s="21">
        <f t="shared" si="0"/>
        <v>11.382998799615322</v>
      </c>
      <c r="Q2" s="21">
        <f t="shared" si="0"/>
        <v>10.56166913716493</v>
      </c>
      <c r="R2" s="21">
        <f t="shared" si="0"/>
        <v>14.071512503433349</v>
      </c>
      <c r="S2" s="21">
        <f t="shared" si="0"/>
        <v>8.5652794321441696</v>
      </c>
      <c r="T2" s="21">
        <f t="shared" si="0"/>
        <v>13.409923119999982</v>
      </c>
      <c r="U2" s="21">
        <f t="shared" si="0"/>
        <v>2.465362240000009</v>
      </c>
      <c r="V2" s="21">
        <f t="shared" si="0"/>
        <v>5.4189258399999867</v>
      </c>
      <c r="W2" s="21">
        <f t="shared" si="0"/>
        <v>7.4146566800000064</v>
      </c>
      <c r="X2" s="21">
        <f t="shared" si="0"/>
        <v>5.5225104800000002</v>
      </c>
      <c r="Y2" s="21">
        <f t="shared" ref="Y2:Z2" si="1">SUM(Y3,Y17,Y22,Y25,Y26,Y51,Y52)</f>
        <v>9.7060591600000041</v>
      </c>
      <c r="Z2" s="21">
        <f t="shared" si="1"/>
        <v>6.0236132799999842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11.372339356936857</v>
      </c>
      <c r="D26" s="27">
        <f t="shared" si="16"/>
        <v>11.925904788198716</v>
      </c>
      <c r="E26" s="27">
        <f t="shared" si="16"/>
        <v>16.209822969317919</v>
      </c>
      <c r="F26" s="27">
        <f t="shared" si="16"/>
        <v>19.057355811122992</v>
      </c>
      <c r="G26" s="27">
        <f t="shared" si="16"/>
        <v>15.161360738637384</v>
      </c>
      <c r="H26" s="27">
        <f t="shared" si="16"/>
        <v>14.692305926844758</v>
      </c>
      <c r="I26" s="27">
        <f t="shared" si="16"/>
        <v>14.601883477972429</v>
      </c>
      <c r="J26" s="27">
        <f t="shared" si="16"/>
        <v>12.301507156087316</v>
      </c>
      <c r="K26" s="27">
        <f t="shared" si="16"/>
        <v>10.465194212385049</v>
      </c>
      <c r="L26" s="27">
        <f t="shared" si="16"/>
        <v>10.665592916953349</v>
      </c>
      <c r="M26" s="27">
        <f t="shared" si="16"/>
        <v>9.655023506551105</v>
      </c>
      <c r="N26" s="27">
        <f t="shared" si="16"/>
        <v>8.7442793597325146</v>
      </c>
      <c r="O26" s="27">
        <f t="shared" si="16"/>
        <v>10.862529418236452</v>
      </c>
      <c r="P26" s="27">
        <f t="shared" si="16"/>
        <v>11.382998799615322</v>
      </c>
      <c r="Q26" s="27">
        <f t="shared" si="16"/>
        <v>10.56166913716493</v>
      </c>
      <c r="R26" s="27">
        <f t="shared" si="16"/>
        <v>14.071512503433349</v>
      </c>
      <c r="S26" s="27">
        <f t="shared" si="16"/>
        <v>8.5652794321441696</v>
      </c>
      <c r="T26" s="27">
        <f t="shared" si="16"/>
        <v>13.409923119999982</v>
      </c>
      <c r="U26" s="27">
        <f t="shared" si="16"/>
        <v>2.465362240000009</v>
      </c>
      <c r="V26" s="27">
        <f t="shared" si="16"/>
        <v>5.4189258399999867</v>
      </c>
      <c r="W26" s="27">
        <f t="shared" si="16"/>
        <v>7.4146566800000064</v>
      </c>
      <c r="X26" s="27">
        <f t="shared" si="16"/>
        <v>5.5225104800000002</v>
      </c>
      <c r="Y26" s="27">
        <f t="shared" ref="Y26:Z26" si="17">SUM(Y27,Y33)</f>
        <v>9.7060591600000041</v>
      </c>
      <c r="Z26" s="27">
        <f t="shared" si="17"/>
        <v>6.0236132799999842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11.372339356936857</v>
      </c>
      <c r="D33" s="19">
        <f t="shared" si="20"/>
        <v>11.925904788198716</v>
      </c>
      <c r="E33" s="19">
        <f t="shared" si="20"/>
        <v>16.209822969317919</v>
      </c>
      <c r="F33" s="19">
        <f t="shared" si="20"/>
        <v>19.057355811122992</v>
      </c>
      <c r="G33" s="19">
        <f t="shared" si="20"/>
        <v>15.161360738637384</v>
      </c>
      <c r="H33" s="19">
        <f t="shared" si="20"/>
        <v>14.692305926844758</v>
      </c>
      <c r="I33" s="19">
        <f t="shared" si="20"/>
        <v>14.601883477972429</v>
      </c>
      <c r="J33" s="19">
        <f t="shared" si="20"/>
        <v>12.301507156087316</v>
      </c>
      <c r="K33" s="19">
        <f t="shared" si="20"/>
        <v>10.465194212385049</v>
      </c>
      <c r="L33" s="19">
        <f t="shared" si="20"/>
        <v>10.665592916953349</v>
      </c>
      <c r="M33" s="19">
        <f t="shared" si="20"/>
        <v>9.655023506551105</v>
      </c>
      <c r="N33" s="19">
        <f t="shared" si="20"/>
        <v>8.7442793597325146</v>
      </c>
      <c r="O33" s="19">
        <f t="shared" si="20"/>
        <v>10.862529418236452</v>
      </c>
      <c r="P33" s="19">
        <f t="shared" si="20"/>
        <v>11.382998799615322</v>
      </c>
      <c r="Q33" s="19">
        <f t="shared" si="20"/>
        <v>10.56166913716493</v>
      </c>
      <c r="R33" s="19">
        <f t="shared" si="20"/>
        <v>14.071512503433349</v>
      </c>
      <c r="S33" s="19">
        <f t="shared" si="20"/>
        <v>8.5652794321441696</v>
      </c>
      <c r="T33" s="19">
        <f t="shared" si="20"/>
        <v>13.409923119999982</v>
      </c>
      <c r="U33" s="19">
        <f t="shared" si="20"/>
        <v>2.465362240000009</v>
      </c>
      <c r="V33" s="19">
        <f t="shared" si="20"/>
        <v>5.4189258399999867</v>
      </c>
      <c r="W33" s="19">
        <f t="shared" si="20"/>
        <v>7.4146566800000064</v>
      </c>
      <c r="X33" s="19">
        <f t="shared" si="20"/>
        <v>5.5225104800000002</v>
      </c>
      <c r="Y33" s="19">
        <f t="shared" ref="Y33:Z33" si="21">SUM(Y34:Y50)</f>
        <v>9.7060591600000041</v>
      </c>
      <c r="Z33" s="19">
        <f t="shared" si="21"/>
        <v>6.0236132799999842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10.691046290406085</v>
      </c>
      <c r="D36" s="8">
        <v>11.244611721667944</v>
      </c>
      <c r="E36" s="8">
        <v>15.520218915943735</v>
      </c>
      <c r="F36" s="8">
        <v>18.36775175774881</v>
      </c>
      <c r="G36" s="8">
        <v>14.4717566852632</v>
      </c>
      <c r="H36" s="8">
        <v>14.006534954600761</v>
      </c>
      <c r="I36" s="8">
        <v>13.926201945082198</v>
      </c>
      <c r="J36" s="8">
        <v>11.63655637979203</v>
      </c>
      <c r="K36" s="8">
        <v>9.789512679494818</v>
      </c>
      <c r="L36" s="8">
        <v>9.9588386882568241</v>
      </c>
      <c r="M36" s="8">
        <v>8.9586674344069319</v>
      </c>
      <c r="N36" s="8">
        <v>8.0589823844407107</v>
      </c>
      <c r="O36" s="8">
        <v>10.166173346092279</v>
      </c>
      <c r="P36" s="8">
        <v>10.676244570918797</v>
      </c>
      <c r="Q36" s="8">
        <v>9.8653130650207572</v>
      </c>
      <c r="R36" s="8">
        <v>13.354938319999984</v>
      </c>
      <c r="S36" s="8">
        <v>7.8689233599999966</v>
      </c>
      <c r="T36" s="8">
        <v>12.696073359999982</v>
      </c>
      <c r="U36" s="8">
        <v>2.2901009200000089</v>
      </c>
      <c r="V36" s="8">
        <v>5.2914145599999864</v>
      </c>
      <c r="W36" s="8">
        <v>7.3348954400000066</v>
      </c>
      <c r="X36" s="8">
        <v>5.4395481200000004</v>
      </c>
      <c r="Y36" s="8">
        <v>9.6105590800000034</v>
      </c>
      <c r="Z36" s="8">
        <v>5.9502542799999842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0.6812930665307726</v>
      </c>
      <c r="D41" s="8">
        <v>0.6812930665307726</v>
      </c>
      <c r="E41" s="8">
        <v>0.68960405337418362</v>
      </c>
      <c r="F41" s="8">
        <v>0.68960405337418373</v>
      </c>
      <c r="G41" s="8">
        <v>0.68960405337418396</v>
      </c>
      <c r="H41" s="8">
        <v>0.68577097224399663</v>
      </c>
      <c r="I41" s="8">
        <v>0.67568153289023025</v>
      </c>
      <c r="J41" s="8">
        <v>0.66495077629528643</v>
      </c>
      <c r="K41" s="8">
        <v>0.67568153289023014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0.70675422869652527</v>
      </c>
      <c r="M43" s="8">
        <v>0.69635607214417361</v>
      </c>
      <c r="N43" s="8">
        <v>0.68529697529180456</v>
      </c>
      <c r="O43" s="8">
        <v>0.69635607214417328</v>
      </c>
      <c r="P43" s="8">
        <v>0.70675422869652538</v>
      </c>
      <c r="Q43" s="8">
        <v>0.69635607214417328</v>
      </c>
      <c r="R43" s="8">
        <v>0.71657418343336388</v>
      </c>
      <c r="S43" s="8">
        <v>0.69635607214417339</v>
      </c>
      <c r="T43" s="8">
        <v>0.71384976000000044</v>
      </c>
      <c r="U43" s="8">
        <v>0.17526132</v>
      </c>
      <c r="V43" s="8">
        <v>0.12751128</v>
      </c>
      <c r="W43" s="8">
        <v>7.9761239999999969E-2</v>
      </c>
      <c r="X43" s="8">
        <v>8.2962360000000013E-2</v>
      </c>
      <c r="Y43" s="8">
        <v>9.5500079999999987E-2</v>
      </c>
      <c r="Z43" s="8">
        <v>7.3359000000000035E-2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3.4719552</v>
      </c>
      <c r="N61" s="49">
        <f t="shared" si="24"/>
        <v>3.3598656</v>
      </c>
      <c r="O61" s="49">
        <f t="shared" si="24"/>
        <v>4.4799552000000009</v>
      </c>
      <c r="P61" s="49">
        <f t="shared" si="24"/>
        <v>4.0319999999999974</v>
      </c>
      <c r="Q61" s="49">
        <f t="shared" si="24"/>
        <v>5.0400000000000009</v>
      </c>
      <c r="R61" s="49">
        <f t="shared" si="24"/>
        <v>5.3758655999999956</v>
      </c>
      <c r="S61" s="49">
        <f t="shared" si="24"/>
        <v>5.0960447999999987</v>
      </c>
      <c r="T61" s="49">
        <f t="shared" si="24"/>
        <v>6.3516095999999997</v>
      </c>
      <c r="U61" s="49">
        <f t="shared" si="24"/>
        <v>6.2729855999999984</v>
      </c>
      <c r="V61" s="49">
        <f t="shared" si="24"/>
        <v>7.8503039999999951</v>
      </c>
      <c r="W61" s="49">
        <f t="shared" si="24"/>
        <v>6.7600511999999986</v>
      </c>
      <c r="X61" s="49">
        <f t="shared" si="24"/>
        <v>7.3430784000000013</v>
      </c>
      <c r="Y61" s="49">
        <f t="shared" ref="Y61:Z61" si="25">SUM(Y62:Y72)</f>
        <v>5.3460288000000071</v>
      </c>
      <c r="Z61" s="49">
        <f t="shared" si="25"/>
        <v>4.1065920000000045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3.4719552</v>
      </c>
      <c r="N62" s="52">
        <v>3.3598656</v>
      </c>
      <c r="O62" s="52">
        <v>4.4799552000000009</v>
      </c>
      <c r="P62" s="52">
        <v>4.0319999999999974</v>
      </c>
      <c r="Q62" s="52">
        <v>5.0400000000000009</v>
      </c>
      <c r="R62" s="52">
        <v>5.3758655999999956</v>
      </c>
      <c r="S62" s="52">
        <v>5.0960447999999987</v>
      </c>
      <c r="T62" s="52">
        <v>6.3516095999999997</v>
      </c>
      <c r="U62" s="52">
        <v>6.2729855999999984</v>
      </c>
      <c r="V62" s="52">
        <v>7.8503039999999951</v>
      </c>
      <c r="W62" s="52">
        <v>6.7600511999999986</v>
      </c>
      <c r="X62" s="52">
        <v>7.3430784000000013</v>
      </c>
      <c r="Y62" s="52">
        <v>5.3460288000000071</v>
      </c>
      <c r="Z62" s="52">
        <v>4.1065920000000045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28.635866208343028</v>
      </c>
      <c r="D2" s="21">
        <f t="shared" ref="D2:X2" si="0">SUM(D3,D17,D22,D25,D26,D51,D52)</f>
        <v>28.082300777081169</v>
      </c>
      <c r="E2" s="21">
        <f t="shared" si="0"/>
        <v>26.264648998133296</v>
      </c>
      <c r="F2" s="21">
        <f t="shared" si="0"/>
        <v>23.417116156328213</v>
      </c>
      <c r="G2" s="21">
        <f t="shared" si="0"/>
        <v>27.313111228813828</v>
      </c>
      <c r="H2" s="21">
        <f t="shared" si="0"/>
        <v>26.629890285399242</v>
      </c>
      <c r="I2" s="21">
        <f t="shared" si="0"/>
        <v>23.807572814917805</v>
      </c>
      <c r="J2" s="21">
        <f t="shared" si="0"/>
        <v>23.194567900207975</v>
      </c>
      <c r="K2" s="21">
        <f t="shared" si="0"/>
        <v>27.944262080505183</v>
      </c>
      <c r="L2" s="21">
        <f t="shared" si="0"/>
        <v>30.677586551743172</v>
      </c>
      <c r="M2" s="21">
        <f t="shared" si="0"/>
        <v>28.775107325593066</v>
      </c>
      <c r="N2" s="21">
        <f t="shared" si="0"/>
        <v>26.77214189555929</v>
      </c>
      <c r="O2" s="21">
        <f t="shared" si="0"/>
        <v>27.56760141390772</v>
      </c>
      <c r="P2" s="21">
        <f t="shared" si="0"/>
        <v>29.960180669081193</v>
      </c>
      <c r="Q2" s="21">
        <f t="shared" si="0"/>
        <v>27.868461694979242</v>
      </c>
      <c r="R2" s="21">
        <f t="shared" si="0"/>
        <v>30.184137400000001</v>
      </c>
      <c r="S2" s="21">
        <f t="shared" si="0"/>
        <v>29.864851400000006</v>
      </c>
      <c r="T2" s="21">
        <f t="shared" si="0"/>
        <v>30.021591800000007</v>
      </c>
      <c r="U2" s="21">
        <f t="shared" si="0"/>
        <v>30.517936400000004</v>
      </c>
      <c r="V2" s="21">
        <f t="shared" si="0"/>
        <v>29.255305400000008</v>
      </c>
      <c r="W2" s="21">
        <f t="shared" si="0"/>
        <v>29.356896400000011</v>
      </c>
      <c r="X2" s="21">
        <f t="shared" si="0"/>
        <v>28.303252600000004</v>
      </c>
      <c r="Y2" s="21">
        <f t="shared" ref="Y2:Z2" si="1">SUM(Y3,Y17,Y22,Y25,Y26,Y51,Y52)</f>
        <v>22.498052600000001</v>
      </c>
      <c r="Z2" s="21">
        <f t="shared" si="1"/>
        <v>23.499449600000005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28.635866208343028</v>
      </c>
      <c r="D26" s="27">
        <f t="shared" si="16"/>
        <v>28.082300777081169</v>
      </c>
      <c r="E26" s="27">
        <f t="shared" si="16"/>
        <v>26.264648998133296</v>
      </c>
      <c r="F26" s="27">
        <f t="shared" si="16"/>
        <v>23.417116156328213</v>
      </c>
      <c r="G26" s="27">
        <f t="shared" si="16"/>
        <v>27.313111228813828</v>
      </c>
      <c r="H26" s="27">
        <f t="shared" si="16"/>
        <v>26.629890285399242</v>
      </c>
      <c r="I26" s="27">
        <f t="shared" si="16"/>
        <v>23.807572814917805</v>
      </c>
      <c r="J26" s="27">
        <f t="shared" si="16"/>
        <v>23.194567900207975</v>
      </c>
      <c r="K26" s="27">
        <f t="shared" si="16"/>
        <v>27.944262080505183</v>
      </c>
      <c r="L26" s="27">
        <f t="shared" si="16"/>
        <v>30.677586551743172</v>
      </c>
      <c r="M26" s="27">
        <f t="shared" si="16"/>
        <v>28.775107325593066</v>
      </c>
      <c r="N26" s="27">
        <f t="shared" si="16"/>
        <v>26.77214189555929</v>
      </c>
      <c r="O26" s="27">
        <f t="shared" si="16"/>
        <v>27.56760141390772</v>
      </c>
      <c r="P26" s="27">
        <f t="shared" si="16"/>
        <v>29.960180669081193</v>
      </c>
      <c r="Q26" s="27">
        <f t="shared" si="16"/>
        <v>27.868461694979242</v>
      </c>
      <c r="R26" s="27">
        <f t="shared" si="16"/>
        <v>30.184137400000001</v>
      </c>
      <c r="S26" s="27">
        <f t="shared" si="16"/>
        <v>29.864851400000006</v>
      </c>
      <c r="T26" s="27">
        <f t="shared" si="16"/>
        <v>30.021591800000007</v>
      </c>
      <c r="U26" s="27">
        <f t="shared" si="16"/>
        <v>30.517936400000004</v>
      </c>
      <c r="V26" s="27">
        <f t="shared" si="16"/>
        <v>29.255305400000008</v>
      </c>
      <c r="W26" s="27">
        <f t="shared" si="16"/>
        <v>29.356896400000011</v>
      </c>
      <c r="X26" s="27">
        <f t="shared" si="16"/>
        <v>28.303252600000004</v>
      </c>
      <c r="Y26" s="27">
        <f t="shared" ref="Y26:Z26" si="17">SUM(Y27,Y33)</f>
        <v>22.498052600000001</v>
      </c>
      <c r="Z26" s="27">
        <f t="shared" si="17"/>
        <v>23.499449600000005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28.635866208343028</v>
      </c>
      <c r="D33" s="19">
        <f t="shared" si="20"/>
        <v>28.082300777081169</v>
      </c>
      <c r="E33" s="19">
        <f t="shared" si="20"/>
        <v>26.264648998133296</v>
      </c>
      <c r="F33" s="19">
        <f t="shared" si="20"/>
        <v>23.417116156328213</v>
      </c>
      <c r="G33" s="19">
        <f t="shared" si="20"/>
        <v>27.313111228813828</v>
      </c>
      <c r="H33" s="19">
        <f t="shared" si="20"/>
        <v>26.629890285399242</v>
      </c>
      <c r="I33" s="19">
        <f t="shared" si="20"/>
        <v>23.807572814917805</v>
      </c>
      <c r="J33" s="19">
        <f t="shared" si="20"/>
        <v>23.194567900207975</v>
      </c>
      <c r="K33" s="19">
        <f t="shared" si="20"/>
        <v>27.944262080505183</v>
      </c>
      <c r="L33" s="19">
        <f t="shared" si="20"/>
        <v>30.677586551743172</v>
      </c>
      <c r="M33" s="19">
        <f t="shared" si="20"/>
        <v>28.775107325593066</v>
      </c>
      <c r="N33" s="19">
        <f t="shared" si="20"/>
        <v>26.77214189555929</v>
      </c>
      <c r="O33" s="19">
        <f t="shared" si="20"/>
        <v>27.56760141390772</v>
      </c>
      <c r="P33" s="19">
        <f t="shared" si="20"/>
        <v>29.960180669081193</v>
      </c>
      <c r="Q33" s="19">
        <f t="shared" si="20"/>
        <v>27.868461694979242</v>
      </c>
      <c r="R33" s="19">
        <f t="shared" si="20"/>
        <v>30.184137400000001</v>
      </c>
      <c r="S33" s="19">
        <f t="shared" si="20"/>
        <v>29.864851400000006</v>
      </c>
      <c r="T33" s="19">
        <f t="shared" si="20"/>
        <v>30.021591800000007</v>
      </c>
      <c r="U33" s="19">
        <f t="shared" si="20"/>
        <v>30.517936400000004</v>
      </c>
      <c r="V33" s="19">
        <f t="shared" si="20"/>
        <v>29.255305400000008</v>
      </c>
      <c r="W33" s="19">
        <f t="shared" si="20"/>
        <v>29.356896400000011</v>
      </c>
      <c r="X33" s="19">
        <f t="shared" si="20"/>
        <v>28.303252600000004</v>
      </c>
      <c r="Y33" s="19">
        <f t="shared" ref="Y33:Z33" si="21">SUM(Y34:Y50)</f>
        <v>22.498052600000001</v>
      </c>
      <c r="Z33" s="19">
        <f t="shared" si="21"/>
        <v>23.499449600000005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28.635866208343028</v>
      </c>
      <c r="D36" s="8">
        <v>28.082300777081169</v>
      </c>
      <c r="E36" s="8">
        <v>26.264648998133296</v>
      </c>
      <c r="F36" s="8">
        <v>23.417116156328213</v>
      </c>
      <c r="G36" s="8">
        <v>27.313111228813828</v>
      </c>
      <c r="H36" s="8">
        <v>26.629890285399242</v>
      </c>
      <c r="I36" s="8">
        <v>23.807572814917805</v>
      </c>
      <c r="J36" s="8">
        <v>23.194567900207975</v>
      </c>
      <c r="K36" s="8">
        <v>27.944262080505183</v>
      </c>
      <c r="L36" s="8">
        <v>30.677586551743172</v>
      </c>
      <c r="M36" s="8">
        <v>28.775107325593066</v>
      </c>
      <c r="N36" s="8">
        <v>26.77214189555929</v>
      </c>
      <c r="O36" s="8">
        <v>27.56760141390772</v>
      </c>
      <c r="P36" s="8">
        <v>29.960180669081193</v>
      </c>
      <c r="Q36" s="8">
        <v>27.868461694979242</v>
      </c>
      <c r="R36" s="8">
        <v>30.184137400000001</v>
      </c>
      <c r="S36" s="8">
        <v>29.864851400000006</v>
      </c>
      <c r="T36" s="8">
        <v>30.021591800000007</v>
      </c>
      <c r="U36" s="8">
        <v>30.517936400000004</v>
      </c>
      <c r="V36" s="8">
        <v>29.255305400000008</v>
      </c>
      <c r="W36" s="8">
        <v>29.356896400000011</v>
      </c>
      <c r="X36" s="8">
        <v>28.303252600000004</v>
      </c>
      <c r="Y36" s="8">
        <v>22.498052600000001</v>
      </c>
      <c r="Z36" s="8">
        <v>23.499449600000005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25.283859479999997</v>
      </c>
      <c r="I2" s="21">
        <f t="shared" si="0"/>
        <v>15.72478164</v>
      </c>
      <c r="J2" s="21">
        <f t="shared" si="0"/>
        <v>18.911229840000001</v>
      </c>
      <c r="K2" s="21">
        <f t="shared" si="0"/>
        <v>18.911229840000001</v>
      </c>
      <c r="L2" s="21">
        <f t="shared" si="0"/>
        <v>15.72478164</v>
      </c>
      <c r="M2" s="21">
        <f t="shared" si="0"/>
        <v>22.097678039999998</v>
      </c>
      <c r="N2" s="21">
        <f t="shared" si="0"/>
        <v>15.72478164</v>
      </c>
      <c r="O2" s="21">
        <f t="shared" si="0"/>
        <v>18.911229840000001</v>
      </c>
      <c r="P2" s="21">
        <f t="shared" si="0"/>
        <v>12.538600199999999</v>
      </c>
      <c r="Q2" s="21">
        <f t="shared" si="0"/>
        <v>12.538600199999999</v>
      </c>
      <c r="R2" s="21">
        <f t="shared" si="0"/>
        <v>9.5588110799999999</v>
      </c>
      <c r="S2" s="21">
        <f t="shared" si="0"/>
        <v>12.538600199999999</v>
      </c>
      <c r="T2" s="21">
        <f t="shared" si="0"/>
        <v>16.410809159999999</v>
      </c>
      <c r="U2" s="21">
        <f t="shared" si="0"/>
        <v>35.093396519999999</v>
      </c>
      <c r="V2" s="21">
        <f t="shared" si="0"/>
        <v>45.929408759999994</v>
      </c>
      <c r="W2" s="21">
        <f t="shared" si="0"/>
        <v>40.159164959999998</v>
      </c>
      <c r="X2" s="21">
        <f t="shared" si="0"/>
        <v>42.915240719999993</v>
      </c>
      <c r="Y2" s="21">
        <f t="shared" ref="Y2:Z2" si="1">SUM(Y3,Y17,Y22,Y25,Y26,Y51,Y52)</f>
        <v>58.676016960000005</v>
      </c>
      <c r="Z2" s="21">
        <f t="shared" si="1"/>
        <v>48.846259440000011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25.283859479999997</v>
      </c>
      <c r="I26" s="27">
        <f t="shared" si="16"/>
        <v>15.72478164</v>
      </c>
      <c r="J26" s="27">
        <f t="shared" si="16"/>
        <v>18.911229840000001</v>
      </c>
      <c r="K26" s="27">
        <f t="shared" si="16"/>
        <v>18.911229840000001</v>
      </c>
      <c r="L26" s="27">
        <f t="shared" si="16"/>
        <v>15.72478164</v>
      </c>
      <c r="M26" s="27">
        <f t="shared" si="16"/>
        <v>22.097678039999998</v>
      </c>
      <c r="N26" s="27">
        <f t="shared" si="16"/>
        <v>15.72478164</v>
      </c>
      <c r="O26" s="27">
        <f t="shared" si="16"/>
        <v>18.911229840000001</v>
      </c>
      <c r="P26" s="27">
        <f t="shared" si="16"/>
        <v>12.538600199999999</v>
      </c>
      <c r="Q26" s="27">
        <f t="shared" si="16"/>
        <v>12.538600199999999</v>
      </c>
      <c r="R26" s="27">
        <f t="shared" si="16"/>
        <v>9.5588110799999999</v>
      </c>
      <c r="S26" s="27">
        <f t="shared" si="16"/>
        <v>12.538600199999999</v>
      </c>
      <c r="T26" s="27">
        <f t="shared" si="16"/>
        <v>16.410809159999999</v>
      </c>
      <c r="U26" s="27">
        <f t="shared" si="16"/>
        <v>35.093396519999999</v>
      </c>
      <c r="V26" s="27">
        <f t="shared" si="16"/>
        <v>45.929408759999994</v>
      </c>
      <c r="W26" s="27">
        <f t="shared" si="16"/>
        <v>40.159164959999998</v>
      </c>
      <c r="X26" s="27">
        <f t="shared" si="16"/>
        <v>42.915240719999993</v>
      </c>
      <c r="Y26" s="27">
        <f t="shared" ref="Y26:Z26" si="17">SUM(Y27,Y33)</f>
        <v>58.676016960000005</v>
      </c>
      <c r="Z26" s="27">
        <f t="shared" si="17"/>
        <v>48.846259440000011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25.283859479999997</v>
      </c>
      <c r="I33" s="19">
        <f t="shared" si="20"/>
        <v>15.72478164</v>
      </c>
      <c r="J33" s="19">
        <f t="shared" si="20"/>
        <v>18.911229840000001</v>
      </c>
      <c r="K33" s="19">
        <f t="shared" si="20"/>
        <v>18.911229840000001</v>
      </c>
      <c r="L33" s="19">
        <f t="shared" si="20"/>
        <v>15.72478164</v>
      </c>
      <c r="M33" s="19">
        <f t="shared" si="20"/>
        <v>22.097678039999998</v>
      </c>
      <c r="N33" s="19">
        <f t="shared" si="20"/>
        <v>15.72478164</v>
      </c>
      <c r="O33" s="19">
        <f t="shared" si="20"/>
        <v>18.911229840000001</v>
      </c>
      <c r="P33" s="19">
        <f t="shared" si="20"/>
        <v>12.538600199999999</v>
      </c>
      <c r="Q33" s="19">
        <f t="shared" si="20"/>
        <v>12.538600199999999</v>
      </c>
      <c r="R33" s="19">
        <f t="shared" si="20"/>
        <v>9.5588110799999999</v>
      </c>
      <c r="S33" s="19">
        <f t="shared" si="20"/>
        <v>12.538600199999999</v>
      </c>
      <c r="T33" s="19">
        <f t="shared" si="20"/>
        <v>16.410809159999999</v>
      </c>
      <c r="U33" s="19">
        <f t="shared" si="20"/>
        <v>35.093396519999999</v>
      </c>
      <c r="V33" s="19">
        <f t="shared" si="20"/>
        <v>45.929408759999994</v>
      </c>
      <c r="W33" s="19">
        <f t="shared" si="20"/>
        <v>40.159164959999998</v>
      </c>
      <c r="X33" s="19">
        <f t="shared" si="20"/>
        <v>42.915240719999993</v>
      </c>
      <c r="Y33" s="19">
        <f t="shared" ref="Y33:Z33" si="21">SUM(Y34:Y50)</f>
        <v>58.676016960000005</v>
      </c>
      <c r="Z33" s="19">
        <f t="shared" si="21"/>
        <v>48.846259440000011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0.13652316</v>
      </c>
      <c r="U36" s="8">
        <v>0.47885328000000005</v>
      </c>
      <c r="V36" s="8">
        <v>0.50792976000000001</v>
      </c>
      <c r="W36" s="8">
        <v>0.36868067999999998</v>
      </c>
      <c r="X36" s="8">
        <v>0.39775715999999994</v>
      </c>
      <c r="Y36" s="8">
        <v>0.47022120000000017</v>
      </c>
      <c r="Z36" s="8">
        <v>0.49043843999999992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2.97978912</v>
      </c>
      <c r="I37" s="8">
        <v>2.97978912</v>
      </c>
      <c r="J37" s="8">
        <v>2.97978912</v>
      </c>
      <c r="K37" s="8">
        <v>2.97978912</v>
      </c>
      <c r="L37" s="8">
        <v>2.97978912</v>
      </c>
      <c r="M37" s="8">
        <v>2.97978912</v>
      </c>
      <c r="N37" s="8">
        <v>2.97978912</v>
      </c>
      <c r="O37" s="8">
        <v>2.97978912</v>
      </c>
      <c r="P37" s="8">
        <v>2.97978912</v>
      </c>
      <c r="Q37" s="8">
        <v>2.97978912</v>
      </c>
      <c r="R37" s="8">
        <v>0</v>
      </c>
      <c r="S37" s="8">
        <v>2.97978912</v>
      </c>
      <c r="T37" s="8">
        <v>1.25463492</v>
      </c>
      <c r="U37" s="8">
        <v>1.40631876</v>
      </c>
      <c r="V37" s="8">
        <v>1.5168383999999999</v>
      </c>
      <c r="W37" s="8">
        <v>1.1027016000000001</v>
      </c>
      <c r="X37" s="8">
        <v>1.2039904799999999</v>
      </c>
      <c r="Y37" s="8">
        <v>1.4512251599999999</v>
      </c>
      <c r="Z37" s="8">
        <v>1.5437822400000001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1.0767744000000001</v>
      </c>
      <c r="U41" s="8">
        <v>1.1399313600000001</v>
      </c>
      <c r="V41" s="8">
        <v>1.0389837600000005</v>
      </c>
      <c r="W41" s="8">
        <v>0.79903908000000023</v>
      </c>
      <c r="X41" s="8">
        <v>0.74520036000000012</v>
      </c>
      <c r="Y41" s="8">
        <v>0.73898819999999998</v>
      </c>
      <c r="Z41" s="8">
        <v>0.55572947999999989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22.304070359999997</v>
      </c>
      <c r="I43" s="8">
        <v>12.74499252</v>
      </c>
      <c r="J43" s="8">
        <v>15.931440719999999</v>
      </c>
      <c r="K43" s="8">
        <v>15.931440719999999</v>
      </c>
      <c r="L43" s="8">
        <v>12.74499252</v>
      </c>
      <c r="M43" s="8">
        <v>19.117888919999999</v>
      </c>
      <c r="N43" s="8">
        <v>12.74499252</v>
      </c>
      <c r="O43" s="8">
        <v>15.931440719999999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13.927272839999999</v>
      </c>
      <c r="U43" s="8">
        <v>31.786588079999998</v>
      </c>
      <c r="V43" s="8">
        <v>42.540483959999996</v>
      </c>
      <c r="W43" s="8">
        <v>37.031089680000001</v>
      </c>
      <c r="X43" s="8">
        <v>39.593052719999996</v>
      </c>
      <c r="Y43" s="8">
        <v>55.377775440000008</v>
      </c>
      <c r="Z43" s="8">
        <v>45.627697440000013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1.5603840000000002E-2</v>
      </c>
      <c r="U44" s="8">
        <v>0.28170504000000002</v>
      </c>
      <c r="V44" s="8">
        <v>0.32517288000000005</v>
      </c>
      <c r="W44" s="8">
        <v>0.85765392000000007</v>
      </c>
      <c r="X44" s="8">
        <v>0.97524000000000011</v>
      </c>
      <c r="Y44" s="8">
        <v>0.63780696000000026</v>
      </c>
      <c r="Z44" s="8">
        <v>0.62861184000000014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7.9012800000000018E-3</v>
      </c>
      <c r="N61" s="49">
        <f t="shared" si="24"/>
        <v>4.2055200000000001E-2</v>
      </c>
      <c r="O61" s="49">
        <f t="shared" si="24"/>
        <v>6.0406560000000005E-2</v>
      </c>
      <c r="P61" s="49">
        <f t="shared" si="24"/>
        <v>7.8248160000000011E-2</v>
      </c>
      <c r="Q61" s="49">
        <f t="shared" si="24"/>
        <v>9.2011680000000012E-2</v>
      </c>
      <c r="R61" s="49">
        <f t="shared" si="24"/>
        <v>7.2640800000000005E-2</v>
      </c>
      <c r="S61" s="49">
        <f t="shared" si="24"/>
        <v>0</v>
      </c>
      <c r="T61" s="49">
        <f t="shared" si="24"/>
        <v>0</v>
      </c>
      <c r="U61" s="49">
        <f t="shared" si="24"/>
        <v>1.1474697600000001</v>
      </c>
      <c r="V61" s="49">
        <f t="shared" si="24"/>
        <v>1.2213849599999997</v>
      </c>
      <c r="W61" s="49">
        <f t="shared" si="24"/>
        <v>1.6184879999999999</v>
      </c>
      <c r="X61" s="49">
        <f t="shared" si="24"/>
        <v>1.2272472000000001</v>
      </c>
      <c r="Y61" s="49">
        <f t="shared" ref="Y61:Z61" si="25">SUM(Y62:Y72)</f>
        <v>1.4464440000000001</v>
      </c>
      <c r="Z61" s="49">
        <f t="shared" si="25"/>
        <v>1.5246921600000003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7.9012800000000018E-3</v>
      </c>
      <c r="N68" s="52">
        <v>4.2055200000000001E-2</v>
      </c>
      <c r="O68" s="52">
        <v>6.0406560000000005E-2</v>
      </c>
      <c r="P68" s="52">
        <v>7.8248160000000011E-2</v>
      </c>
      <c r="Q68" s="52">
        <v>9.2011680000000012E-2</v>
      </c>
      <c r="R68" s="52">
        <v>7.2640800000000005E-2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1.1474697600000001</v>
      </c>
      <c r="V69" s="52">
        <v>1.2213849599999997</v>
      </c>
      <c r="W69" s="52">
        <v>1.6184879999999999</v>
      </c>
      <c r="X69" s="52">
        <v>1.2272472000000001</v>
      </c>
      <c r="Y69" s="52">
        <v>1.4464440000000001</v>
      </c>
      <c r="Z69" s="52">
        <v>1.5246921600000003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2025-11-06T10:28:38Z</dcterms:created>
  <dcterms:modified xsi:type="dcterms:W3CDTF">2025-11-06T10:28:39Z</dcterms:modified>
</cp:coreProperties>
</file>