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N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48" i="149"/>
  <c r="B14" i="149"/>
  <c r="B53" i="149"/>
  <c r="B17" i="149"/>
  <c r="B59" i="149"/>
  <c r="B38" i="149"/>
  <c r="B28" i="149"/>
  <c r="B57" i="149"/>
  <c r="B11" i="149"/>
  <c r="B20" i="149"/>
  <c r="B5" i="149"/>
  <c r="B56" i="149"/>
  <c r="B79" i="149"/>
  <c r="B7" i="149"/>
  <c r="B19" i="149"/>
  <c r="B15" i="149"/>
  <c r="B60" i="149"/>
  <c r="B51" i="149"/>
  <c r="B42" i="149"/>
  <c r="B27" i="149"/>
  <c r="B68" i="149"/>
  <c r="B75" i="149"/>
  <c r="B84" i="149"/>
  <c r="B87" i="149"/>
  <c r="B33" i="149"/>
  <c r="B37" i="149"/>
  <c r="B46" i="149"/>
  <c r="B78" i="149"/>
  <c r="B45" i="149"/>
  <c r="B54" i="149"/>
  <c r="B39" i="149"/>
  <c r="B55" i="149"/>
  <c r="B72" i="149"/>
  <c r="B85" i="149"/>
  <c r="B52" i="149"/>
  <c r="B29" i="149"/>
  <c r="B41" i="149"/>
  <c r="B81" i="149"/>
  <c r="B82" i="149"/>
  <c r="B63" i="149"/>
  <c r="B26" i="149"/>
  <c r="B23" i="149"/>
  <c r="B61" i="149"/>
  <c r="B4" i="149"/>
  <c r="B66" i="149"/>
  <c r="B22" i="149"/>
  <c r="B24" i="149"/>
  <c r="B50" i="149"/>
  <c r="B71" i="149"/>
  <c r="B67" i="149"/>
  <c r="B91" i="149"/>
  <c r="B88" i="149"/>
  <c r="B8" i="149"/>
  <c r="B80" i="149"/>
  <c r="B93" i="149"/>
  <c r="B89" i="149"/>
  <c r="B70" i="149"/>
  <c r="B43" i="149"/>
  <c r="B83" i="149"/>
  <c r="B30" i="149"/>
  <c r="B13" i="149"/>
  <c r="B92" i="149"/>
  <c r="B62" i="149"/>
  <c r="B64" i="149"/>
  <c r="B6" i="149"/>
  <c r="B21" i="149"/>
  <c r="B12" i="149"/>
  <c r="B31" i="149"/>
  <c r="B9" i="149"/>
  <c r="B25" i="149"/>
  <c r="B32" i="149"/>
  <c r="B44" i="149"/>
  <c r="B10" i="149"/>
  <c r="B34" i="149"/>
  <c r="B58" i="149"/>
  <c r="B69" i="149"/>
  <c r="B49" i="149"/>
  <c r="B65" i="149"/>
  <c r="B74" i="149"/>
  <c r="B18" i="149"/>
  <c r="B86" i="149"/>
  <c r="B16" i="149"/>
  <c r="B90" i="149"/>
  <c r="B95" i="149"/>
  <c r="B35" i="149"/>
  <c r="B94" i="149"/>
  <c r="B77" i="149"/>
  <c r="B73" i="149"/>
  <c r="B47" i="149"/>
  <c r="B36" i="149"/>
  <c r="B40" i="149"/>
  <c r="B76" i="149"/>
  <c r="Y3" i="162" l="1"/>
  <c r="Y2" i="162" s="1"/>
  <c r="Y2" i="164"/>
  <c r="Z69" i="149" l="1"/>
  <c r="Y69" i="149"/>
  <c r="Z67" i="149"/>
  <c r="Y67" i="149"/>
  <c r="Z15" i="104" l="1"/>
  <c r="Z15" i="106"/>
  <c r="Z15" i="119"/>
  <c r="Z20" i="103"/>
  <c r="Z20" i="119"/>
  <c r="Z20" i="125"/>
  <c r="Z25" i="103"/>
  <c r="Z25" i="111"/>
  <c r="Z25" i="120"/>
  <c r="Z25" i="119"/>
  <c r="Z36" i="8"/>
  <c r="Z36" i="111"/>
  <c r="Z36" i="120"/>
  <c r="Z40" i="8"/>
  <c r="Z40" i="16"/>
  <c r="Z40" i="104"/>
  <c r="Z44" i="8"/>
  <c r="Z44" i="120"/>
  <c r="Z44" i="124"/>
  <c r="Z48" i="8"/>
  <c r="Z48" i="104"/>
  <c r="Z48" i="119"/>
  <c r="Z64" i="8"/>
  <c r="Z64" i="103"/>
  <c r="Z64" i="119"/>
  <c r="Z72" i="8"/>
  <c r="Z72" i="111"/>
  <c r="Y6" i="10"/>
  <c r="Y6" i="104"/>
  <c r="Y6" i="103"/>
  <c r="Y6" i="106"/>
  <c r="Y6" i="111"/>
  <c r="Y16" i="105"/>
  <c r="Y16" i="106"/>
  <c r="Y21" i="103"/>
  <c r="Y32" i="103"/>
  <c r="Y32" i="111"/>
  <c r="Y32" i="119"/>
  <c r="Y32" i="125"/>
  <c r="Y32" i="120"/>
  <c r="Y37" i="8"/>
  <c r="Y41" i="117"/>
  <c r="Y41" i="104"/>
  <c r="Y45" i="16"/>
  <c r="Y49" i="104"/>
  <c r="Y49" i="117"/>
  <c r="Y54" i="8"/>
  <c r="Y69" i="111"/>
  <c r="Z6" i="10"/>
  <c r="Z6" i="106"/>
  <c r="Z6" i="103"/>
  <c r="Z16" i="16"/>
  <c r="Z16" i="105"/>
  <c r="Z16" i="111"/>
  <c r="Z16" i="120"/>
  <c r="Z21" i="8"/>
  <c r="Z21" i="103"/>
  <c r="Z21" i="120"/>
  <c r="Z37" i="103"/>
  <c r="Z37" i="120"/>
  <c r="Z37" i="119"/>
  <c r="Z41" i="16"/>
  <c r="Z41" i="125"/>
  <c r="Z45" i="103"/>
  <c r="Z49" i="8"/>
  <c r="Z49" i="103"/>
  <c r="Z49" i="119"/>
  <c r="Z52" i="161"/>
  <c r="Z54" i="8"/>
  <c r="Z52" i="189"/>
  <c r="Z52" i="198"/>
  <c r="Z54" i="104"/>
  <c r="Z52" i="195"/>
  <c r="Z52" i="168"/>
  <c r="Z52" i="112"/>
  <c r="Z54" i="120"/>
  <c r="Z52" i="203"/>
  <c r="Z65" i="119"/>
  <c r="Z65" i="120"/>
  <c r="Z69" i="103"/>
  <c r="Z69" i="106"/>
  <c r="Z69" i="119"/>
  <c r="Y13" i="8"/>
  <c r="Y13" i="103"/>
  <c r="Y13" i="104"/>
  <c r="Y29" i="119"/>
  <c r="Y38" i="10"/>
  <c r="Y38" i="105"/>
  <c r="Y38" i="117"/>
  <c r="Y38" i="119"/>
  <c r="Y42" i="16"/>
  <c r="Y42" i="117"/>
  <c r="Y42" i="119"/>
  <c r="Y46" i="10"/>
  <c r="Y46" i="105"/>
  <c r="Y50" i="103"/>
  <c r="Y66" i="103"/>
  <c r="Y66" i="120"/>
  <c r="Y70" i="119"/>
  <c r="Z4" i="153"/>
  <c r="Z7" i="103"/>
  <c r="Z4" i="172"/>
  <c r="Z46" i="10"/>
  <c r="Z46" i="16"/>
  <c r="Z46" i="120"/>
  <c r="Z66" i="106"/>
  <c r="Z13" i="16"/>
  <c r="Z13" i="104"/>
  <c r="Z13" i="117"/>
  <c r="Z13" i="118"/>
  <c r="Z29" i="111"/>
  <c r="Z38" i="8"/>
  <c r="Z38" i="120"/>
  <c r="Z42" i="106"/>
  <c r="Z42" i="117"/>
  <c r="Z50" i="103"/>
  <c r="Z50" i="117"/>
  <c r="Z70" i="104"/>
  <c r="Z70" i="117"/>
  <c r="Y14" i="16"/>
  <c r="Y14" i="120"/>
  <c r="Y19" i="8"/>
  <c r="Y19" i="106"/>
  <c r="Y19" i="117"/>
  <c r="Y19" i="124"/>
  <c r="Y19" i="120"/>
  <c r="Y24" i="16"/>
  <c r="Y22" i="85"/>
  <c r="Y22" i="89"/>
  <c r="Y22" i="110"/>
  <c r="Y22" i="115"/>
  <c r="Y22" i="168"/>
  <c r="Y22" i="170"/>
  <c r="Y22" i="203"/>
  <c r="Y22" i="174"/>
  <c r="Y30" i="8"/>
  <c r="Y30" i="103"/>
  <c r="Y35" i="103"/>
  <c r="Y35" i="117"/>
  <c r="Y35" i="119"/>
  <c r="Y39" i="16"/>
  <c r="Y39" i="103"/>
  <c r="Y43" i="120"/>
  <c r="Y43" i="125"/>
  <c r="Y51" i="105"/>
  <c r="Y51" i="120"/>
  <c r="Y51" i="117"/>
  <c r="Y63" i="8"/>
  <c r="Y67" i="10"/>
  <c r="Y67" i="120"/>
  <c r="Y71" i="104"/>
  <c r="Y71" i="106"/>
  <c r="Y71" i="117"/>
  <c r="Z14" i="8"/>
  <c r="Z11" i="161"/>
  <c r="Z14" i="103"/>
  <c r="Z11" i="91"/>
  <c r="Z14" i="106"/>
  <c r="Z14" i="111"/>
  <c r="Z11" i="183"/>
  <c r="Z17" i="153"/>
  <c r="Z17" i="81"/>
  <c r="Z19" i="16"/>
  <c r="Z17" i="196"/>
  <c r="Z17" i="199"/>
  <c r="Z17" i="165"/>
  <c r="Z19" i="117"/>
  <c r="Z17" i="121"/>
  <c r="Z17" i="169"/>
  <c r="Z19" i="106"/>
  <c r="Z17" i="109"/>
  <c r="Z24" i="8"/>
  <c r="Z22" i="154"/>
  <c r="Z22" i="192"/>
  <c r="Z24" i="104"/>
  <c r="Z24" i="111"/>
  <c r="Z22" i="110"/>
  <c r="Z24" i="103"/>
  <c r="Z22" i="113"/>
  <c r="Z22" i="170"/>
  <c r="Z22" i="115"/>
  <c r="Z22" i="203"/>
  <c r="Z30" i="103"/>
  <c r="Z30" i="117"/>
  <c r="Z30" i="119"/>
  <c r="Z30" i="120"/>
  <c r="Z35" i="10"/>
  <c r="Z35" i="105"/>
  <c r="Z39" i="106"/>
  <c r="Z39" i="117"/>
  <c r="Z39" i="119"/>
  <c r="Z43" i="10"/>
  <c r="Z43" i="103"/>
  <c r="Z43" i="104"/>
  <c r="Z43" i="117"/>
  <c r="Z43" i="124"/>
  <c r="Z43" i="125"/>
  <c r="Z47" i="103"/>
  <c r="Z47" i="117"/>
  <c r="Z47" i="120"/>
  <c r="Z47" i="119"/>
  <c r="Z51" i="10"/>
  <c r="Z51" i="104"/>
  <c r="Z51" i="105"/>
  <c r="Z51" i="117"/>
  <c r="Z51" i="119"/>
  <c r="Z71" i="103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10" i="10"/>
  <c r="Y8" i="153"/>
  <c r="Y8" i="83"/>
  <c r="Y8" i="192"/>
  <c r="Y8" i="195"/>
  <c r="Y10" i="111"/>
  <c r="Y8" i="114"/>
  <c r="Y8" i="115"/>
  <c r="Y8" i="87"/>
  <c r="Y10" i="120"/>
  <c r="Y8" i="203"/>
  <c r="Y8" i="172"/>
  <c r="Y15" i="103"/>
  <c r="Y11" i="190"/>
  <c r="Y15" i="104"/>
  <c r="Y20" i="10"/>
  <c r="Y20" i="8"/>
  <c r="Y17" i="79"/>
  <c r="Y20" i="111"/>
  <c r="Y25" i="103"/>
  <c r="Y25" i="118"/>
  <c r="Y25" i="117"/>
  <c r="Y31" i="10"/>
  <c r="Y31" i="120"/>
  <c r="Y31" i="125"/>
  <c r="Y36" i="104"/>
  <c r="Y36" i="103"/>
  <c r="Y40" i="16"/>
  <c r="Y40" i="10"/>
  <c r="Y44" i="120"/>
  <c r="Y48" i="8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5"/>
  <c r="Y68" i="16"/>
  <c r="Y68" i="103"/>
  <c r="Y72" i="16"/>
  <c r="Y72" i="104"/>
  <c r="Z8" i="161"/>
  <c r="Z10" i="111"/>
  <c r="Z8" i="108"/>
  <c r="Z8" i="112"/>
  <c r="Z10" i="120"/>
  <c r="Z8" i="168"/>
  <c r="Z8" i="203"/>
  <c r="Z31" i="106"/>
  <c r="Z68" i="111"/>
  <c r="Z68" i="119"/>
  <c r="C62" i="119"/>
  <c r="C63" i="119"/>
  <c r="Z67" i="117" l="1"/>
  <c r="Y67" i="103"/>
  <c r="Y51" i="119"/>
  <c r="Z8" i="152"/>
  <c r="Y72" i="124"/>
  <c r="Y40" i="117"/>
  <c r="Z31" i="119"/>
  <c r="Y68" i="120"/>
  <c r="Y44" i="103"/>
  <c r="Y31" i="117"/>
  <c r="Y25" i="120"/>
  <c r="Z71" i="104"/>
  <c r="Z51" i="120"/>
  <c r="Z51" i="111"/>
  <c r="Z51" i="106"/>
  <c r="Z24" i="119"/>
  <c r="Y29" i="8"/>
  <c r="Z69" i="117"/>
  <c r="Z49" i="124"/>
  <c r="Y54" i="120"/>
  <c r="Y54" i="104"/>
  <c r="Y54" i="106"/>
  <c r="Y41" i="118"/>
  <c r="Y41" i="106"/>
  <c r="Y37" i="125"/>
  <c r="Y37" i="118"/>
  <c r="Y21" i="119"/>
  <c r="Y6" i="124"/>
  <c r="Y6" i="117"/>
  <c r="Z48" i="118"/>
  <c r="Z44" i="119"/>
  <c r="Z40" i="125"/>
  <c r="Z40" i="103"/>
  <c r="Z36" i="119"/>
  <c r="Z15" i="111"/>
  <c r="Y68" i="118"/>
  <c r="Y68" i="10"/>
  <c r="Y44" i="8"/>
  <c r="Y10" i="103"/>
  <c r="Z68" i="124"/>
  <c r="Z68" i="103"/>
  <c r="Z31" i="16"/>
  <c r="Z8" i="165"/>
  <c r="Y72" i="111"/>
  <c r="Y64" i="111"/>
  <c r="Y64" i="103"/>
  <c r="Y61" i="153"/>
  <c r="Y44" i="117"/>
  <c r="Y40" i="120"/>
  <c r="Y40" i="111"/>
  <c r="Y31" i="118"/>
  <c r="Y31" i="104"/>
  <c r="Y25" i="105"/>
  <c r="Y25" i="16"/>
  <c r="Y10" i="105"/>
  <c r="Z63" i="124"/>
  <c r="Z63" i="16"/>
  <c r="Z35" i="120"/>
  <c r="Z19" i="118"/>
  <c r="Z14" i="125"/>
  <c r="Z14" i="120"/>
  <c r="Y67" i="104"/>
  <c r="Y51" i="104"/>
  <c r="Y30" i="120"/>
  <c r="Y30" i="16"/>
  <c r="Z70" i="118"/>
  <c r="Z38" i="111"/>
  <c r="Z66" i="111"/>
  <c r="Z46" i="125"/>
  <c r="Z46" i="117"/>
  <c r="Z46" i="105"/>
  <c r="Z7" i="119"/>
  <c r="Y70" i="75"/>
  <c r="Y66" i="117"/>
  <c r="Y50" i="125"/>
  <c r="Y50" i="106"/>
  <c r="Y46" i="104"/>
  <c r="Y42" i="124"/>
  <c r="Z65" i="105"/>
  <c r="Z65" i="103"/>
  <c r="Z54" i="117"/>
  <c r="Z41" i="124"/>
  <c r="Z41" i="123" s="1"/>
  <c r="Z41" i="111"/>
  <c r="Z32" i="111"/>
  <c r="Z21" i="111"/>
  <c r="Z6" i="120"/>
  <c r="Y45" i="118"/>
  <c r="Y21" i="125"/>
  <c r="Y21" i="124"/>
  <c r="Y16" i="125"/>
  <c r="Z72" i="117"/>
  <c r="Z72" i="16"/>
  <c r="Z48" i="103"/>
  <c r="Z20" i="16"/>
  <c r="Z13" i="10"/>
  <c r="Z68" i="120"/>
  <c r="Z8" i="195"/>
  <c r="Y48" i="103"/>
  <c r="Y25" i="8"/>
  <c r="Y15" i="120"/>
  <c r="Y15" i="117"/>
  <c r="Z71" i="8"/>
  <c r="Z63" i="8"/>
  <c r="Z30" i="104"/>
  <c r="Y71" i="111"/>
  <c r="Y71" i="120"/>
  <c r="Y67" i="111"/>
  <c r="Y47" i="119"/>
  <c r="Y43" i="119"/>
  <c r="Y43" i="103"/>
  <c r="Y39" i="117"/>
  <c r="Y39" i="104"/>
  <c r="Y35" i="120"/>
  <c r="Y24" i="120"/>
  <c r="Y14" i="111"/>
  <c r="Z38" i="117"/>
  <c r="Z66" i="104"/>
  <c r="Y50" i="104"/>
  <c r="Y42" i="106"/>
  <c r="Z69" i="111"/>
  <c r="Z41" i="117"/>
  <c r="Z21" i="117"/>
  <c r="Y69" i="125"/>
  <c r="Y69" i="119"/>
  <c r="Y69" i="16"/>
  <c r="Y69" i="10"/>
  <c r="Y65" i="105"/>
  <c r="Y65" i="103"/>
  <c r="Y65" i="75"/>
  <c r="Y65" i="10"/>
  <c r="Y54" i="124"/>
  <c r="Y54" i="117"/>
  <c r="Y45" i="106"/>
  <c r="Y41" i="120"/>
  <c r="Y32" i="117"/>
  <c r="Y21" i="104"/>
  <c r="Y6" i="8"/>
  <c r="Z64" i="111"/>
  <c r="Z36" i="104"/>
  <c r="Z20" i="111"/>
  <c r="Z20" i="105"/>
  <c r="Z15" i="120"/>
  <c r="Z68" i="105"/>
  <c r="Z68" i="16"/>
  <c r="Z31" i="75"/>
  <c r="Z10" i="106"/>
  <c r="Z10" i="75"/>
  <c r="Y72" i="120"/>
  <c r="Y64" i="120"/>
  <c r="Y36" i="75"/>
  <c r="Y36" i="106"/>
  <c r="Y31" i="103"/>
  <c r="Y20" i="120"/>
  <c r="Y20" i="103"/>
  <c r="Y20" i="16"/>
  <c r="Y8" i="108"/>
  <c r="Z71" i="119"/>
  <c r="Z67" i="105"/>
  <c r="Z47" i="125"/>
  <c r="Z47" i="104"/>
  <c r="Z43" i="118"/>
  <c r="Z39" i="120"/>
  <c r="Z24" i="106"/>
  <c r="Z19" i="120"/>
  <c r="Y71" i="119"/>
  <c r="Y63" i="119"/>
  <c r="Y51" i="16"/>
  <c r="Y30" i="106"/>
  <c r="Y24" i="106"/>
  <c r="Y24" i="104"/>
  <c r="Y19" i="125"/>
  <c r="Y19" i="123" s="1"/>
  <c r="Y14" i="105"/>
  <c r="Z50" i="118"/>
  <c r="Z50" i="104"/>
  <c r="Z42" i="125"/>
  <c r="Z38" i="119"/>
  <c r="Z38" i="104"/>
  <c r="Z29" i="106"/>
  <c r="Z66" i="119"/>
  <c r="Z46" i="118"/>
  <c r="Z7" i="125"/>
  <c r="Z7" i="120"/>
  <c r="Z7" i="10"/>
  <c r="Y70" i="117"/>
  <c r="Y50" i="105"/>
  <c r="Y46" i="120"/>
  <c r="Y46" i="103"/>
  <c r="Y42" i="103"/>
  <c r="Z37" i="104"/>
  <c r="Z37" i="16"/>
  <c r="Z16" i="125"/>
  <c r="Y65" i="125"/>
  <c r="Y65" i="106"/>
  <c r="Y54" i="105"/>
  <c r="Y54" i="111"/>
  <c r="Y37" i="104"/>
  <c r="Y6" i="16"/>
  <c r="Z48" i="120"/>
  <c r="Z44" i="111"/>
  <c r="Z20" i="117"/>
  <c r="Y36" i="117"/>
  <c r="Y25" i="10"/>
  <c r="Y15" i="118"/>
  <c r="Y10" i="106"/>
  <c r="Z71" i="125"/>
  <c r="Z67" i="103"/>
  <c r="Z39" i="10"/>
  <c r="Z35" i="119"/>
  <c r="Z24" i="117"/>
  <c r="Z19" i="8"/>
  <c r="Z14" i="104"/>
  <c r="Y71" i="10"/>
  <c r="Y67" i="16"/>
  <c r="Y63" i="118"/>
  <c r="Y63" i="10"/>
  <c r="Y47" i="124"/>
  <c r="Y47" i="8"/>
  <c r="Y43" i="117"/>
  <c r="Y39" i="125"/>
  <c r="Y39" i="120"/>
  <c r="Y39" i="8"/>
  <c r="Y35" i="118"/>
  <c r="Y30" i="124"/>
  <c r="Y30" i="117"/>
  <c r="Y24" i="105"/>
  <c r="Y14" i="119"/>
  <c r="Y14" i="104"/>
  <c r="Y14" i="103"/>
  <c r="Y14" i="8"/>
  <c r="Z42" i="16"/>
  <c r="Z42" i="10"/>
  <c r="Z29" i="16"/>
  <c r="Z13" i="119"/>
  <c r="Z66" i="120"/>
  <c r="Y66" i="106"/>
  <c r="Y66" i="16"/>
  <c r="Y50" i="119"/>
  <c r="Y50" i="10"/>
  <c r="Y46" i="125"/>
  <c r="Y46" i="118"/>
  <c r="Y42" i="104"/>
  <c r="Y42" i="10"/>
  <c r="Y38" i="106"/>
  <c r="Y29" i="125"/>
  <c r="Y13" i="119"/>
  <c r="Y13" i="105"/>
  <c r="Y13" i="106"/>
  <c r="Y13" i="10"/>
  <c r="Y7" i="117"/>
  <c r="Z69" i="118"/>
  <c r="Z69" i="75"/>
  <c r="Z65" i="118"/>
  <c r="Z54" i="125"/>
  <c r="Z54" i="105"/>
  <c r="Z49" i="118"/>
  <c r="Z45" i="125"/>
  <c r="Z45" i="117"/>
  <c r="Z41" i="10"/>
  <c r="Z37" i="125"/>
  <c r="Z37" i="75"/>
  <c r="Z32" i="124"/>
  <c r="Z32" i="119"/>
  <c r="Z32" i="118"/>
  <c r="Z32" i="104"/>
  <c r="Z32" i="16"/>
  <c r="Z32" i="10"/>
  <c r="Z21" i="119"/>
  <c r="Z16" i="8"/>
  <c r="Y69" i="117"/>
  <c r="Y69" i="8"/>
  <c r="Y45" i="103"/>
  <c r="Y37" i="124"/>
  <c r="Y37" i="117"/>
  <c r="Y16" i="119"/>
  <c r="Z72" i="119"/>
  <c r="Z36" i="11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87"/>
  <c r="Y53" i="104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6" i="159" s="1"/>
  <c r="Z27" i="197"/>
  <c r="Z28" i="111"/>
  <c r="Z27" i="185"/>
  <c r="Z28" i="103"/>
  <c r="Z27" i="85"/>
  <c r="Z27" i="84"/>
  <c r="Z27" i="154"/>
  <c r="Z21" i="124"/>
  <c r="Z21" i="75"/>
  <c r="Z16" i="119"/>
  <c r="Z16" i="124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116" s="1"/>
  <c r="Z39" i="8"/>
  <c r="Z35" i="124"/>
  <c r="Z35" i="103"/>
  <c r="Z35" i="8"/>
  <c r="Z30" i="118"/>
  <c r="Z30" i="106"/>
  <c r="Z24" i="105"/>
  <c r="Z19" i="119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4"/>
  <c r="Z23" i="117"/>
  <c r="Z22" i="165"/>
  <c r="Z22" i="194"/>
  <c r="Z23" i="106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88"/>
  <c r="Z52" i="83"/>
  <c r="Z52" i="19"/>
  <c r="Z36" i="124"/>
  <c r="Z36" i="103"/>
  <c r="Z25" i="16"/>
  <c r="Z15" i="16"/>
  <c r="Z5" i="124"/>
  <c r="Z4" i="202"/>
  <c r="Z4" i="158"/>
  <c r="Z5" i="120"/>
  <c r="Z5" i="119"/>
  <c r="Z4" i="156"/>
  <c r="Z3" i="156" s="1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16" s="1"/>
  <c r="Z71" i="106"/>
  <c r="Z71" i="10"/>
  <c r="Z67" i="119"/>
  <c r="Z67" i="116" s="1"/>
  <c r="Z61" i="193"/>
  <c r="Z63" i="104"/>
  <c r="Z51" i="125"/>
  <c r="Z51" i="118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13" i="102" s="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7" i="121"/>
  <c r="Z27" i="168"/>
  <c r="Z27" i="192"/>
  <c r="Z27" i="196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3" i="109" s="1"/>
  <c r="Y11" i="91"/>
  <c r="Y11" i="79"/>
  <c r="Y11" i="160"/>
  <c r="Y12" i="8"/>
  <c r="Y6" i="102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30" i="116"/>
  <c r="Z24" i="124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23"/>
  <c r="Y43" i="105"/>
  <c r="Y43" i="8"/>
  <c r="Y39" i="118"/>
  <c r="Y39" i="106"/>
  <c r="Y35" i="124"/>
  <c r="Y33" i="121"/>
  <c r="Y35" i="105"/>
  <c r="Y35" i="102" s="1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50" i="102" s="1"/>
  <c r="Y42" i="111"/>
  <c r="Y42" i="75"/>
  <c r="Y33" i="174"/>
  <c r="Y33" i="159"/>
  <c r="Y33" i="165"/>
  <c r="Y33" i="85"/>
  <c r="Y34" i="103"/>
  <c r="Y33" i="185"/>
  <c r="Y33" i="81"/>
  <c r="Y33" i="161"/>
  <c r="Y27" i="107"/>
  <c r="Y26" i="107" s="1"/>
  <c r="Y29" i="106"/>
  <c r="Y29" i="10"/>
  <c r="Y22" i="155"/>
  <c r="Y23" i="119"/>
  <c r="Y22" i="163"/>
  <c r="Y23" i="117"/>
  <c r="Y22" i="198"/>
  <c r="Y22" i="79"/>
  <c r="Y22" i="87"/>
  <c r="Y23" i="75"/>
  <c r="Y22" i="75" s="1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9" i="123" s="1"/>
  <c r="Z65" i="16"/>
  <c r="Z65" i="8"/>
  <c r="Z54" i="75"/>
  <c r="Z49" i="16"/>
  <c r="Z45" i="8"/>
  <c r="Z37" i="8"/>
  <c r="Z32" i="125"/>
  <c r="Z32" i="123" s="1"/>
  <c r="Z28" i="119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6" i="102" s="1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25" s="1"/>
  <c r="Y27" i="172"/>
  <c r="Y26" i="172" s="1"/>
  <c r="Y28" i="124"/>
  <c r="Y27" i="201"/>
  <c r="Y26" i="201" s="1"/>
  <c r="Y27" i="185"/>
  <c r="Y28" i="103"/>
  <c r="Y27" i="114"/>
  <c r="Y27" i="91"/>
  <c r="Y26" i="91" s="1"/>
  <c r="Y27" i="83"/>
  <c r="Y27" i="154"/>
  <c r="Y26" i="154" s="1"/>
  <c r="Y21" i="106"/>
  <c r="Y21" i="8"/>
  <c r="Y11" i="174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4" i="124"/>
  <c r="Y44" i="119"/>
  <c r="Y40" i="118"/>
  <c r="Y40" i="75"/>
  <c r="Y36" i="119"/>
  <c r="Y36" i="124"/>
  <c r="Y36" i="11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102" s="1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3" i="19" s="1"/>
  <c r="Y7" i="120"/>
  <c r="Y7" i="105"/>
  <c r="Y7" i="103"/>
  <c r="Z69" i="104"/>
  <c r="Z65" i="117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8" i="75"/>
  <c r="Z27" i="80"/>
  <c r="Z21" i="10"/>
  <c r="Z16" i="117"/>
  <c r="Z16" i="116" s="1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6" i="16"/>
  <c r="Y69" i="120"/>
  <c r="Y69" i="104"/>
  <c r="Y65" i="111"/>
  <c r="Y54" i="125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7" i="192"/>
  <c r="Y27" i="196"/>
  <c r="Y27" i="188"/>
  <c r="Y28" i="75"/>
  <c r="Y27" i="78"/>
  <c r="Y27" i="80"/>
  <c r="Y21" i="120"/>
  <c r="Y21" i="10"/>
  <c r="Y16" i="124"/>
  <c r="Y16" i="123" s="1"/>
  <c r="Y16" i="117"/>
  <c r="Y11" i="121"/>
  <c r="Y11" i="156"/>
  <c r="Y11" i="108"/>
  <c r="Y11" i="110"/>
  <c r="Y4" i="203"/>
  <c r="Y6" i="125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10" i="123" s="1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18" s="1"/>
  <c r="Y8" i="194"/>
  <c r="Y9" i="106"/>
  <c r="Y8" i="106" s="1"/>
  <c r="Y8" i="110"/>
  <c r="Y3" i="110" s="1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8"/>
  <c r="Z69" i="105"/>
  <c r="Z69" i="8"/>
  <c r="Z65" i="106"/>
  <c r="Z65" i="102" s="1"/>
  <c r="Z65" i="75"/>
  <c r="Z52" i="155"/>
  <c r="Z54" i="119"/>
  <c r="Z54" i="106"/>
  <c r="Z49" i="120"/>
  <c r="Z49" i="10"/>
  <c r="Z45" i="124"/>
  <c r="Z45" i="119"/>
  <c r="Z45" i="106"/>
  <c r="Z45" i="105"/>
  <c r="Z45" i="75"/>
  <c r="Z41" i="105"/>
  <c r="Z37" i="124"/>
  <c r="Z37" i="123" s="1"/>
  <c r="Z37" i="118"/>
  <c r="Z32" i="120"/>
  <c r="Z27" i="174"/>
  <c r="Z27" i="156"/>
  <c r="Z26" i="156" s="1"/>
  <c r="Z27" i="170"/>
  <c r="Z27" i="112"/>
  <c r="Z26" i="112" s="1"/>
  <c r="Z28" i="106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4" i="123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3" i="170" s="1"/>
  <c r="Y11" i="112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6" i="169" s="1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6" i="110" s="1"/>
  <c r="Z27" i="87"/>
  <c r="Z27" i="77"/>
  <c r="Z26" i="77" s="1"/>
  <c r="Z27" i="152"/>
  <c r="Z11" i="203"/>
  <c r="Z11" i="202"/>
  <c r="Z11" i="165"/>
  <c r="Z11" i="198"/>
  <c r="Z12" i="103"/>
  <c r="Z11" i="185"/>
  <c r="Z11" i="188"/>
  <c r="Z11" i="86"/>
  <c r="Z11" i="19"/>
  <c r="Z6" i="125"/>
  <c r="Y69" i="118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04" s="1"/>
  <c r="Y27" i="191"/>
  <c r="Y26" i="191" s="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2" i="75" s="1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72" i="123"/>
  <c r="Y48" i="75"/>
  <c r="Y44" i="111"/>
  <c r="Y36" i="8"/>
  <c r="Y31" i="106"/>
  <c r="Y25" i="124"/>
  <c r="Y15" i="106"/>
  <c r="Y10" i="104"/>
  <c r="Y4" i="171"/>
  <c r="Y5" i="125"/>
  <c r="Y3" i="167"/>
  <c r="Y4" i="197"/>
  <c r="Y5" i="111"/>
  <c r="Y4" i="160"/>
  <c r="Y5" i="8"/>
  <c r="Z63" i="119"/>
  <c r="Z63" i="111"/>
  <c r="Z51" i="124"/>
  <c r="Z51" i="116"/>
  <c r="Z47" i="10"/>
  <c r="Z43" i="116"/>
  <c r="Z33" i="153"/>
  <c r="Z24" i="75"/>
  <c r="Z24" i="10"/>
  <c r="Z14" i="102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24" i="103"/>
  <c r="Y19" i="10"/>
  <c r="Y8" i="113"/>
  <c r="Y8" i="163"/>
  <c r="Y9" i="117"/>
  <c r="Y8" i="198"/>
  <c r="Y8" i="89"/>
  <c r="Y8" i="78"/>
  <c r="Y3" i="78" s="1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6" i="116" s="1"/>
  <c r="Y42" i="105"/>
  <c r="Y42" i="102" s="1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23"/>
  <c r="Y29" i="118"/>
  <c r="Y27" i="190"/>
  <c r="Y22" i="201"/>
  <c r="Y23" i="124"/>
  <c r="Y23" i="120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7" i="108"/>
  <c r="Z26" i="108" s="1"/>
  <c r="Z27" i="198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5"/>
  <c r="Y4" i="114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Z38" i="123" l="1"/>
  <c r="Y71" i="116"/>
  <c r="Y7" i="116"/>
  <c r="Z26" i="152"/>
  <c r="Z31" i="102"/>
  <c r="Y26" i="168"/>
  <c r="Y13" i="116"/>
  <c r="Y26" i="80"/>
  <c r="Z3" i="203"/>
  <c r="Z40" i="116"/>
  <c r="Z48" i="116"/>
  <c r="Y11" i="119"/>
  <c r="Y11" i="111"/>
  <c r="Z27" i="106"/>
  <c r="Z4" i="120"/>
  <c r="Z11" i="120"/>
  <c r="Y67" i="102"/>
  <c r="Z26" i="163"/>
  <c r="Y22" i="120"/>
  <c r="Z52" i="105"/>
  <c r="Y3" i="86"/>
  <c r="Z26" i="198"/>
  <c r="Y22" i="104"/>
  <c r="Z7" i="102"/>
  <c r="Y11" i="75"/>
  <c r="Y3" i="198"/>
  <c r="Y11" i="106"/>
  <c r="Z26" i="17"/>
  <c r="Y3" i="114"/>
  <c r="Z27" i="119"/>
  <c r="Y30" i="123"/>
  <c r="Y3" i="90"/>
  <c r="Y43" i="102"/>
  <c r="Y43" i="93" s="1"/>
  <c r="Y43" i="11" s="1"/>
  <c r="Y43" i="9" s="1"/>
  <c r="Y43" i="7" s="1"/>
  <c r="Y3" i="154"/>
  <c r="Y2" i="154" s="1"/>
  <c r="Y48" i="116"/>
  <c r="Y3" i="82"/>
  <c r="Y44" i="123"/>
  <c r="Z65" i="116"/>
  <c r="Z65" i="93" s="1"/>
  <c r="Z65" i="11" s="1"/>
  <c r="Z65" i="9" s="1"/>
  <c r="Z65" i="7" s="1"/>
  <c r="Y26" i="197"/>
  <c r="Y21" i="102"/>
  <c r="Y66" i="102"/>
  <c r="Z72" i="102"/>
  <c r="Y26" i="190"/>
  <c r="Y2" i="190" s="1"/>
  <c r="Y3" i="174"/>
  <c r="Z42" i="116"/>
  <c r="Y21" i="116"/>
  <c r="Y10" i="102"/>
  <c r="Y26" i="78"/>
  <c r="Y2" i="78" s="1"/>
  <c r="Y17" i="106"/>
  <c r="Y54" i="102"/>
  <c r="Y39" i="116"/>
  <c r="Z10" i="116"/>
  <c r="Y26" i="108"/>
  <c r="Y20" i="102"/>
  <c r="Z26" i="170"/>
  <c r="Y8" i="105"/>
  <c r="Y52" i="111"/>
  <c r="Y36" i="102"/>
  <c r="Y26" i="204"/>
  <c r="Y2" i="204" s="1"/>
  <c r="Y3" i="203"/>
  <c r="Y48" i="102"/>
  <c r="Y3" i="185"/>
  <c r="Z26" i="89"/>
  <c r="Z3" i="17"/>
  <c r="Y3" i="155"/>
  <c r="Z54" i="116"/>
  <c r="Y61" i="111"/>
  <c r="Z19" i="116"/>
  <c r="Z20" i="102"/>
  <c r="Y3" i="77"/>
  <c r="Y4" i="124"/>
  <c r="Y65" i="123"/>
  <c r="Y37" i="102"/>
  <c r="Z8" i="105"/>
  <c r="Y26" i="121"/>
  <c r="Z26" i="174"/>
  <c r="Y26" i="203"/>
  <c r="Z3" i="113"/>
  <c r="Z3" i="197"/>
  <c r="Y26" i="195"/>
  <c r="Y3" i="83"/>
  <c r="Z17" i="111"/>
  <c r="Y26" i="166"/>
  <c r="Y4" i="119"/>
  <c r="Z26" i="161"/>
  <c r="Z2" i="161" s="1"/>
  <c r="Y52" i="105"/>
  <c r="Z3" i="173"/>
  <c r="Y3" i="168"/>
  <c r="Y2" i="168" s="1"/>
  <c r="Y6" i="123"/>
  <c r="Y45" i="123"/>
  <c r="Z69" i="102"/>
  <c r="Z69" i="93" s="1"/>
  <c r="Z69" i="11" s="1"/>
  <c r="Z69" i="9" s="1"/>
  <c r="Z69" i="7" s="1"/>
  <c r="Y11" i="105"/>
  <c r="Y26" i="161"/>
  <c r="Y2" i="161" s="1"/>
  <c r="Z22" i="106"/>
  <c r="Z15" i="102"/>
  <c r="Y3" i="112"/>
  <c r="Y51" i="123"/>
  <c r="Y52" i="125"/>
  <c r="Y3" i="107"/>
  <c r="Y2" i="107" s="1"/>
  <c r="Z3" i="168"/>
  <c r="Y3" i="186"/>
  <c r="Y2" i="186" s="1"/>
  <c r="Z13" i="123"/>
  <c r="Y69" i="116"/>
  <c r="Y3" i="196"/>
  <c r="Y67" i="116"/>
  <c r="Y22" i="119"/>
  <c r="Z24" i="102"/>
  <c r="Y2" i="167"/>
  <c r="Y13" i="123"/>
  <c r="Y13" i="93" s="1"/>
  <c r="Y13" i="11" s="1"/>
  <c r="Y13" i="9" s="1"/>
  <c r="Y13" i="7" s="1"/>
  <c r="Z3" i="82"/>
  <c r="Y64" i="102"/>
  <c r="Z3" i="195"/>
  <c r="Z3" i="80"/>
  <c r="Y26" i="89"/>
  <c r="Z44" i="116"/>
  <c r="Z3" i="183"/>
  <c r="Z26" i="109"/>
  <c r="Y24" i="102"/>
  <c r="Z4" i="75"/>
  <c r="Y26" i="199"/>
  <c r="Y26" i="198"/>
  <c r="Z52" i="111"/>
  <c r="Z3" i="172"/>
  <c r="Y4" i="111"/>
  <c r="Y3" i="111" s="1"/>
  <c r="Y31" i="102"/>
  <c r="Y31" i="93" s="1"/>
  <c r="Y31" i="11" s="1"/>
  <c r="Y31" i="9" s="1"/>
  <c r="Y31" i="7" s="1"/>
  <c r="Z22" i="120"/>
  <c r="Z24" i="116"/>
  <c r="Y61" i="120"/>
  <c r="Z26" i="196"/>
  <c r="Z20" i="116"/>
  <c r="Z20" i="93" s="1"/>
  <c r="Z20" i="11" s="1"/>
  <c r="Z20" i="9" s="1"/>
  <c r="Z20" i="7" s="1"/>
  <c r="Y3" i="192"/>
  <c r="Y17" i="75"/>
  <c r="Z51" i="123"/>
  <c r="Z51" i="93" s="1"/>
  <c r="Z51" i="11" s="1"/>
  <c r="Z51" i="9" s="1"/>
  <c r="Z51" i="7" s="1"/>
  <c r="Z41" i="116"/>
  <c r="Y35" i="123"/>
  <c r="Y35" i="93" s="1"/>
  <c r="Y35" i="11" s="1"/>
  <c r="Y35" i="9" s="1"/>
  <c r="Y35" i="7" s="1"/>
  <c r="Y42" i="116"/>
  <c r="Y42" i="93" s="1"/>
  <c r="Y42" i="11" s="1"/>
  <c r="Y42" i="9" s="1"/>
  <c r="Y42" i="7" s="1"/>
  <c r="Z50" i="116"/>
  <c r="Y14" i="116"/>
  <c r="Y30" i="102"/>
  <c r="Z26" i="115"/>
  <c r="Y29" i="102"/>
  <c r="Y36" i="123"/>
  <c r="Y32" i="102"/>
  <c r="Y32" i="93" s="1"/>
  <c r="Y32" i="11" s="1"/>
  <c r="Y32" i="9" s="1"/>
  <c r="Y32" i="7" s="1"/>
  <c r="Z40" i="123"/>
  <c r="Y3" i="169"/>
  <c r="Y2" i="169" s="1"/>
  <c r="Y3" i="84"/>
  <c r="Y47" i="123"/>
  <c r="Y52" i="104"/>
  <c r="Z64" i="116"/>
  <c r="Y26" i="159"/>
  <c r="Z26" i="202"/>
  <c r="Z30" i="102"/>
  <c r="Z45" i="123"/>
  <c r="Z27" i="104"/>
  <c r="Y20" i="123"/>
  <c r="Z68" i="123"/>
  <c r="Z17" i="119"/>
  <c r="Z67" i="123"/>
  <c r="Z27" i="111"/>
  <c r="Z30" i="123"/>
  <c r="Z63" i="123"/>
  <c r="Y65" i="102"/>
  <c r="Z3" i="159"/>
  <c r="Z2" i="159" s="1"/>
  <c r="Z26" i="173"/>
  <c r="Z67" i="102"/>
  <c r="Z4" i="119"/>
  <c r="Z26" i="172"/>
  <c r="Z22" i="119"/>
  <c r="Y49" i="102"/>
  <c r="Z3" i="110"/>
  <c r="Z2" i="110" s="1"/>
  <c r="Y26" i="115"/>
  <c r="Y70" i="116"/>
  <c r="Y25" i="102"/>
  <c r="Y27" i="119"/>
  <c r="Y22" i="118"/>
  <c r="Z35" i="116"/>
  <c r="Z26" i="169"/>
  <c r="Z3" i="81"/>
  <c r="Z26" i="78"/>
  <c r="Z25" i="116"/>
  <c r="Z45" i="102"/>
  <c r="Y26" i="192"/>
  <c r="Y8" i="125"/>
  <c r="Y20" i="116"/>
  <c r="Y26" i="87"/>
  <c r="Z26" i="167"/>
  <c r="Y2" i="80"/>
  <c r="Z3" i="107"/>
  <c r="Y3" i="189"/>
  <c r="Z16" i="123"/>
  <c r="Z16" i="93" s="1"/>
  <c r="Z16" i="11" s="1"/>
  <c r="Z16" i="9" s="1"/>
  <c r="Z16" i="7" s="1"/>
  <c r="Z49" i="116"/>
  <c r="Z3" i="84"/>
  <c r="Z26" i="121"/>
  <c r="Z43" i="93"/>
  <c r="Z43" i="11" s="1"/>
  <c r="Z43" i="9" s="1"/>
  <c r="Z43" i="7" s="1"/>
  <c r="Y3" i="160"/>
  <c r="Y2" i="160" s="1"/>
  <c r="Y19" i="116"/>
  <c r="Y26" i="171"/>
  <c r="Z48" i="102"/>
  <c r="Z19" i="123"/>
  <c r="Z26" i="114"/>
  <c r="Y21" i="123"/>
  <c r="Z66" i="116"/>
  <c r="Z6" i="123"/>
  <c r="Z22" i="125"/>
  <c r="Z71" i="102"/>
  <c r="Z71" i="93" s="1"/>
  <c r="Z71" i="11" s="1"/>
  <c r="Z71" i="9" s="1"/>
  <c r="Z71" i="7" s="1"/>
  <c r="Y3" i="81"/>
  <c r="Y3" i="201"/>
  <c r="Y2" i="201" s="1"/>
  <c r="Z26" i="201"/>
  <c r="Z4" i="106"/>
  <c r="Z26" i="154"/>
  <c r="Y3" i="113"/>
  <c r="Z70" i="116"/>
  <c r="Z54" i="102"/>
  <c r="Z17" i="120"/>
  <c r="Y3" i="187"/>
  <c r="Y3" i="191"/>
  <c r="Y2" i="191" s="1"/>
  <c r="Z3" i="199"/>
  <c r="Z3" i="194"/>
  <c r="Y26" i="85"/>
  <c r="Y2" i="85" s="1"/>
  <c r="Z6" i="102"/>
  <c r="Z26" i="84"/>
  <c r="Z2" i="84" s="1"/>
  <c r="Z7" i="116"/>
  <c r="Z7" i="93" s="1"/>
  <c r="Z7" i="11" s="1"/>
  <c r="Z7" i="9" s="1"/>
  <c r="Z7" i="7" s="1"/>
  <c r="Y33" i="120"/>
  <c r="Y3" i="159"/>
  <c r="Z3" i="167"/>
  <c r="Y4" i="104"/>
  <c r="Y44" i="102"/>
  <c r="Y61" i="118"/>
  <c r="Y3" i="171"/>
  <c r="Y49" i="116"/>
  <c r="Z39" i="102"/>
  <c r="Y16" i="116"/>
  <c r="Y41" i="123"/>
  <c r="Z45" i="116"/>
  <c r="Y3" i="121"/>
  <c r="Y68" i="116"/>
  <c r="Y3" i="88"/>
  <c r="Y2" i="88" s="1"/>
  <c r="Y27" i="105"/>
  <c r="Y40" i="123"/>
  <c r="Y3" i="115"/>
  <c r="Y61" i="106"/>
  <c r="Z3" i="189"/>
  <c r="Y66" i="123"/>
  <c r="Y66" i="93" s="1"/>
  <c r="Y66" i="11" s="1"/>
  <c r="Y66" i="9" s="1"/>
  <c r="Y66" i="7" s="1"/>
  <c r="Z26" i="190"/>
  <c r="Z47" i="102"/>
  <c r="Z47" i="93" s="1"/>
  <c r="Z47" i="11" s="1"/>
  <c r="Z47" i="9" s="1"/>
  <c r="Z47" i="7" s="1"/>
  <c r="Y3" i="18"/>
  <c r="Y3" i="89"/>
  <c r="Y26" i="155"/>
  <c r="Y54" i="116"/>
  <c r="Z11" i="106"/>
  <c r="Z52" i="118"/>
  <c r="Y16" i="102"/>
  <c r="Y38" i="123"/>
  <c r="Y3" i="199"/>
  <c r="Y2" i="110"/>
  <c r="Z3" i="196"/>
  <c r="Z26" i="186"/>
  <c r="Z3" i="79"/>
  <c r="Y3" i="193"/>
  <c r="Z64" i="102"/>
  <c r="Z3" i="153"/>
  <c r="Z4" i="118"/>
  <c r="Z37" i="102"/>
  <c r="Y30" i="116"/>
  <c r="Z26" i="191"/>
  <c r="Y3" i="152"/>
  <c r="Y17" i="125"/>
  <c r="Y37" i="123"/>
  <c r="Y37" i="93" s="1"/>
  <c r="Y37" i="11" s="1"/>
  <c r="Y37" i="9" s="1"/>
  <c r="Y37" i="7" s="1"/>
  <c r="Y4" i="8"/>
  <c r="Z13" i="102"/>
  <c r="Z3" i="88"/>
  <c r="Z3" i="191"/>
  <c r="Z2" i="191" s="1"/>
  <c r="Y26" i="18"/>
  <c r="Y23" i="123"/>
  <c r="Y22" i="124"/>
  <c r="Z33" i="125"/>
  <c r="Y33" i="125"/>
  <c r="Y26" i="125" s="1"/>
  <c r="Z3" i="18"/>
  <c r="Y2" i="90"/>
  <c r="Z3" i="114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Y72" i="93" s="1"/>
  <c r="Y72" i="11" s="1"/>
  <c r="Y72" i="9" s="1"/>
  <c r="Y72" i="7" s="1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Y2" i="187" s="1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Y2" i="82" s="1"/>
  <c r="Z3" i="154"/>
  <c r="Z11" i="125"/>
  <c r="Z26" i="188"/>
  <c r="Z37" i="116"/>
  <c r="Z26" i="18"/>
  <c r="Z50" i="123"/>
  <c r="Y4" i="16"/>
  <c r="Z3" i="192"/>
  <c r="Z3" i="202"/>
  <c r="Y6" i="116"/>
  <c r="Z26" i="153"/>
  <c r="Z2" i="153" s="1"/>
  <c r="Z22" i="16"/>
  <c r="Y4" i="106"/>
  <c r="Z3" i="87"/>
  <c r="Y26" i="112"/>
  <c r="Y45" i="102"/>
  <c r="Z26" i="185"/>
  <c r="Z41" i="102"/>
  <c r="Z41" i="93" s="1"/>
  <c r="Z41" i="11" s="1"/>
  <c r="Z41" i="9" s="1"/>
  <c r="Z41" i="7" s="1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Y2" i="170"/>
  <c r="Z17" i="75"/>
  <c r="Z17" i="118"/>
  <c r="Y3" i="197"/>
  <c r="Y2" i="197" s="1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3" i="109"/>
  <c r="Y3" i="166"/>
  <c r="Z3" i="152"/>
  <c r="Z2" i="152" s="1"/>
  <c r="Z26" i="197"/>
  <c r="Y22" i="8"/>
  <c r="Z17" i="16"/>
  <c r="Z29" i="102"/>
  <c r="Y51" i="102"/>
  <c r="Y71" i="102"/>
  <c r="Y71" i="93" s="1"/>
  <c r="Y71" i="11" s="1"/>
  <c r="Y71" i="9" s="1"/>
  <c r="Y71" i="7" s="1"/>
  <c r="Z27" i="125"/>
  <c r="Y4" i="103"/>
  <c r="Y5" i="102"/>
  <c r="Y25" i="123"/>
  <c r="Y64" i="116"/>
  <c r="Y33" i="8"/>
  <c r="Y11" i="125"/>
  <c r="Y69" i="102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" i="87" s="1"/>
  <c r="Y26" i="81"/>
  <c r="Z11" i="118"/>
  <c r="Z26" i="194"/>
  <c r="Y17" i="8"/>
  <c r="Z11" i="75"/>
  <c r="Z26" i="204"/>
  <c r="Z4" i="111"/>
  <c r="Y26" i="188"/>
  <c r="Z26" i="189"/>
  <c r="Z2" i="189" s="1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Y26" i="185"/>
  <c r="Z11" i="111"/>
  <c r="Y19" i="102"/>
  <c r="Z24" i="123"/>
  <c r="Z31" i="123"/>
  <c r="Z4" i="105"/>
  <c r="Y26" i="202"/>
  <c r="Z26" i="168"/>
  <c r="Z2" i="168" s="1"/>
  <c r="Y61" i="104"/>
  <c r="Z26" i="193"/>
  <c r="Z33" i="119"/>
  <c r="Z4" i="117"/>
  <c r="Z5" i="116"/>
  <c r="Y26" i="84"/>
  <c r="Y26" i="173"/>
  <c r="Y2" i="173" s="1"/>
  <c r="Z26" i="199"/>
  <c r="Y26" i="86"/>
  <c r="Y2" i="86" s="1"/>
  <c r="Z33" i="106"/>
  <c r="Z26" i="106" s="1"/>
  <c r="Z61" i="75"/>
  <c r="Y4" i="120"/>
  <c r="Y53" i="116"/>
  <c r="Y52" i="117"/>
  <c r="Z3" i="169"/>
  <c r="Y3" i="108"/>
  <c r="Y27" i="10"/>
  <c r="Y26" i="174"/>
  <c r="Z21" i="123"/>
  <c r="Z21" i="93" s="1"/>
  <c r="Z21" i="11" s="1"/>
  <c r="Z21" i="9" s="1"/>
  <c r="Z21" i="7" s="1"/>
  <c r="Y3" i="79"/>
  <c r="Y2" i="79" s="1"/>
  <c r="Z27" i="120"/>
  <c r="Y8" i="104"/>
  <c r="Y39" i="102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Z2" i="156"/>
  <c r="Y26" i="194"/>
  <c r="Z27" i="118"/>
  <c r="Y17" i="111"/>
  <c r="Y61" i="16"/>
  <c r="Z26" i="107"/>
  <c r="Y3" i="158"/>
  <c r="Y3" i="172"/>
  <c r="Y2" i="172" s="1"/>
  <c r="Y26" i="151"/>
  <c r="Z2" i="112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4"/>
  <c r="Z27" i="10"/>
  <c r="Z27" i="117"/>
  <c r="Z28" i="116"/>
  <c r="Z40" i="102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38" i="102"/>
  <c r="Z38" i="93" s="1"/>
  <c r="Z38" i="11" s="1"/>
  <c r="Z38" i="9" s="1"/>
  <c r="Z38" i="7" s="1"/>
  <c r="Y17" i="10"/>
  <c r="Z61" i="117"/>
  <c r="Z62" i="116"/>
  <c r="Y73" i="149"/>
  <c r="Z26" i="195"/>
  <c r="Y5" i="123"/>
  <c r="Y4" i="125"/>
  <c r="Y52" i="10"/>
  <c r="Z4" i="16"/>
  <c r="Z33" i="118"/>
  <c r="Z8" i="8"/>
  <c r="Z3" i="89"/>
  <c r="Z52" i="8"/>
  <c r="Y27" i="120"/>
  <c r="Y33" i="119"/>
  <c r="Y46" i="93"/>
  <c r="Y46" i="11" s="1"/>
  <c r="Y46" i="9" s="1"/>
  <c r="Y46" i="7" s="1"/>
  <c r="Z52" i="103"/>
  <c r="Z53" i="102"/>
  <c r="Z11" i="119"/>
  <c r="Z19" i="102"/>
  <c r="Z19" i="93" s="1"/>
  <c r="Z19" i="11" s="1"/>
  <c r="Z19" i="9" s="1"/>
  <c r="Z19" i="7" s="1"/>
  <c r="Y15" i="102"/>
  <c r="Y29" i="116"/>
  <c r="Z4" i="104"/>
  <c r="Z3" i="104" s="1"/>
  <c r="Z42" i="102"/>
  <c r="Z42" i="93" s="1"/>
  <c r="Z42" i="11" s="1"/>
  <c r="Z42" i="9" s="1"/>
  <c r="Z42" i="7" s="1"/>
  <c r="Y47" i="102"/>
  <c r="Z8" i="10"/>
  <c r="Z39" i="123"/>
  <c r="Z39" i="93" s="1"/>
  <c r="Z39" i="11" s="1"/>
  <c r="Z39" i="9" s="1"/>
  <c r="Z39" i="7" s="1"/>
  <c r="Y4" i="105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2" i="189" s="1"/>
  <c r="Y41" i="102"/>
  <c r="Y41" i="93" s="1"/>
  <c r="Y41" i="11" s="1"/>
  <c r="Y41" i="9" s="1"/>
  <c r="Y41" i="7" s="1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67" i="93" l="1"/>
  <c r="Y67" i="11" s="1"/>
  <c r="Y67" i="9" s="1"/>
  <c r="Y67" i="7" s="1"/>
  <c r="Y25" i="93"/>
  <c r="Y25" i="11" s="1"/>
  <c r="Y25" i="9" s="1"/>
  <c r="Y25" i="7" s="1"/>
  <c r="Y24" i="93"/>
  <c r="Y24" i="11" s="1"/>
  <c r="Y24" i="9" s="1"/>
  <c r="Y24" i="7" s="1"/>
  <c r="Z40" i="93"/>
  <c r="Z40" i="11" s="1"/>
  <c r="Z40" i="9" s="1"/>
  <c r="Z40" i="7" s="1"/>
  <c r="Y3" i="106"/>
  <c r="Z26" i="10"/>
  <c r="Y2" i="158"/>
  <c r="Z26" i="119"/>
  <c r="Y27" i="123"/>
  <c r="Y2" i="114"/>
  <c r="Y2" i="198"/>
  <c r="Z2" i="17"/>
  <c r="Z2" i="197"/>
  <c r="Z22" i="116"/>
  <c r="Y54" i="93"/>
  <c r="Y54" i="11" s="1"/>
  <c r="Y54" i="9" s="1"/>
  <c r="Y54" i="7" s="1"/>
  <c r="Z67" i="93"/>
  <c r="Z67" i="11" s="1"/>
  <c r="Z67" i="9" s="1"/>
  <c r="Z67" i="7" s="1"/>
  <c r="Z2" i="169"/>
  <c r="Y52" i="116"/>
  <c r="Z10" i="93"/>
  <c r="Z10" i="11" s="1"/>
  <c r="Z10" i="9" s="1"/>
  <c r="Z10" i="7" s="1"/>
  <c r="Y65" i="93"/>
  <c r="Y65" i="11" s="1"/>
  <c r="Y65" i="9" s="1"/>
  <c r="Y65" i="7" s="1"/>
  <c r="Z2" i="170"/>
  <c r="Z49" i="93"/>
  <c r="Z49" i="11" s="1"/>
  <c r="Z49" i="9" s="1"/>
  <c r="Z49" i="7" s="1"/>
  <c r="Z2" i="195"/>
  <c r="Z2" i="194"/>
  <c r="Y3" i="119"/>
  <c r="Z2" i="167"/>
  <c r="Y2" i="83"/>
  <c r="Z3" i="106"/>
  <c r="Z2" i="106" s="1"/>
  <c r="Z2" i="107"/>
  <c r="Z25" i="93"/>
  <c r="Z25" i="11" s="1"/>
  <c r="Z25" i="9" s="1"/>
  <c r="Z25" i="7" s="1"/>
  <c r="Y17" i="116"/>
  <c r="Z8" i="123"/>
  <c r="Y39" i="149"/>
  <c r="Z2" i="185"/>
  <c r="Z8" i="116"/>
  <c r="Y2" i="174"/>
  <c r="Y2" i="203"/>
  <c r="Y39" i="93"/>
  <c r="Y39" i="11" s="1"/>
  <c r="Y39" i="9" s="1"/>
  <c r="Y39" i="7" s="1"/>
  <c r="Z68" i="93"/>
  <c r="Z68" i="11" s="1"/>
  <c r="Z68" i="9" s="1"/>
  <c r="Z68" i="7" s="1"/>
  <c r="Z2" i="174"/>
  <c r="Z2" i="80"/>
  <c r="Y21" i="149"/>
  <c r="Y29" i="93"/>
  <c r="Y29" i="11" s="1"/>
  <c r="Y29" i="9" s="1"/>
  <c r="Y29" i="7" s="1"/>
  <c r="Y2" i="121"/>
  <c r="Z24" i="93"/>
  <c r="Z24" i="11" s="1"/>
  <c r="Z24" i="9" s="1"/>
  <c r="Z24" i="7" s="1"/>
  <c r="Z2" i="113"/>
  <c r="Z37" i="93"/>
  <c r="Z37" i="11" s="1"/>
  <c r="Z37" i="9" s="1"/>
  <c r="Z37" i="7" s="1"/>
  <c r="Y10" i="93"/>
  <c r="Y10" i="11" s="1"/>
  <c r="Y10" i="9" s="1"/>
  <c r="Y10" i="7" s="1"/>
  <c r="Z2" i="82"/>
  <c r="Z26" i="111"/>
  <c r="Y69" i="93"/>
  <c r="Y69" i="11" s="1"/>
  <c r="Y69" i="9" s="1"/>
  <c r="Y69" i="7" s="1"/>
  <c r="Z72" i="93"/>
  <c r="Z72" i="11" s="1"/>
  <c r="Z72" i="9" s="1"/>
  <c r="Z72" i="7" s="1"/>
  <c r="Y21" i="93"/>
  <c r="Y21" i="11" s="1"/>
  <c r="Y21" i="9" s="1"/>
  <c r="Y21" i="7" s="1"/>
  <c r="Y36" i="93"/>
  <c r="Y36" i="11" s="1"/>
  <c r="Y36" i="9" s="1"/>
  <c r="Y36" i="7" s="1"/>
  <c r="Z26" i="104"/>
  <c r="Z2" i="104" s="1"/>
  <c r="Y3" i="105"/>
  <c r="Y2" i="89"/>
  <c r="Y6" i="93"/>
  <c r="Y6" i="11" s="1"/>
  <c r="Y6" i="9" s="1"/>
  <c r="Y6" i="7" s="1"/>
  <c r="Z2" i="109"/>
  <c r="Y48" i="93"/>
  <c r="Y48" i="11" s="1"/>
  <c r="Y48" i="9" s="1"/>
  <c r="Y48" i="7" s="1"/>
  <c r="Y19" i="93"/>
  <c r="Y19" i="11" s="1"/>
  <c r="Y19" i="9" s="1"/>
  <c r="Y19" i="7" s="1"/>
  <c r="Z2" i="89"/>
  <c r="Z45" i="93"/>
  <c r="Z45" i="11" s="1"/>
  <c r="Z45" i="9" s="1"/>
  <c r="Z45" i="7" s="1"/>
  <c r="Y2" i="108"/>
  <c r="Y89" i="149"/>
  <c r="Z16" i="149"/>
  <c r="Y2" i="155"/>
  <c r="Z2" i="19"/>
  <c r="Z17" i="116"/>
  <c r="Z2" i="202"/>
  <c r="Y26" i="117"/>
  <c r="Y2" i="185"/>
  <c r="Z54" i="93"/>
  <c r="Z54" i="11" s="1"/>
  <c r="Z54" i="9" s="1"/>
  <c r="Z54" i="7" s="1"/>
  <c r="Y57" i="149"/>
  <c r="Y14" i="93"/>
  <c r="Y14" i="11" s="1"/>
  <c r="Y14" i="9" s="1"/>
  <c r="Y14" i="7" s="1"/>
  <c r="Y20" i="93"/>
  <c r="Y20" i="11" s="1"/>
  <c r="Y20" i="9" s="1"/>
  <c r="Y20" i="7" s="1"/>
  <c r="Y4" i="123"/>
  <c r="Y2" i="77"/>
  <c r="Z2" i="121"/>
  <c r="Y86" i="149"/>
  <c r="Z61" i="116"/>
  <c r="Z2" i="172"/>
  <c r="Z26" i="120"/>
  <c r="Z2" i="120" s="1"/>
  <c r="Y2" i="113"/>
  <c r="Z2" i="78"/>
  <c r="Y44" i="149"/>
  <c r="Y2" i="159"/>
  <c r="Y82" i="149" s="1"/>
  <c r="Y47" i="93"/>
  <c r="Y47" i="11" s="1"/>
  <c r="Y47" i="9" s="1"/>
  <c r="Y47" i="7" s="1"/>
  <c r="Z26" i="117"/>
  <c r="Y13" i="149"/>
  <c r="Y15" i="93"/>
  <c r="Y15" i="11" s="1"/>
  <c r="Y15" i="9" s="1"/>
  <c r="Y15" i="7" s="1"/>
  <c r="Y4" i="116"/>
  <c r="Y17" i="123"/>
  <c r="Z4" i="123"/>
  <c r="Z2" i="173"/>
  <c r="Y30" i="93"/>
  <c r="Y30" i="11" s="1"/>
  <c r="Y30" i="9" s="1"/>
  <c r="Y30" i="7" s="1"/>
  <c r="Z15" i="93"/>
  <c r="Z15" i="11" s="1"/>
  <c r="Z15" i="9" s="1"/>
  <c r="Z15" i="7" s="1"/>
  <c r="Y26" i="119"/>
  <c r="Y2" i="84"/>
  <c r="Y26" i="120"/>
  <c r="Z3" i="75"/>
  <c r="Z2" i="115"/>
  <c r="Z2" i="81"/>
  <c r="Z2" i="114"/>
  <c r="Y51" i="93"/>
  <c r="Y51" i="11" s="1"/>
  <c r="Y51" i="9" s="1"/>
  <c r="Y51" i="7" s="1"/>
  <c r="Y44" i="93"/>
  <c r="Y44" i="11" s="1"/>
  <c r="Y44" i="9" s="1"/>
  <c r="Y44" i="7" s="1"/>
  <c r="Z2" i="183"/>
  <c r="Y11" i="116"/>
  <c r="Y2" i="112"/>
  <c r="Z44" i="93"/>
  <c r="Z44" i="11" s="1"/>
  <c r="Z44" i="9" s="1"/>
  <c r="Z44" i="7" s="1"/>
  <c r="Y2" i="192"/>
  <c r="Z2" i="87"/>
  <c r="Q3" i="161"/>
  <c r="Y8" i="116"/>
  <c r="Y2" i="195"/>
  <c r="Y2" i="166"/>
  <c r="Y2" i="199"/>
  <c r="Y75" i="149"/>
  <c r="Y55" i="149"/>
  <c r="Y40" i="93"/>
  <c r="Y40" i="11" s="1"/>
  <c r="Y40" i="9" s="1"/>
  <c r="Y40" i="7" s="1"/>
  <c r="Z2" i="190"/>
  <c r="Z70" i="93"/>
  <c r="Z70" i="11" s="1"/>
  <c r="Z70" i="9" s="1"/>
  <c r="Z70" i="7" s="1"/>
  <c r="Z33" i="116"/>
  <c r="Z50" i="93"/>
  <c r="Z50" i="11" s="1"/>
  <c r="Z50" i="9" s="1"/>
  <c r="Z50" i="7" s="1"/>
  <c r="Y2" i="115"/>
  <c r="Z30" i="93"/>
  <c r="Z30" i="11" s="1"/>
  <c r="Z30" i="9" s="1"/>
  <c r="Z30" i="7" s="1"/>
  <c r="Z26" i="16"/>
  <c r="Z82" i="149"/>
  <c r="Z2" i="186"/>
  <c r="Z2" i="201"/>
  <c r="Z32" i="93"/>
  <c r="Z32" i="11" s="1"/>
  <c r="Z32" i="9" s="1"/>
  <c r="Z32" i="7" s="1"/>
  <c r="Y3" i="125"/>
  <c r="Y2" i="125" s="1"/>
  <c r="Z2" i="196"/>
  <c r="Z6" i="93"/>
  <c r="Z6" i="11" s="1"/>
  <c r="Z6" i="9" s="1"/>
  <c r="Z6" i="7" s="1"/>
  <c r="Z64" i="93"/>
  <c r="Z64" i="11" s="1"/>
  <c r="Z64" i="9" s="1"/>
  <c r="Z64" i="7" s="1"/>
  <c r="Y33" i="123"/>
  <c r="Y26" i="123" s="1"/>
  <c r="Z2" i="199"/>
  <c r="Z48" i="93"/>
  <c r="Z48" i="11" s="1"/>
  <c r="Z48" i="9" s="1"/>
  <c r="Z48" i="7" s="1"/>
  <c r="Z66" i="93"/>
  <c r="Z66" i="11" s="1"/>
  <c r="Z66" i="9" s="1"/>
  <c r="Z66" i="7" s="1"/>
  <c r="Y38" i="93"/>
  <c r="Y38" i="11" s="1"/>
  <c r="Y38" i="9" s="1"/>
  <c r="Y38" i="7" s="1"/>
  <c r="Y2" i="18"/>
  <c r="Y7" i="149"/>
  <c r="Y68" i="93"/>
  <c r="Y68" i="11" s="1"/>
  <c r="Y68" i="9" s="1"/>
  <c r="Y68" i="7" s="1"/>
  <c r="Z27" i="116"/>
  <c r="Y2" i="152"/>
  <c r="Y3" i="118"/>
  <c r="Y31" i="149"/>
  <c r="Y2" i="171"/>
  <c r="Y23" i="149"/>
  <c r="Z57" i="149"/>
  <c r="Y26" i="124"/>
  <c r="Y3" i="103"/>
  <c r="Y26" i="103"/>
  <c r="Z2" i="187"/>
  <c r="Y2" i="81"/>
  <c r="Z3" i="119"/>
  <c r="Z2" i="119" s="1"/>
  <c r="Z2" i="151"/>
  <c r="Z3" i="8"/>
  <c r="Y26" i="16"/>
  <c r="Z3" i="103"/>
  <c r="Y2" i="165"/>
  <c r="Z3" i="105"/>
  <c r="Z3" i="118"/>
  <c r="Y2" i="193"/>
  <c r="Z2" i="188"/>
  <c r="Z2" i="79"/>
  <c r="Y28" i="149"/>
  <c r="Y3" i="104"/>
  <c r="Y2" i="104" s="1"/>
  <c r="Y64" i="93"/>
  <c r="Y64" i="11" s="1"/>
  <c r="Y64" i="9" s="1"/>
  <c r="Y64" i="7" s="1"/>
  <c r="Y49" i="93"/>
  <c r="Y49" i="11" s="1"/>
  <c r="Y49" i="9" s="1"/>
  <c r="Y49" i="7" s="1"/>
  <c r="Z27" i="123"/>
  <c r="Z4" i="116"/>
  <c r="Y63" i="93"/>
  <c r="Y63" i="11" s="1"/>
  <c r="Y63" i="9" s="1"/>
  <c r="Y63" i="7" s="1"/>
  <c r="Y2" i="188"/>
  <c r="Z13" i="93"/>
  <c r="Z13" i="11" s="1"/>
  <c r="Z13" i="9" s="1"/>
  <c r="Z13" i="7" s="1"/>
  <c r="Y3" i="124"/>
  <c r="Y22" i="116"/>
  <c r="Z31" i="93"/>
  <c r="Z31" i="11" s="1"/>
  <c r="Z31" i="9" s="1"/>
  <c r="Z31" i="7" s="1"/>
  <c r="Z29" i="93"/>
  <c r="Z29" i="11" s="1"/>
  <c r="Z29" i="9" s="1"/>
  <c r="Z29" i="7" s="1"/>
  <c r="Y26" i="105"/>
  <c r="Z2" i="154"/>
  <c r="Z26" i="124"/>
  <c r="Y16" i="93"/>
  <c r="Y16" i="11" s="1"/>
  <c r="Y16" i="9" s="1"/>
  <c r="Y16" i="7" s="1"/>
  <c r="Y12" i="149"/>
  <c r="Z50" i="149"/>
  <c r="Y93" i="149"/>
  <c r="Z43" i="149"/>
  <c r="Y22" i="149"/>
  <c r="Z51" i="149"/>
  <c r="Z88" i="149"/>
  <c r="Y34" i="149"/>
  <c r="Y43" i="149"/>
  <c r="Z26" i="149"/>
  <c r="Y52" i="149"/>
  <c r="Z53" i="93"/>
  <c r="Z52" i="102"/>
  <c r="Y29" i="149"/>
  <c r="Y11" i="123"/>
  <c r="Y2" i="202"/>
  <c r="Y26" i="106"/>
  <c r="Y2" i="106" s="1"/>
  <c r="Z11" i="149"/>
  <c r="Z68" i="149"/>
  <c r="Y34" i="93"/>
  <c r="Y33" i="102"/>
  <c r="Y3" i="117"/>
  <c r="Y70" i="93"/>
  <c r="Y70" i="11" s="1"/>
  <c r="Y70" i="9" s="1"/>
  <c r="Y70" i="7" s="1"/>
  <c r="Z11" i="123"/>
  <c r="Y61" i="116"/>
  <c r="Z33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" i="158"/>
  <c r="Y95" i="149"/>
  <c r="Z12" i="149"/>
  <c r="Y62" i="149"/>
  <c r="Z3" i="16"/>
  <c r="Z74" i="149"/>
  <c r="Y27" i="116"/>
  <c r="Z26" i="8"/>
  <c r="Z4" i="102"/>
  <c r="Z5" i="93"/>
  <c r="Y26" i="10"/>
  <c r="Y3" i="10"/>
  <c r="Z3" i="111"/>
  <c r="Z76" i="149"/>
  <c r="Y2" i="194"/>
  <c r="Y79" i="149"/>
  <c r="Y45" i="93"/>
  <c r="Y45" i="11" s="1"/>
  <c r="Y45" i="9" s="1"/>
  <c r="Y45" i="7" s="1"/>
  <c r="Y41" i="149"/>
  <c r="Z26" i="75"/>
  <c r="Z2" i="86"/>
  <c r="Y18" i="93"/>
  <c r="Y17" i="102"/>
  <c r="Y33" i="149"/>
  <c r="Z46" i="149"/>
  <c r="Z11" i="116"/>
  <c r="Z27" i="149"/>
  <c r="Z7" i="149"/>
  <c r="Y30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Y81" i="149"/>
  <c r="Z79" i="149"/>
  <c r="Y18" i="149"/>
  <c r="Z75" i="149"/>
  <c r="Z2" i="171"/>
  <c r="Z20" i="149"/>
  <c r="Y76" i="149"/>
  <c r="Z8" i="102"/>
  <c r="Z9" i="93"/>
  <c r="Y12" i="93"/>
  <c r="Y11" i="102"/>
  <c r="Z23" i="93"/>
  <c r="Z22" i="102"/>
  <c r="Z27" i="102"/>
  <c r="Z28" i="93"/>
  <c r="Z22" i="123"/>
  <c r="Z2" i="18"/>
  <c r="Z38" i="149"/>
  <c r="Z2" i="160"/>
  <c r="Z55" i="149"/>
  <c r="Z54" i="149"/>
  <c r="Y5" i="93"/>
  <c r="Y4" i="102"/>
  <c r="Y68" i="149"/>
  <c r="Y26" i="75"/>
  <c r="Z62" i="93"/>
  <c r="Z61" i="102"/>
  <c r="Z61" i="123"/>
  <c r="Z26" i="103"/>
  <c r="Y6" i="149"/>
  <c r="Z36" i="93"/>
  <c r="Z36" i="11" s="1"/>
  <c r="Z36" i="9" s="1"/>
  <c r="Z36" i="7" s="1"/>
  <c r="Y46" i="149"/>
  <c r="Z26" i="105"/>
  <c r="Z70" i="149"/>
  <c r="Y33" i="116"/>
  <c r="Y61" i="123"/>
  <c r="Z3" i="10"/>
  <c r="Z2" i="10" s="1"/>
  <c r="Z12" i="93"/>
  <c r="Z11" i="102"/>
  <c r="Z2" i="155"/>
  <c r="Z34" i="149"/>
  <c r="Y60" i="149"/>
  <c r="Z61" i="149"/>
  <c r="Y74" i="149"/>
  <c r="Z59" i="149"/>
  <c r="Y3" i="120"/>
  <c r="Z3" i="117"/>
  <c r="Y3" i="75"/>
  <c r="Z26" i="125"/>
  <c r="Y26" i="111"/>
  <c r="Y2" i="111" s="1"/>
  <c r="Y54" i="149"/>
  <c r="Y2" i="17"/>
  <c r="Y26" i="118"/>
  <c r="Z2" i="85"/>
  <c r="Z2" i="192"/>
  <c r="Z3" i="125"/>
  <c r="Y58" i="149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73" i="149" l="1"/>
  <c r="Y2" i="119"/>
  <c r="Z94" i="149"/>
  <c r="Y26" i="149"/>
  <c r="Y88" i="149"/>
  <c r="Y94" i="149"/>
  <c r="Z23" i="149"/>
  <c r="Y83" i="149"/>
  <c r="Z63" i="149"/>
  <c r="Y2" i="118"/>
  <c r="Z87" i="149"/>
  <c r="Z2" i="111"/>
  <c r="Z93" i="149"/>
  <c r="Y38" i="149"/>
  <c r="Z18" i="149"/>
  <c r="Z58" i="149"/>
  <c r="Z25" i="149"/>
  <c r="Y2" i="105"/>
  <c r="Y48" i="149"/>
  <c r="Z62" i="149"/>
  <c r="Z32" i="149"/>
  <c r="Y78" i="149"/>
  <c r="Y32" i="149"/>
  <c r="Z22" i="149"/>
  <c r="Y59" i="149"/>
  <c r="Z2" i="75"/>
  <c r="Y20" i="149"/>
  <c r="Y3" i="123"/>
  <c r="Y2" i="123" s="1"/>
  <c r="Z3" i="123"/>
  <c r="Z64" i="149"/>
  <c r="Y2" i="117"/>
  <c r="Y70" i="149"/>
  <c r="Z21" i="149"/>
  <c r="Z2" i="103"/>
  <c r="Y63" i="149"/>
  <c r="Y72" i="149"/>
  <c r="Z2" i="117"/>
  <c r="Z83" i="149"/>
  <c r="Z92" i="149"/>
  <c r="Y64" i="149"/>
  <c r="Z42" i="149"/>
  <c r="Z13" i="149"/>
  <c r="Y17" i="149"/>
  <c r="Z2" i="118"/>
  <c r="Y2" i="103"/>
  <c r="Z3" i="116"/>
  <c r="Y3" i="116"/>
  <c r="Y51" i="149"/>
  <c r="Z24" i="149"/>
  <c r="Z60" i="149"/>
  <c r="Y47" i="149"/>
  <c r="Z26" i="116"/>
  <c r="Z26" i="123"/>
  <c r="Y56" i="149"/>
  <c r="Z2" i="16"/>
  <c r="Z10" i="149"/>
  <c r="Y2" i="124"/>
  <c r="Y85" i="149" s="1"/>
  <c r="Z30" i="149"/>
  <c r="Z95" i="149"/>
  <c r="Z2" i="105"/>
  <c r="Y61" i="149"/>
  <c r="Y2" i="120"/>
  <c r="Y27" i="149"/>
  <c r="Z56" i="149"/>
  <c r="Y24" i="149"/>
  <c r="Z86" i="149"/>
  <c r="Z39" i="149"/>
  <c r="Z2" i="125"/>
  <c r="Z44" i="149"/>
  <c r="Z52" i="149"/>
  <c r="Z45" i="149"/>
  <c r="Z2" i="8"/>
  <c r="Y91" i="149"/>
  <c r="Y26" i="102"/>
  <c r="Y42" i="149"/>
  <c r="Z41" i="149"/>
  <c r="Z77" i="149"/>
  <c r="Z2" i="124"/>
  <c r="Y11" i="149"/>
  <c r="Y2" i="16"/>
  <c r="Y2" i="10"/>
  <c r="Z3" i="102"/>
  <c r="Z26" i="102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2" i="8"/>
  <c r="Z9" i="149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Z66" i="149" l="1"/>
  <c r="Y66" i="149"/>
  <c r="Y71" i="149"/>
  <c r="Z19" i="149"/>
  <c r="Z53" i="149"/>
  <c r="Z37" i="149"/>
  <c r="Y40" i="149"/>
  <c r="Z40" i="149"/>
  <c r="Z2" i="123"/>
  <c r="Z2" i="116"/>
  <c r="Z71" i="149"/>
  <c r="Y37" i="149"/>
  <c r="Y84" i="149"/>
  <c r="Z15" i="149"/>
  <c r="Y2" i="102"/>
  <c r="Y2" i="116"/>
  <c r="Y80" i="149"/>
  <c r="Z65" i="149"/>
  <c r="Z5" i="149"/>
  <c r="Z90" i="149"/>
  <c r="Z85" i="149"/>
  <c r="Z2" i="102"/>
  <c r="Y9" i="149"/>
  <c r="Y15" i="149"/>
  <c r="Y26" i="93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Y36" i="14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65" i="149" l="1"/>
  <c r="Z36" i="149"/>
  <c r="Z2" i="93"/>
  <c r="Y2" i="93"/>
  <c r="Y26" i="11"/>
  <c r="Z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Y26" i="7"/>
  <c r="Z26" i="9"/>
  <c r="Z2" i="11"/>
  <c r="Y3" i="9"/>
  <c r="Y26" i="9"/>
  <c r="Z26" i="7"/>
  <c r="Z3" i="7"/>
  <c r="Z3" i="9"/>
  <c r="Z2" i="9" s="1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Y2" i="7" l="1"/>
  <c r="Y4" i="149" s="1"/>
  <c r="Z14" i="149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P49" i="123" s="1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U20" i="102" s="1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O71" i="102" s="1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N38" i="123" s="1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D50" i="123" s="1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P14" i="123" s="1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Q37" i="102" s="1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L38" i="102" s="1"/>
  <c r="T38" i="106"/>
  <c r="T38" i="102" s="1"/>
  <c r="F39" i="106"/>
  <c r="F39" i="102" s="1"/>
  <c r="N39" i="106"/>
  <c r="N39" i="102" s="1"/>
  <c r="V39" i="106"/>
  <c r="V39" i="102" s="1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D50" i="102" s="1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W38" i="118"/>
  <c r="I39" i="118"/>
  <c r="Q39" i="118"/>
  <c r="Q39" i="116" s="1"/>
  <c r="C40" i="118"/>
  <c r="C40" i="116" s="1"/>
  <c r="K40" i="118"/>
  <c r="S40" i="118"/>
  <c r="E41" i="118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W35" i="102"/>
  <c r="U38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L41" i="123"/>
  <c r="J44" i="123"/>
  <c r="H47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V46" i="102"/>
  <c r="X47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37" i="123"/>
  <c r="X41" i="123"/>
  <c r="V44" i="123"/>
  <c r="H45" i="123"/>
  <c r="T47" i="123"/>
  <c r="F48" i="123"/>
  <c r="X49" i="123"/>
  <c r="R50" i="123"/>
  <c r="P63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T42" i="102"/>
  <c r="H44" i="102"/>
  <c r="P44" i="102"/>
  <c r="R45" i="102"/>
  <c r="F47" i="102"/>
  <c r="N47" i="102"/>
  <c r="P48" i="102"/>
  <c r="L50" i="102"/>
  <c r="N51" i="102"/>
  <c r="H61" i="185"/>
  <c r="P61" i="185"/>
  <c r="X61" i="185"/>
  <c r="T62" i="102"/>
  <c r="T66" i="102"/>
  <c r="F67" i="102"/>
  <c r="R69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V4" i="187"/>
  <c r="V5" i="105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X65" i="123" l="1"/>
  <c r="P35" i="123"/>
  <c r="C26" i="17"/>
  <c r="F64" i="123"/>
  <c r="D26" i="86"/>
  <c r="V26" i="81"/>
  <c r="I3" i="80"/>
  <c r="F50" i="123"/>
  <c r="N26" i="81"/>
  <c r="H25" i="102"/>
  <c r="K7" i="102"/>
  <c r="Q26" i="188"/>
  <c r="D27" i="106"/>
  <c r="N4" i="125"/>
  <c r="V26" i="113"/>
  <c r="P65" i="123"/>
  <c r="H3" i="19"/>
  <c r="K26" i="85"/>
  <c r="Q37" i="123"/>
  <c r="K27" i="111"/>
  <c r="C27" i="111"/>
  <c r="L26" i="114"/>
  <c r="R26" i="191"/>
  <c r="Q26" i="195"/>
  <c r="M26" i="192"/>
  <c r="L26" i="193"/>
  <c r="O26" i="188"/>
  <c r="H26" i="19"/>
  <c r="H2" i="19" s="1"/>
  <c r="V26" i="203"/>
  <c r="H3" i="110"/>
  <c r="H17" i="105"/>
  <c r="T26" i="112"/>
  <c r="V11" i="104"/>
  <c r="M41" i="116"/>
  <c r="O38" i="116"/>
  <c r="E26" i="190"/>
  <c r="S47" i="102"/>
  <c r="S47" i="93" s="1"/>
  <c r="S47" i="11" s="1"/>
  <c r="S47" i="9" s="1"/>
  <c r="S47" i="7" s="1"/>
  <c r="C39" i="102"/>
  <c r="M31" i="102"/>
  <c r="M31" i="93" s="1"/>
  <c r="M31" i="11" s="1"/>
  <c r="M31" i="9" s="1"/>
  <c r="M31" i="7" s="1"/>
  <c r="H27" i="105"/>
  <c r="H22" i="105"/>
  <c r="C17" i="106"/>
  <c r="G16" i="102"/>
  <c r="I13" i="102"/>
  <c r="H24" i="102"/>
  <c r="F52" i="16"/>
  <c r="T26" i="173"/>
  <c r="F7" i="102"/>
  <c r="M52" i="16"/>
  <c r="F4" i="105"/>
  <c r="O3" i="190"/>
  <c r="E13" i="102"/>
  <c r="C6" i="102"/>
  <c r="M68" i="102"/>
  <c r="N3" i="186"/>
  <c r="N2" i="186" s="1"/>
  <c r="L26" i="107"/>
  <c r="M3" i="121"/>
  <c r="V3" i="183"/>
  <c r="T26" i="86"/>
  <c r="R26" i="91"/>
  <c r="N72" i="123"/>
  <c r="M26" i="17"/>
  <c r="L26" i="86"/>
  <c r="M3" i="17"/>
  <c r="P3" i="192"/>
  <c r="V4" i="105"/>
  <c r="K26" i="18"/>
  <c r="S26" i="191"/>
  <c r="J7" i="102"/>
  <c r="S26" i="17"/>
  <c r="G11" i="105"/>
  <c r="N26" i="190"/>
  <c r="R8" i="75"/>
  <c r="N26" i="108"/>
  <c r="U44" i="102"/>
  <c r="L3" i="163"/>
  <c r="Q22" i="104"/>
  <c r="F26" i="108"/>
  <c r="C2" i="119"/>
  <c r="H17" i="16"/>
  <c r="K4" i="125"/>
  <c r="J74" i="149"/>
  <c r="C11" i="106"/>
  <c r="I26" i="89"/>
  <c r="R11" i="16"/>
  <c r="R3" i="16" s="1"/>
  <c r="U26" i="186"/>
  <c r="O26" i="17"/>
  <c r="Q50" i="102"/>
  <c r="Q50" i="93" s="1"/>
  <c r="Q50" i="11" s="1"/>
  <c r="Q50" i="9" s="1"/>
  <c r="Q50" i="7" s="1"/>
  <c r="W26" i="19"/>
  <c r="U68" i="102"/>
  <c r="S3" i="85"/>
  <c r="H11" i="105"/>
  <c r="N3" i="19"/>
  <c r="D26" i="187"/>
  <c r="D17" i="106"/>
  <c r="S22" i="16"/>
  <c r="R22" i="16"/>
  <c r="N26" i="187"/>
  <c r="T26" i="191"/>
  <c r="H14" i="102"/>
  <c r="N3" i="86"/>
  <c r="T3" i="83"/>
  <c r="T2" i="83" s="1"/>
  <c r="M25" i="102"/>
  <c r="M25" i="93" s="1"/>
  <c r="M25" i="11" s="1"/>
  <c r="M25" i="9" s="1"/>
  <c r="M25" i="7" s="1"/>
  <c r="T3" i="186"/>
  <c r="H3" i="112"/>
  <c r="U3" i="91"/>
  <c r="H3" i="201"/>
  <c r="O66" i="116"/>
  <c r="K71" i="102"/>
  <c r="K3" i="190"/>
  <c r="K26" i="191"/>
  <c r="W26" i="201"/>
  <c r="L17" i="106"/>
  <c r="K3" i="203"/>
  <c r="F26" i="81"/>
  <c r="H26" i="185"/>
  <c r="X51" i="123"/>
  <c r="N29" i="123"/>
  <c r="L26" i="187"/>
  <c r="W26" i="194"/>
  <c r="D71" i="123"/>
  <c r="D71" i="93" s="1"/>
  <c r="D71" i="11" s="1"/>
  <c r="D71" i="9" s="1"/>
  <c r="D71" i="7" s="1"/>
  <c r="R70" i="123"/>
  <c r="J40" i="123"/>
  <c r="L6" i="123"/>
  <c r="F66" i="116"/>
  <c r="J70" i="123"/>
  <c r="J70" i="93" s="1"/>
  <c r="J70" i="11" s="1"/>
  <c r="J70" i="9" s="1"/>
  <c r="J70" i="7" s="1"/>
  <c r="X69" i="123"/>
  <c r="X69" i="93" s="1"/>
  <c r="X69" i="11" s="1"/>
  <c r="X69" i="9" s="1"/>
  <c r="X69" i="7" s="1"/>
  <c r="E36" i="102"/>
  <c r="P69" i="123"/>
  <c r="J26" i="86"/>
  <c r="R27" i="104"/>
  <c r="H69" i="123"/>
  <c r="D49" i="123"/>
  <c r="L21" i="123"/>
  <c r="J3" i="107"/>
  <c r="S26" i="186"/>
  <c r="N68" i="123"/>
  <c r="N68" i="93" s="1"/>
  <c r="N68" i="11" s="1"/>
  <c r="N68" i="9" s="1"/>
  <c r="N68" i="7" s="1"/>
  <c r="X26" i="193"/>
  <c r="K26" i="186"/>
  <c r="F68" i="123"/>
  <c r="F68" i="93" s="1"/>
  <c r="F68" i="11" s="1"/>
  <c r="F68" i="9" s="1"/>
  <c r="F68" i="7" s="1"/>
  <c r="P26" i="193"/>
  <c r="L37" i="123"/>
  <c r="L37" i="93" s="1"/>
  <c r="L37" i="11" s="1"/>
  <c r="L37" i="9" s="1"/>
  <c r="L37" i="7" s="1"/>
  <c r="D3" i="83"/>
  <c r="D2" i="83" s="1"/>
  <c r="H26" i="193"/>
  <c r="D67" i="123"/>
  <c r="D67" i="93" s="1"/>
  <c r="D67" i="11" s="1"/>
  <c r="D67" i="9" s="1"/>
  <c r="D67" i="7" s="1"/>
  <c r="P17" i="16"/>
  <c r="P27" i="105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J2" i="109" s="1"/>
  <c r="V3" i="88"/>
  <c r="K20" i="102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2" i="123"/>
  <c r="F29" i="123"/>
  <c r="F29" i="93" s="1"/>
  <c r="F29" i="11" s="1"/>
  <c r="F29" i="9" s="1"/>
  <c r="F29" i="7" s="1"/>
  <c r="D21" i="123"/>
  <c r="D21" i="93" s="1"/>
  <c r="D21" i="11" s="1"/>
  <c r="D21" i="9" s="1"/>
  <c r="D21" i="7" s="1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I41" i="93" s="1"/>
  <c r="I41" i="11" s="1"/>
  <c r="I41" i="9" s="1"/>
  <c r="I41" i="7" s="1"/>
  <c r="K38" i="123"/>
  <c r="K38" i="93" s="1"/>
  <c r="K38" i="11" s="1"/>
  <c r="K38" i="9" s="1"/>
  <c r="K38" i="7" s="1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E19" i="93" s="1"/>
  <c r="E19" i="11" s="1"/>
  <c r="E19" i="9" s="1"/>
  <c r="E19" i="7" s="1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U3" i="125" s="1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X3" i="125" s="1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W40" i="93" s="1"/>
  <c r="W40" i="11" s="1"/>
  <c r="W40" i="9" s="1"/>
  <c r="W40" i="7" s="1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W48" i="93" s="1"/>
  <c r="W48" i="11" s="1"/>
  <c r="W48" i="9" s="1"/>
  <c r="W48" i="7" s="1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K11" i="125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86"/>
  <c r="D2" i="199"/>
  <c r="R2" i="160"/>
  <c r="O2" i="168"/>
  <c r="O27" i="106"/>
  <c r="G11" i="106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1" i="102"/>
  <c r="E87" i="149"/>
  <c r="U26" i="173"/>
  <c r="G87" i="149"/>
  <c r="V3" i="191"/>
  <c r="W26" i="114"/>
  <c r="K3" i="81"/>
  <c r="I49" i="116"/>
  <c r="K46" i="116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O66" i="93" s="1"/>
  <c r="O66" i="11" s="1"/>
  <c r="O66" i="9" s="1"/>
  <c r="O66" i="7" s="1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W26" i="87"/>
  <c r="W3" i="86"/>
  <c r="S26" i="85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P26" i="194"/>
  <c r="N33" i="105"/>
  <c r="N26" i="185"/>
  <c r="N6" i="102"/>
  <c r="N6" i="93" s="1"/>
  <c r="N6" i="11" s="1"/>
  <c r="N6" i="9" s="1"/>
  <c r="N6" i="7" s="1"/>
  <c r="V11" i="125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X26" i="75" s="1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D37" i="93"/>
  <c r="D37" i="11" s="1"/>
  <c r="D37" i="9" s="1"/>
  <c r="D37" i="7" s="1"/>
  <c r="V26" i="11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D61" i="103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S68" i="93"/>
  <c r="S68" i="11" s="1"/>
  <c r="S68" i="9" s="1"/>
  <c r="S68" i="7" s="1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3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P8" i="124"/>
  <c r="P9" i="123"/>
  <c r="P8" i="123" s="1"/>
  <c r="T26" i="17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P63" i="93"/>
  <c r="P63" i="11" s="1"/>
  <c r="P63" i="9" s="1"/>
  <c r="P63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L26" i="163"/>
  <c r="J27" i="117"/>
  <c r="J28" i="116"/>
  <c r="J27" i="116" s="1"/>
  <c r="R11" i="117"/>
  <c r="R12" i="116"/>
  <c r="R11" i="116" s="1"/>
  <c r="D3" i="111"/>
  <c r="V3" i="194"/>
  <c r="F69" i="93"/>
  <c r="F69" i="11" s="1"/>
  <c r="F69" i="9" s="1"/>
  <c r="F69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Q63" i="93"/>
  <c r="Q63" i="11" s="1"/>
  <c r="Q63" i="9" s="1"/>
  <c r="Q63" i="7" s="1"/>
  <c r="S61" i="103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D11" i="123" l="1"/>
  <c r="C11" i="123"/>
  <c r="K3" i="106"/>
  <c r="W2" i="201"/>
  <c r="C3" i="106"/>
  <c r="H27" i="123"/>
  <c r="E26" i="105"/>
  <c r="O2" i="190"/>
  <c r="X2" i="77"/>
  <c r="C26" i="16"/>
  <c r="I2" i="89"/>
  <c r="N2" i="19"/>
  <c r="E17" i="123"/>
  <c r="J2" i="192"/>
  <c r="D2" i="114"/>
  <c r="P2" i="192"/>
  <c r="O26" i="16"/>
  <c r="J2" i="196"/>
  <c r="N61" i="102"/>
  <c r="O38" i="93"/>
  <c r="O38" i="11" s="1"/>
  <c r="O38" i="9" s="1"/>
  <c r="O38" i="7" s="1"/>
  <c r="V2" i="183"/>
  <c r="M41" i="93"/>
  <c r="M41" i="11" s="1"/>
  <c r="M41" i="9" s="1"/>
  <c r="M41" i="7" s="1"/>
  <c r="L6" i="93"/>
  <c r="L6" i="11" s="1"/>
  <c r="L6" i="9" s="1"/>
  <c r="L6" i="7" s="1"/>
  <c r="J2" i="186"/>
  <c r="K36" i="93"/>
  <c r="K36" i="11" s="1"/>
  <c r="K36" i="9" s="1"/>
  <c r="K36" i="7" s="1"/>
  <c r="H26" i="105"/>
  <c r="P39" i="149"/>
  <c r="N65" i="93"/>
  <c r="N65" i="11" s="1"/>
  <c r="N65" i="9" s="1"/>
  <c r="N65" i="7" s="1"/>
  <c r="L4" i="123"/>
  <c r="T7" i="149"/>
  <c r="N2" i="187"/>
  <c r="G10" i="93"/>
  <c r="G10" i="11" s="1"/>
  <c r="G10" i="9" s="1"/>
  <c r="G10" i="7" s="1"/>
  <c r="E3" i="111"/>
  <c r="U26" i="125"/>
  <c r="U2" i="125" s="1"/>
  <c r="O17" i="123"/>
  <c r="L26" i="106"/>
  <c r="L2" i="106" s="1"/>
  <c r="P3" i="16"/>
  <c r="W2" i="84"/>
  <c r="P3" i="105"/>
  <c r="P2" i="105" s="1"/>
  <c r="G2" i="110"/>
  <c r="N33" i="149"/>
  <c r="L2" i="78"/>
  <c r="C26" i="117"/>
  <c r="J2" i="189"/>
  <c r="U41" i="93"/>
  <c r="U41" i="11" s="1"/>
  <c r="U41" i="9" s="1"/>
  <c r="U41" i="7" s="1"/>
  <c r="T16" i="93"/>
  <c r="T16" i="11" s="1"/>
  <c r="T16" i="9" s="1"/>
  <c r="T16" i="7" s="1"/>
  <c r="N2" i="108"/>
  <c r="V7" i="93"/>
  <c r="V7" i="11" s="1"/>
  <c r="G3" i="106"/>
  <c r="U14" i="93"/>
  <c r="U14" i="11" s="1"/>
  <c r="U14" i="9" s="1"/>
  <c r="U14" i="7" s="1"/>
  <c r="L2" i="191"/>
  <c r="R2" i="195"/>
  <c r="M2" i="186"/>
  <c r="G3" i="104"/>
  <c r="K2" i="188"/>
  <c r="F3" i="125"/>
  <c r="T2" i="173"/>
  <c r="G17" i="123"/>
  <c r="H26" i="104"/>
  <c r="T2" i="163"/>
  <c r="V3" i="125"/>
  <c r="W15" i="93"/>
  <c r="W15" i="11" s="1"/>
  <c r="W15" i="9" s="1"/>
  <c r="W15" i="7" s="1"/>
  <c r="P51" i="93"/>
  <c r="P51" i="11" s="1"/>
  <c r="P51" i="9" s="1"/>
  <c r="P51" i="7" s="1"/>
  <c r="X3" i="104"/>
  <c r="X2" i="104" s="1"/>
  <c r="J26" i="106"/>
  <c r="J2" i="107"/>
  <c r="R2" i="18"/>
  <c r="K2" i="165"/>
  <c r="R3" i="125"/>
  <c r="I2" i="82"/>
  <c r="X2" i="18"/>
  <c r="G3" i="105"/>
  <c r="V4" i="123"/>
  <c r="U10" i="149"/>
  <c r="I49" i="93"/>
  <c r="I49" i="11" s="1"/>
  <c r="I49" i="9" s="1"/>
  <c r="I49" i="7" s="1"/>
  <c r="N26" i="104"/>
  <c r="M2" i="114"/>
  <c r="P2" i="193"/>
  <c r="C26" i="125"/>
  <c r="G3" i="125"/>
  <c r="E27" i="123"/>
  <c r="V2" i="115"/>
  <c r="Q26" i="111"/>
  <c r="I2" i="195"/>
  <c r="H2" i="185"/>
  <c r="K46" i="93"/>
  <c r="K46" i="11" s="1"/>
  <c r="K46" i="9" s="1"/>
  <c r="K46" i="7" s="1"/>
  <c r="D16" i="93"/>
  <c r="D16" i="11" s="1"/>
  <c r="D16" i="9" s="1"/>
  <c r="D16" i="7" s="1"/>
  <c r="M3" i="111"/>
  <c r="K3" i="125"/>
  <c r="E2" i="173"/>
  <c r="X51" i="93"/>
  <c r="X51" i="11" s="1"/>
  <c r="X51" i="9" s="1"/>
  <c r="X51" i="7" s="1"/>
  <c r="G2" i="81"/>
  <c r="D26" i="149"/>
  <c r="D2" i="108"/>
  <c r="K10" i="149"/>
  <c r="J27" i="123"/>
  <c r="R66" i="93"/>
  <c r="R66" i="11" s="1"/>
  <c r="R66" i="9" s="1"/>
  <c r="R66" i="7" s="1"/>
  <c r="U26" i="111"/>
  <c r="X3" i="16"/>
  <c r="M14" i="93"/>
  <c r="M14" i="11" s="1"/>
  <c r="M14" i="9" s="1"/>
  <c r="M14" i="7" s="1"/>
  <c r="M26" i="103"/>
  <c r="C2" i="192"/>
  <c r="C2" i="78"/>
  <c r="S26" i="104"/>
  <c r="X26" i="16"/>
  <c r="O2" i="80"/>
  <c r="S2" i="85"/>
  <c r="H3" i="105"/>
  <c r="X24" i="93"/>
  <c r="X24" i="11" s="1"/>
  <c r="X24" i="9" s="1"/>
  <c r="X24" i="7" s="1"/>
  <c r="I2" i="110"/>
  <c r="M11" i="123"/>
  <c r="W2" i="80"/>
  <c r="K26" i="117"/>
  <c r="E47" i="93"/>
  <c r="E47" i="11" s="1"/>
  <c r="E47" i="9" s="1"/>
  <c r="E47" i="7" s="1"/>
  <c r="Q27" i="123"/>
  <c r="I2" i="91"/>
  <c r="W25" i="93"/>
  <c r="W25" i="11" s="1"/>
  <c r="W25" i="9" s="1"/>
  <c r="W25" i="7" s="1"/>
  <c r="V3" i="106"/>
  <c r="V2" i="19"/>
  <c r="C36" i="93"/>
  <c r="C36" i="11" s="1"/>
  <c r="C36" i="9" s="1"/>
  <c r="C36" i="7" s="1"/>
  <c r="G26" i="103"/>
  <c r="O2" i="114"/>
  <c r="J26" i="125"/>
  <c r="K2" i="203"/>
  <c r="Q4" i="123"/>
  <c r="N89" i="149"/>
  <c r="R2" i="198"/>
  <c r="D3" i="106"/>
  <c r="D2" i="106" s="1"/>
  <c r="L2" i="113"/>
  <c r="D6" i="93"/>
  <c r="D6" i="11" s="1"/>
  <c r="D6" i="9" s="1"/>
  <c r="D6" i="7" s="1"/>
  <c r="T26" i="125"/>
  <c r="X2" i="121"/>
  <c r="L2" i="19"/>
  <c r="R2" i="108"/>
  <c r="O37" i="93"/>
  <c r="O37" i="11" s="1"/>
  <c r="O37" i="9" s="1"/>
  <c r="O37" i="7" s="1"/>
  <c r="D4" i="123"/>
  <c r="D3" i="123" s="1"/>
  <c r="E2" i="201"/>
  <c r="T11" i="123"/>
  <c r="O87" i="149"/>
  <c r="G2" i="185"/>
  <c r="W2" i="108"/>
  <c r="V2" i="198"/>
  <c r="M26" i="125"/>
  <c r="M2" i="125" s="1"/>
  <c r="C51" i="93"/>
  <c r="C51" i="11" s="1"/>
  <c r="C51" i="9" s="1"/>
  <c r="C51" i="7" s="1"/>
  <c r="T61" i="149"/>
  <c r="D27" i="123"/>
  <c r="X11" i="123"/>
  <c r="X3" i="123" s="1"/>
  <c r="N2" i="112"/>
  <c r="G48" i="93"/>
  <c r="G48" i="11" s="1"/>
  <c r="G48" i="9" s="1"/>
  <c r="G48" i="7" s="1"/>
  <c r="F2" i="17"/>
  <c r="W3" i="16"/>
  <c r="M47" i="93"/>
  <c r="M47" i="11" s="1"/>
  <c r="M47" i="9" s="1"/>
  <c r="M47" i="7" s="1"/>
  <c r="O27" i="123"/>
  <c r="H3" i="16"/>
  <c r="D60" i="149"/>
  <c r="M26" i="16"/>
  <c r="J3" i="16"/>
  <c r="M26" i="111"/>
  <c r="Q26" i="16"/>
  <c r="U24" i="93"/>
  <c r="U24" i="11" s="1"/>
  <c r="U24" i="9" s="1"/>
  <c r="U24" i="7" s="1"/>
  <c r="G2" i="19"/>
  <c r="T2" i="113"/>
  <c r="M2" i="81"/>
  <c r="H2" i="203"/>
  <c r="X2" i="183"/>
  <c r="V2" i="193"/>
  <c r="N2" i="109"/>
  <c r="S26" i="103"/>
  <c r="V2" i="163"/>
  <c r="H2" i="183"/>
  <c r="D2" i="91"/>
  <c r="N2" i="188"/>
  <c r="W37" i="93"/>
  <c r="W37" i="11" s="1"/>
  <c r="W37" i="9" s="1"/>
  <c r="W37" i="7" s="1"/>
  <c r="X22" i="123"/>
  <c r="O3" i="125"/>
  <c r="M3" i="106"/>
  <c r="K26" i="125"/>
  <c r="C2" i="86"/>
  <c r="M72" i="93"/>
  <c r="M72" i="11" s="1"/>
  <c r="M72" i="9" s="1"/>
  <c r="M72" i="7" s="1"/>
  <c r="S11" i="123"/>
  <c r="M74" i="149"/>
  <c r="N3" i="16"/>
  <c r="P64" i="93"/>
  <c r="P64" i="11" s="1"/>
  <c r="P64" i="9" s="1"/>
  <c r="P64" i="7" s="1"/>
  <c r="K2" i="189"/>
  <c r="Q2" i="19"/>
  <c r="O2" i="186"/>
  <c r="W65" i="93"/>
  <c r="W65" i="11" s="1"/>
  <c r="W65" i="9" s="1"/>
  <c r="W65" i="7" s="1"/>
  <c r="J26" i="105"/>
  <c r="J2" i="105" s="1"/>
  <c r="S26" i="105"/>
  <c r="I2" i="109"/>
  <c r="F2" i="109"/>
  <c r="G15" i="93"/>
  <c r="G15" i="11" s="1"/>
  <c r="G15" i="9" s="1"/>
  <c r="G15" i="7" s="1"/>
  <c r="V26" i="106"/>
  <c r="E3" i="105"/>
  <c r="E2" i="105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O3" i="123" s="1"/>
  <c r="K2" i="104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C3" i="123" s="1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4" i="102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O2" i="16"/>
  <c r="J2" i="77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W26" i="104"/>
  <c r="W2" i="104" s="1"/>
  <c r="E2" i="165"/>
  <c r="Q2" i="165"/>
  <c r="V2" i="194"/>
  <c r="X2" i="191"/>
  <c r="X33" i="123"/>
  <c r="E33" i="116"/>
  <c r="E26" i="116" s="1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T3" i="125"/>
  <c r="T2" i="125" s="1"/>
  <c r="T21" i="149"/>
  <c r="P56" i="149"/>
  <c r="L63" i="149"/>
  <c r="W64" i="149"/>
  <c r="I57" i="149"/>
  <c r="P21" i="149"/>
  <c r="L57" i="149"/>
  <c r="P83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D26" i="103"/>
  <c r="T3" i="124"/>
  <c r="R33" i="123"/>
  <c r="R26" i="123" s="1"/>
  <c r="X61" i="102"/>
  <c r="X79" i="149"/>
  <c r="H86" i="149"/>
  <c r="J79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X83" i="149"/>
  <c r="J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F43" i="149"/>
  <c r="X29" i="149"/>
  <c r="J23" i="149"/>
  <c r="X75" i="149"/>
  <c r="U56" i="149"/>
  <c r="U26" i="104"/>
  <c r="H47" i="149"/>
  <c r="P27" i="149"/>
  <c r="F29" i="149"/>
  <c r="H63" i="149"/>
  <c r="G89" i="149"/>
  <c r="H76" i="149"/>
  <c r="D31" i="149"/>
  <c r="T31" i="149"/>
  <c r="T63" i="149"/>
  <c r="J58" i="149"/>
  <c r="V21" i="149"/>
  <c r="K48" i="149"/>
  <c r="D48" i="149"/>
  <c r="E61" i="116"/>
  <c r="H32" i="149"/>
  <c r="V89" i="149"/>
  <c r="V25" i="149"/>
  <c r="J43" i="149"/>
  <c r="X7" i="149"/>
  <c r="C47" i="149"/>
  <c r="J62" i="149"/>
  <c r="U75" i="149"/>
  <c r="V24" i="149"/>
  <c r="O83" i="149"/>
  <c r="H94" i="149"/>
  <c r="N47" i="149"/>
  <c r="N29" i="149"/>
  <c r="N25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W32" i="149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U26" i="124"/>
  <c r="I9" i="93"/>
  <c r="I8" i="102"/>
  <c r="G61" i="116"/>
  <c r="P61" i="116"/>
  <c r="Q18" i="93"/>
  <c r="Q17" i="102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S26" i="149"/>
  <c r="W6" i="149"/>
  <c r="K78" i="149"/>
  <c r="F23" i="93"/>
  <c r="F22" i="102"/>
  <c r="L72" i="149"/>
  <c r="F80" i="149"/>
  <c r="C16" i="149"/>
  <c r="R23" i="93"/>
  <c r="R22" i="102"/>
  <c r="U8" i="102"/>
  <c r="W9" i="93"/>
  <c r="W8" i="102"/>
  <c r="P54" i="9"/>
  <c r="P54" i="7" s="1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G34" i="93"/>
  <c r="G33" i="102"/>
  <c r="T5" i="93"/>
  <c r="T4" i="102"/>
  <c r="S12" i="93"/>
  <c r="S11" i="102"/>
  <c r="K77" i="149"/>
  <c r="V72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X9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E28" i="93"/>
  <c r="E27" i="102"/>
  <c r="G3" i="117"/>
  <c r="F81" i="149"/>
  <c r="J64" i="149"/>
  <c r="S6" i="9"/>
  <c r="S6" i="7" s="1"/>
  <c r="L81" i="149"/>
  <c r="H28" i="93"/>
  <c r="H27" i="102"/>
  <c r="T41" i="149"/>
  <c r="Q3" i="75"/>
  <c r="W5" i="149"/>
  <c r="P10" i="149"/>
  <c r="N81" i="149"/>
  <c r="N59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M26" i="116"/>
  <c r="E9" i="93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L53" i="93"/>
  <c r="L52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X45" i="149" l="1"/>
  <c r="F2" i="125"/>
  <c r="I51" i="149"/>
  <c r="G38" i="149"/>
  <c r="W23" i="149"/>
  <c r="G95" i="149"/>
  <c r="X41" i="149"/>
  <c r="N62" i="149"/>
  <c r="M70" i="149"/>
  <c r="G2" i="106"/>
  <c r="G5" i="149"/>
  <c r="K2" i="125"/>
  <c r="J3" i="123"/>
  <c r="R2" i="106"/>
  <c r="H2" i="105"/>
  <c r="F91" i="149"/>
  <c r="I5" i="93"/>
  <c r="R17" i="149"/>
  <c r="C86" i="149"/>
  <c r="N18" i="149"/>
  <c r="J48" i="149"/>
  <c r="R59" i="149"/>
  <c r="C2" i="104"/>
  <c r="P48" i="149"/>
  <c r="L70" i="149"/>
  <c r="O23" i="149"/>
  <c r="T17" i="149"/>
  <c r="C33" i="149"/>
  <c r="V44" i="149"/>
  <c r="I22" i="149"/>
  <c r="D86" i="149"/>
  <c r="O59" i="149"/>
  <c r="W63" i="149"/>
  <c r="J33" i="149"/>
  <c r="G2" i="104"/>
  <c r="M2" i="111"/>
  <c r="N2" i="104"/>
  <c r="P90" i="149"/>
  <c r="U33" i="149"/>
  <c r="U68" i="149"/>
  <c r="D70" i="149"/>
  <c r="G88" i="149"/>
  <c r="U2" i="111"/>
  <c r="V64" i="149"/>
  <c r="H91" i="149"/>
  <c r="E26" i="123"/>
  <c r="K91" i="149"/>
  <c r="S2" i="75"/>
  <c r="W41" i="149"/>
  <c r="F2" i="75"/>
  <c r="S3" i="123"/>
  <c r="S2" i="123" s="1"/>
  <c r="F32" i="149"/>
  <c r="M2" i="16"/>
  <c r="M2" i="103"/>
  <c r="I25" i="149"/>
  <c r="H90" i="149"/>
  <c r="M60" i="149"/>
  <c r="N42" i="149"/>
  <c r="R2" i="125"/>
  <c r="W59" i="149"/>
  <c r="R25" i="149"/>
  <c r="Q27" i="149"/>
  <c r="Q26" i="149"/>
  <c r="X39" i="149"/>
  <c r="V2" i="125"/>
  <c r="X2" i="16"/>
  <c r="H38" i="149"/>
  <c r="W42" i="149"/>
  <c r="L18" i="149"/>
  <c r="O9" i="93"/>
  <c r="O9" i="11" s="1"/>
  <c r="M43" i="149"/>
  <c r="I59" i="149"/>
  <c r="G47" i="149"/>
  <c r="I47" i="149"/>
  <c r="E46" i="149"/>
  <c r="P93" i="149"/>
  <c r="C54" i="149"/>
  <c r="D28" i="149"/>
  <c r="D51" i="149"/>
  <c r="G40" i="149"/>
  <c r="W68" i="149"/>
  <c r="I9" i="149"/>
  <c r="J2" i="125"/>
  <c r="J68" i="149"/>
  <c r="J25" i="149"/>
  <c r="D17" i="149"/>
  <c r="M24" i="149"/>
  <c r="H53" i="149"/>
  <c r="U54" i="149"/>
  <c r="E93" i="149"/>
  <c r="O31" i="149"/>
  <c r="L68" i="149"/>
  <c r="G54" i="149"/>
  <c r="I17" i="149"/>
  <c r="M61" i="149"/>
  <c r="C41" i="149"/>
  <c r="Q52" i="149"/>
  <c r="X88" i="149"/>
  <c r="J61" i="149"/>
  <c r="G18" i="149"/>
  <c r="I58" i="149"/>
  <c r="H59" i="149"/>
  <c r="Q2" i="106"/>
  <c r="N2" i="16"/>
  <c r="I21" i="149"/>
  <c r="O54" i="149"/>
  <c r="R46" i="149"/>
  <c r="M86" i="149"/>
  <c r="J28" i="149"/>
  <c r="L50" i="149"/>
  <c r="R3" i="123"/>
  <c r="R2" i="123" s="1"/>
  <c r="C70" i="149"/>
  <c r="C38" i="149"/>
  <c r="J5" i="149"/>
  <c r="O41" i="149"/>
  <c r="L47" i="149"/>
  <c r="S42" i="149"/>
  <c r="V18" i="149"/>
  <c r="R55" i="149"/>
  <c r="E33" i="149"/>
  <c r="T50" i="149"/>
  <c r="O70" i="149"/>
  <c r="I64" i="149"/>
  <c r="V2" i="106"/>
  <c r="C11" i="102"/>
  <c r="C3" i="102" s="1"/>
  <c r="G26" i="123"/>
  <c r="O26" i="123"/>
  <c r="O2" i="123" s="1"/>
  <c r="D26" i="123"/>
  <c r="D2" i="123" s="1"/>
  <c r="J24" i="149"/>
  <c r="D52" i="149"/>
  <c r="Q59" i="149"/>
  <c r="S70" i="149"/>
  <c r="H2" i="16"/>
  <c r="X19" i="149"/>
  <c r="U91" i="149"/>
  <c r="T70" i="149"/>
  <c r="D88" i="149"/>
  <c r="U2" i="16"/>
  <c r="T2" i="16"/>
  <c r="V45" i="149"/>
  <c r="K26" i="123"/>
  <c r="K2" i="123" s="1"/>
  <c r="D50" i="149"/>
  <c r="M2" i="106"/>
  <c r="V58" i="149"/>
  <c r="F16" i="149"/>
  <c r="F2" i="116"/>
  <c r="P41" i="149"/>
  <c r="J93" i="149"/>
  <c r="F38" i="149"/>
  <c r="F26" i="123"/>
  <c r="D2" i="105"/>
  <c r="S2" i="105"/>
  <c r="W24" i="149"/>
  <c r="N53" i="149"/>
  <c r="K9" i="149"/>
  <c r="O56" i="149"/>
  <c r="Q88" i="149"/>
  <c r="L93" i="149"/>
  <c r="V59" i="149"/>
  <c r="I50" i="149"/>
  <c r="C29" i="149"/>
  <c r="M18" i="149"/>
  <c r="O57" i="149"/>
  <c r="G26" i="149"/>
  <c r="C31" i="149"/>
  <c r="U18" i="149"/>
  <c r="O93" i="149"/>
  <c r="G2" i="111"/>
  <c r="J2" i="75"/>
  <c r="C80" i="149"/>
  <c r="P9" i="149"/>
  <c r="T47" i="149"/>
  <c r="E44" i="149"/>
  <c r="J51" i="149"/>
  <c r="C30" i="149"/>
  <c r="E47" i="149"/>
  <c r="H64" i="149"/>
  <c r="K88" i="149"/>
  <c r="G3" i="123"/>
  <c r="N83" i="149"/>
  <c r="J30" i="149"/>
  <c r="H42" i="149"/>
  <c r="O30" i="149"/>
  <c r="D34" i="149"/>
  <c r="R34" i="149"/>
  <c r="I61" i="149"/>
  <c r="T54" i="149"/>
  <c r="K68" i="149"/>
  <c r="P20" i="149"/>
  <c r="H88" i="149"/>
  <c r="G27" i="149"/>
  <c r="D39" i="149"/>
  <c r="N32" i="149"/>
  <c r="S2" i="116"/>
  <c r="U26" i="123"/>
  <c r="U2" i="123" s="1"/>
  <c r="H68" i="149"/>
  <c r="Q2" i="104"/>
  <c r="U46" i="149"/>
  <c r="Q18" i="149"/>
  <c r="P2" i="117"/>
  <c r="I38" i="149"/>
  <c r="Q28" i="149"/>
  <c r="X43" i="149"/>
  <c r="K43" i="149"/>
  <c r="G60" i="149"/>
  <c r="W22" i="149"/>
  <c r="K17" i="149"/>
  <c r="G39" i="149"/>
  <c r="W30" i="149"/>
  <c r="O2" i="103"/>
  <c r="J2" i="16"/>
  <c r="K2" i="16"/>
  <c r="K15" i="149" s="1"/>
  <c r="W2" i="105"/>
  <c r="H95" i="149"/>
  <c r="L59" i="149"/>
  <c r="S83" i="149"/>
  <c r="G50" i="149"/>
  <c r="Q22" i="149"/>
  <c r="K62" i="149"/>
  <c r="F62" i="149"/>
  <c r="O39" i="149"/>
  <c r="P61" i="93"/>
  <c r="U44" i="149"/>
  <c r="F24" i="149"/>
  <c r="K33" i="149"/>
  <c r="D26" i="102"/>
  <c r="U61" i="93"/>
  <c r="F42" i="149"/>
  <c r="K2" i="105"/>
  <c r="C25" i="149"/>
  <c r="G21" i="149"/>
  <c r="D83" i="149"/>
  <c r="R60" i="149"/>
  <c r="G43" i="149"/>
  <c r="U2" i="105"/>
  <c r="Q60" i="149"/>
  <c r="G64" i="149"/>
  <c r="O2" i="125"/>
  <c r="X53" i="149"/>
  <c r="U32" i="149"/>
  <c r="V54" i="149"/>
  <c r="M29" i="149"/>
  <c r="Q54" i="149"/>
  <c r="S33" i="149"/>
  <c r="K83" i="149"/>
  <c r="H83" i="149"/>
  <c r="K32" i="149"/>
  <c r="S2" i="16"/>
  <c r="E2" i="16"/>
  <c r="N3" i="102"/>
  <c r="F2" i="16"/>
  <c r="I18" i="149"/>
  <c r="R2" i="116"/>
  <c r="T83" i="149"/>
  <c r="P91" i="149"/>
  <c r="I2" i="16"/>
  <c r="I42" i="149"/>
  <c r="I2" i="106"/>
  <c r="P2" i="104"/>
  <c r="I30" i="149"/>
  <c r="U2" i="117"/>
  <c r="I2" i="124"/>
  <c r="R18" i="149"/>
  <c r="X42" i="149"/>
  <c r="P61" i="149"/>
  <c r="D2" i="104"/>
  <c r="V2" i="75"/>
  <c r="J34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H20" i="149"/>
  <c r="S47" i="149"/>
  <c r="E53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H40" i="149" l="1"/>
  <c r="M53" i="149"/>
  <c r="N45" i="149"/>
  <c r="S19" i="149"/>
  <c r="M15" i="149"/>
  <c r="V90" i="149"/>
  <c r="G2" i="123"/>
  <c r="J90" i="149"/>
  <c r="R90" i="149"/>
  <c r="F19" i="149"/>
  <c r="X15" i="149"/>
  <c r="O8" i="93"/>
  <c r="O3" i="93" s="1"/>
  <c r="H15" i="149"/>
  <c r="T15" i="149"/>
  <c r="D40" i="149"/>
  <c r="Q49" i="149"/>
  <c r="O37" i="149"/>
  <c r="K40" i="149"/>
  <c r="O90" i="149"/>
  <c r="N15" i="149"/>
  <c r="V49" i="149"/>
  <c r="I85" i="149"/>
  <c r="M49" i="149"/>
  <c r="H65" i="149"/>
  <c r="I45" i="149"/>
  <c r="S40" i="149"/>
  <c r="E15" i="149"/>
  <c r="J19" i="149"/>
  <c r="F2" i="123"/>
  <c r="U15" i="149"/>
  <c r="G53" i="149"/>
  <c r="S15" i="149"/>
  <c r="P84" i="149"/>
  <c r="U66" i="149"/>
  <c r="Q45" i="149"/>
  <c r="P49" i="149"/>
  <c r="W40" i="149"/>
  <c r="I19" i="149"/>
  <c r="J15" i="149"/>
  <c r="W53" i="149"/>
  <c r="P45" i="149"/>
  <c r="U40" i="149"/>
  <c r="I15" i="149"/>
  <c r="I49" i="149"/>
  <c r="F15" i="149"/>
  <c r="W85" i="149"/>
  <c r="D45" i="149"/>
  <c r="X37" i="149"/>
  <c r="V19" i="149"/>
  <c r="W2" i="123"/>
  <c r="T45" i="149"/>
  <c r="M45" i="149"/>
  <c r="N19" i="149"/>
  <c r="H84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84" i="149" l="1"/>
  <c r="I36" i="149"/>
  <c r="W84" i="149"/>
  <c r="F36" i="149"/>
  <c r="W36" i="149"/>
  <c r="V26" i="11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I35" i="149" l="1"/>
  <c r="V35" i="149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<sst xmlns="http://schemas.openxmlformats.org/spreadsheetml/2006/main" count="12477" uniqueCount="330">
  <si>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</si>
  <si>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</si>
  <si>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</si>
  <si>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</si>
  <si>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</si>
  <si>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</si>
  <si>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</si>
  <si>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</si>
  <si>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</si>
  <si>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</si>
  <si>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</si>
  <si>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</si>
  <si>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</si>
  <si>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</si>
  <si>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</si>
  <si>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</si>
  <si>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</si>
  <si>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</si>
  <si>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</si>
  <si>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</si>
  <si>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</si>
  <si>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</si>
  <si>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</si>
  <si>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</si>
  <si>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</si>
  <si>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</si>
  <si>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</si>
  <si>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</si>
  <si>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</si>
  <si>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</si>
  <si>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</si>
  <si>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</si>
  <si>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</si>
  <si>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</si>
  <si>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</si>
  <si>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</si>
  <si>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</si>
  <si>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</si>
  <si>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</si>
  <si>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</si>
  <si>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</si>
  <si>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</si>
  <si>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</si>
  <si>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</si>
  <si>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</si>
  <si>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</si>
  <si>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</si>
  <si>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</si>
  <si>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</si>
  <si>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</si>
  <si>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</si>
  <si>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</si>
  <si>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</si>
  <si>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</si>
  <si>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</si>
  <si>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</si>
  <si>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</si>
  <si>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</si>
  <si>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</si>
  <si>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</si>
  <si>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</si>
  <si>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</si>
  <si>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</si>
  <si>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</si>
  <si>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</si>
  <si>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</si>
  <si>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</si>
  <si>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</si>
  <si>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</si>
  <si>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</si>
  <si>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</si>
  <si>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</si>
  <si>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</si>
  <si>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</si>
  <si>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</si>
  <si>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</si>
  <si>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</si>
  <si>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</si>
  <si>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</si>
  <si>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</si>
  <si>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</si>
  <si>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</si>
  <si>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</si>
  <si>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</si>
  <si>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</si>
  <si>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</si>
  <si>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</si>
  <si>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</si>
  <si>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</si>
  <si>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</si>
  <si>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</si>
  <si>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</si>
  <si>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</si>
  <si>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</si>
  <si>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</si>
  <si>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</si>
  <si>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</si>
  <si>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</si>
  <si>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</si>
  <si>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</si>
  <si>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</si>
  <si>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</si>
  <si>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</si>
  <si>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</si>
  <si>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</si>
  <si>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</si>
  <si>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</si>
  <si>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</si>
  <si>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</si>
  <si>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</si>
  <si>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</si>
  <si>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</si>
  <si>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</si>
  <si>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</si>
  <si>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</si>
  <si>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</si>
  <si>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</si>
  <si>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</si>
  <si>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</si>
  <si>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</si>
  <si>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</si>
  <si>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</si>
  <si>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</si>
  <si>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</si>
  <si>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</si>
  <si>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</si>
  <si>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</si>
  <si>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</si>
  <si>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</si>
  <si>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</si>
  <si>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</si>
  <si>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</si>
  <si>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</si>
  <si>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</si>
  <si>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</si>
  <si>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</si>
  <si>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</si>
  <si>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</si>
  <si>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</si>
  <si>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</si>
  <si>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</si>
  <si>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</si>
  <si>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</si>
  <si>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</si>
  <si>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</si>
  <si>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</si>
  <si>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</si>
  <si>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</si>
  <si>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</si>
  <si>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</si>
  <si>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</si>
  <si>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</si>
  <si>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</si>
  <si>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</si>
  <si>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</si>
  <si>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</si>
  <si>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</si>
  <si>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</si>
  <si>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</si>
  <si>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</si>
  <si>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</si>
  <si>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</si>
  <si>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</si>
  <si>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</si>
  <si>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</si>
  <si>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</si>
  <si>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</si>
  <si>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</si>
  <si>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</si>
  <si>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</si>
  <si>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</si>
  <si>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</si>
  <si>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</si>
  <si>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</si>
  <si>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</si>
  <si>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</si>
  <si>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</si>
  <si>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</si>
  <si>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</si>
  <si>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</si>
  <si>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</si>
  <si>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</si>
  <si>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</si>
  <si>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</si>
  <si>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</si>
  <si>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</si>
  <si>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</si>
  <si>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</si>
  <si>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</si>
  <si>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</si>
  <si>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</si>
  <si>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</si>
  <si>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</si>
  <si>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</si>
  <si>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</si>
  <si>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</si>
  <si>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</si>
  <si>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</si>
  <si>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</si>
  <si>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</si>
  <si>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</si>
  <si>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</si>
  <si>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</si>
  <si>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</si>
  <si>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</si>
  <si>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</si>
  <si>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</si>
  <si>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</si>
  <si>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</si>
  <si>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</si>
  <si>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</si>
  <si>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</si>
  <si>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</si>
  <si>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</si>
  <si>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</si>
  <si>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</si>
  <si>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</si>
  <si>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</si>
  <si>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</si>
  <si>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</si>
  <si>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</si>
  <si>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</si>
  <si>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</si>
  <si>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</si>
  <si>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</si>
  <si>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</si>
  <si>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</si>
  <si>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</si>
  <si>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</si>
  <si>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</si>
  <si>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</si>
  <si>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</si>
  <si>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</si>
  <si>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</si>
  <si>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</si>
  <si>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</si>
  <si>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</si>
  <si>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</si>
  <si>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</si>
  <si>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</si>
  <si>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</si>
  <si>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</si>
  <si>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</si>
  <si>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</si>
  <si>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</si>
  <si>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</si>
  <si>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</si>
  <si>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</si>
  <si>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</si>
  <si>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</si>
  <si>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</si>
  <si>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</si>
  <si>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</si>
  <si>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</si>
  <si>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</si>
  <si>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</si>
  <si>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</si>
  <si>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</si>
  <si>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</si>
  <si>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</si>
  <si>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</si>
  <si>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</si>
  <si>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</si>
  <si>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</si>
  <si>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</si>
  <si>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</si>
  <si>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</si>
  <si>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</si>
  <si>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</si>
  <si>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</si>
  <si>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</si>
  <si>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</si>
  <si>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</si>
  <si>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</si>
  <si>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</si>
  <si>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</si>
  <si>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</si>
  <si>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</si>
  <si>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</si>
  <si>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</si>
  <si>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</si>
  <si>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</si>
  <si>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</si>
  <si>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</si>
  <si>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</si>
  <si>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</si>
  <si>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</si>
  <si>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</si>
  <si>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</si>
  <si>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</si>
  <si>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</si>
  <si>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</si>
  <si>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</si>
  <si>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</si>
  <si>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</si>
  <si>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</si>
  <si>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</si>
  <si>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</si>
  <si>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</si>
  <si>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</si>
  <si>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</si>
  <si>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</si>
  <si>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</si>
  <si>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</si>
  <si>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</si>
  <si>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</si>
  <si>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</si>
  <si>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</si>
  <si>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</si>
  <si>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</si>
  <si>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</si>
  <si>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</si>
  <si>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</si>
  <si>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</si>
  <si>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</si>
  <si>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</si>
  <si>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</si>
  <si>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</si>
  <si>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</si>
  <si>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</si>
  <si>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</si>
  <si>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</si>
  <si>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</si>
  <si>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</si>
  <si>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</si>
  <si>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</si>
  <si>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</si>
  <si>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</si>
  <si>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Netherlands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</si>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</sst>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45967.478564814817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212015.90667686641</v>
      </c>
      <c r="D4" s="8">
        <f>GAE!D$2</f>
        <v>220690.84833235902</v>
      </c>
      <c r="E4" s="8">
        <f>GAE!E$2</f>
        <v>220760.2536316303</v>
      </c>
      <c r="F4" s="8">
        <f>GAE!F$2</f>
        <v>220563.07944479177</v>
      </c>
      <c r="G4" s="8">
        <f>GAE!G$2</f>
        <v>227195.50453015749</v>
      </c>
      <c r="H4" s="8">
        <f>GAE!H$2</f>
        <v>227105.73116656556</v>
      </c>
      <c r="I4" s="8">
        <f>GAE!I$2</f>
        <v>227148.6094199208</v>
      </c>
      <c r="J4" s="8">
        <f>GAE!J$2</f>
        <v>228849.53070814218</v>
      </c>
      <c r="K4" s="8">
        <f>GAE!K$2</f>
        <v>228167.9956482132</v>
      </c>
      <c r="L4" s="8">
        <f>GAE!L$2</f>
        <v>217000.82367745676</v>
      </c>
      <c r="M4" s="8">
        <f>GAE!M$2</f>
        <v>225339.90387234656</v>
      </c>
      <c r="N4" s="8">
        <f>GAE!N$2</f>
        <v>216541.59969272997</v>
      </c>
      <c r="O4" s="8">
        <f>GAE!O$2</f>
        <v>210820.38074830596</v>
      </c>
      <c r="P4" s="8">
        <f>GAE!P$2</f>
        <v>207623.5407701084</v>
      </c>
      <c r="Q4" s="8">
        <f>GAE!Q$2</f>
        <v>199733.07417722486</v>
      </c>
      <c r="R4" s="8">
        <f>GAE!R$2</f>
        <v>205766.6717872521</v>
      </c>
      <c r="S4" s="8">
        <f>GAE!S$2</f>
        <v>206588.65105165984</v>
      </c>
      <c r="T4" s="8">
        <f>GAE!T$2</f>
        <v>203293.49470765062</v>
      </c>
      <c r="U4" s="8">
        <f>GAE!U$2</f>
        <v>197733.76179234797</v>
      </c>
      <c r="V4" s="8">
        <f>GAE!V$2</f>
        <v>192251.33717165681</v>
      </c>
      <c r="W4" s="8">
        <f>GAE!W$2</f>
        <v>172476.98835499593</v>
      </c>
      <c r="X4" s="8">
        <f>GAE!X$2</f>
        <v>175470.00534113927</v>
      </c>
      <c r="Y4" s="8">
        <f>GAE!Y$2</f>
        <v>164832.42508337818</v>
      </c>
      <c r="Z4" s="8">
        <f>GAE!Z$2</f>
        <v>153203.46501607719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42379.803333360011</v>
      </c>
      <c r="D5" s="10">
        <f>INTMARB!D$2</f>
        <v>46355.416924320001</v>
      </c>
      <c r="E5" s="10">
        <f>INTMARB!E$2</f>
        <v>45974.598690240018</v>
      </c>
      <c r="F5" s="10">
        <f>INTMARB!F$2</f>
        <v>43142.15208492001</v>
      </c>
      <c r="G5" s="10">
        <f>INTMARB!G$2</f>
        <v>47023.958070719978</v>
      </c>
      <c r="H5" s="10">
        <f>INTMARB!H$2</f>
        <v>50372.932830840022</v>
      </c>
      <c r="I5" s="10">
        <f>INTMARB!I$2</f>
        <v>53738.354703240002</v>
      </c>
      <c r="J5" s="10">
        <f>INTMARB!J$2</f>
        <v>55083.563188920001</v>
      </c>
      <c r="K5" s="10">
        <f>INTMARB!K$2</f>
        <v>52909.295909040025</v>
      </c>
      <c r="L5" s="10">
        <f>INTMARB!L$2</f>
        <v>47220.085861919993</v>
      </c>
      <c r="M5" s="10">
        <f>INTMARB!M$2</f>
        <v>44683.499463840017</v>
      </c>
      <c r="N5" s="10">
        <f>INTMARB!N$2</f>
        <v>48127.251121920002</v>
      </c>
      <c r="O5" s="10">
        <f>INTMARB!O$2</f>
        <v>44598.1734</v>
      </c>
      <c r="P5" s="10">
        <f>INTMARB!P$2</f>
        <v>42369.243922782596</v>
      </c>
      <c r="Q5" s="10">
        <f>INTMARB!Q$2</f>
        <v>41730.953660684565</v>
      </c>
      <c r="R5" s="10">
        <f>INTMARB!R$2</f>
        <v>38419.459519733806</v>
      </c>
      <c r="S5" s="10">
        <f>INTMARB!S$2</f>
        <v>38161.760217466704</v>
      </c>
      <c r="T5" s="10">
        <f>INTMARB!T$2</f>
        <v>37452.214348729896</v>
      </c>
      <c r="U5" s="10">
        <f>INTMARB!U$2</f>
        <v>35984.83696279861</v>
      </c>
      <c r="V5" s="10">
        <f>INTMARB!V$2</f>
        <v>36527.099134574775</v>
      </c>
      <c r="W5" s="10">
        <f>INTMARB!W$2</f>
        <v>37352.457405576097</v>
      </c>
      <c r="X5" s="10">
        <f>INTMARB!X$2</f>
        <v>36085.394644174528</v>
      </c>
      <c r="Y5" s="10">
        <f>INTMARB!Y$2</f>
        <v>35712.710789824399</v>
      </c>
      <c r="Z5" s="10">
        <f>INTMARB!Z$2</f>
        <v>33202.062370243919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10163.70045271331</v>
      </c>
      <c r="D6" s="12">
        <f>INTMARB_IN!D$2</f>
        <v>11066.197522453456</v>
      </c>
      <c r="E6" s="12">
        <f>INTMARB_IN!E$2</f>
        <v>11088.435515345633</v>
      </c>
      <c r="F6" s="12">
        <f>INTMARB_IN!F$2</f>
        <v>10122.450315615362</v>
      </c>
      <c r="G6" s="12">
        <f>INTMARB_IN!G$2</f>
        <v>11021.708366887668</v>
      </c>
      <c r="H6" s="12">
        <f>INTMARB_IN!H$2</f>
        <v>10742.766730021309</v>
      </c>
      <c r="I6" s="12">
        <f>INTMARB_IN!I$2</f>
        <v>10969.832085863636</v>
      </c>
      <c r="J6" s="12">
        <f>INTMARB_IN!J$2</f>
        <v>11064.863700726959</v>
      </c>
      <c r="K6" s="12">
        <f>INTMARB_IN!K$2</f>
        <v>10026.83374871719</v>
      </c>
      <c r="L6" s="12">
        <f>INTMARB_IN!L$2</f>
        <v>10414.037525360216</v>
      </c>
      <c r="M6" s="12">
        <f>INTMARB_IN!M$2</f>
        <v>10363.824864363511</v>
      </c>
      <c r="N6" s="12">
        <f>INTMARB_IN!N$2</f>
        <v>10340.119762409198</v>
      </c>
      <c r="O6" s="12">
        <f>INTMARB_IN!O$2</f>
        <v>9581.320523200191</v>
      </c>
      <c r="P6" s="12">
        <f>INTMARB_IN!P$2</f>
        <v>9223.2419711623443</v>
      </c>
      <c r="Q6" s="12">
        <f>INTMARB_IN!Q$2</f>
        <v>9252.3061418369707</v>
      </c>
      <c r="R6" s="12">
        <f>INTMARB_IN!R$2</f>
        <v>8156.739696698085</v>
      </c>
      <c r="S6" s="12">
        <f>INTMARB_IN!S$2</f>
        <v>7677.2432936453279</v>
      </c>
      <c r="T6" s="12">
        <f>INTMARB_IN!T$2</f>
        <v>7441.9231402869609</v>
      </c>
      <c r="U6" s="12">
        <f>INTMARB_IN!U$2</f>
        <v>7419.2387227321697</v>
      </c>
      <c r="V6" s="12">
        <f>INTMARB_IN!V$2</f>
        <v>7769.431664362558</v>
      </c>
      <c r="W6" s="12">
        <f>INTMARB_IN!W$2</f>
        <v>7152.4534131172895</v>
      </c>
      <c r="X6" s="12">
        <f>INTMARB_IN!X$2</f>
        <v>6893.4309948736509</v>
      </c>
      <c r="Y6" s="12">
        <f>INTMARB_IN!Y$2</f>
        <v>7357.3875656539258</v>
      </c>
      <c r="Z6" s="12">
        <f>INTMARB_IN!Z$2</f>
        <v>7408.077296802554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32216.1028806467</v>
      </c>
      <c r="D7" s="12">
        <f>INTMARB_EX!D$2</f>
        <v>35289.21940186654</v>
      </c>
      <c r="E7" s="12">
        <f>INTMARB_EX!E$2</f>
        <v>34886.163174894384</v>
      </c>
      <c r="F7" s="12">
        <f>INTMARB_EX!F$2</f>
        <v>33019.701769304644</v>
      </c>
      <c r="G7" s="12">
        <f>INTMARB_EX!G$2</f>
        <v>36002.249703832313</v>
      </c>
      <c r="H7" s="12">
        <f>INTMARB_EX!H$2</f>
        <v>39630.166100818707</v>
      </c>
      <c r="I7" s="12">
        <f>INTMARB_EX!I$2</f>
        <v>42768.522617376359</v>
      </c>
      <c r="J7" s="12">
        <f>INTMARB_EX!J$2</f>
        <v>44018.699488193037</v>
      </c>
      <c r="K7" s="12">
        <f>INTMARB_EX!K$2</f>
        <v>42882.462160322837</v>
      </c>
      <c r="L7" s="12">
        <f>INTMARB_EX!L$2</f>
        <v>36806.048336559768</v>
      </c>
      <c r="M7" s="12">
        <f>INTMARB_EX!M$2</f>
        <v>34319.674599476508</v>
      </c>
      <c r="N7" s="12">
        <f>INTMARB_EX!N$2</f>
        <v>37787.131359510808</v>
      </c>
      <c r="O7" s="12">
        <f>INTMARB_EX!O$2</f>
        <v>35016.8528767998</v>
      </c>
      <c r="P7" s="12">
        <f>INTMARB_EX!P$2</f>
        <v>33146.001951620252</v>
      </c>
      <c r="Q7" s="12">
        <f>INTMARB_EX!Q$2</f>
        <v>32478.6475188476</v>
      </c>
      <c r="R7" s="12">
        <f>INTMARB_EX!R$2</f>
        <v>30262.719823035721</v>
      </c>
      <c r="S7" s="12">
        <f>INTMARB_EX!S$2</f>
        <v>30484.516923821389</v>
      </c>
      <c r="T7" s="12">
        <f>INTMARB_EX!T$2</f>
        <v>30010.29120844293</v>
      </c>
      <c r="U7" s="12">
        <f>INTMARB_EX!U$2</f>
        <v>28565.598240066443</v>
      </c>
      <c r="V7" s="12">
        <f>INTMARB_EX!V$2</f>
        <v>28757.667470212222</v>
      </c>
      <c r="W7" s="12">
        <f>INTMARB_EX!W$2</f>
        <v>30200.003992458802</v>
      </c>
      <c r="X7" s="12">
        <f>INTMARB_EX!X$2</f>
        <v>29191.963649300869</v>
      </c>
      <c r="Y7" s="12">
        <f>INTMARB_EX!Y$2</f>
        <v>28355.323224170475</v>
      </c>
      <c r="Z7" s="12">
        <f>INTMARB_EX!Z$2</f>
        <v>25793.985073441367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169636.10334350637</v>
      </c>
      <c r="D8" s="8">
        <f>GIC!D$2</f>
        <v>174335.431408039</v>
      </c>
      <c r="E8" s="8">
        <f>GIC!E$2</f>
        <v>174785.65494139027</v>
      </c>
      <c r="F8" s="8">
        <f>GIC!F$2</f>
        <v>177420.92735987174</v>
      </c>
      <c r="G8" s="8">
        <f>GIC!G$2</f>
        <v>180171.54645943752</v>
      </c>
      <c r="H8" s="8">
        <f>GIC!H$2</f>
        <v>176732.79833572556</v>
      </c>
      <c r="I8" s="8">
        <f>GIC!I$2</f>
        <v>173410.25471668082</v>
      </c>
      <c r="J8" s="8">
        <f>GIC!J$2</f>
        <v>173765.96751922218</v>
      </c>
      <c r="K8" s="8">
        <f>GIC!K$2</f>
        <v>175258.69973917317</v>
      </c>
      <c r="L8" s="8">
        <f>GIC!L$2</f>
        <v>169780.73781553676</v>
      </c>
      <c r="M8" s="8">
        <f>GIC!M$2</f>
        <v>180656.40440850655</v>
      </c>
      <c r="N8" s="8">
        <f>GIC!N$2</f>
        <v>168414.34857080996</v>
      </c>
      <c r="O8" s="8">
        <f>GIC!O$2</f>
        <v>166222.20734830596</v>
      </c>
      <c r="P8" s="8">
        <f>GIC!P$2</f>
        <v>165254.29684732581</v>
      </c>
      <c r="Q8" s="8">
        <f>GIC!Q$2</f>
        <v>158002.12051654031</v>
      </c>
      <c r="R8" s="8">
        <f>GIC!R$2</f>
        <v>167347.21226751831</v>
      </c>
      <c r="S8" s="8">
        <f>GIC!S$2</f>
        <v>168426.89083419315</v>
      </c>
      <c r="T8" s="8">
        <f>GIC!T$2</f>
        <v>165841.28035892075</v>
      </c>
      <c r="U8" s="8">
        <f>GIC!U$2</f>
        <v>161748.92482954936</v>
      </c>
      <c r="V8" s="8">
        <f>GIC!V$2</f>
        <v>155724.23803708202</v>
      </c>
      <c r="W8" s="8">
        <f>GIC!W$2</f>
        <v>135124.53094941983</v>
      </c>
      <c r="X8" s="8">
        <f>GIC!X$2</f>
        <v>139384.61069696478</v>
      </c>
      <c r="Y8" s="8">
        <f>GIC!Y$2</f>
        <v>129119.71429355378</v>
      </c>
      <c r="Z8" s="8">
        <f>GIC!Z$2</f>
        <v>120001.40264583325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9939.5763742800027</v>
      </c>
      <c r="D9" s="10">
        <f>INTAVI!D$2</f>
        <v>9676.9013939999986</v>
      </c>
      <c r="E9" s="10">
        <f>INTAVI!E$2</f>
        <v>10102.166720280002</v>
      </c>
      <c r="F9" s="10">
        <f>INTAVI!F$2</f>
        <v>9952.1823862800029</v>
      </c>
      <c r="G9" s="10">
        <f>INTAVI!G$2</f>
        <v>10662.158763719997</v>
      </c>
      <c r="H9" s="10">
        <f>INTAVI!H$2</f>
        <v>10978.051499999998</v>
      </c>
      <c r="I9" s="10">
        <f>INTAVI!I$2</f>
        <v>11128.178700000002</v>
      </c>
      <c r="J9" s="10">
        <f>INTAVI!J$2</f>
        <v>11196.986913719998</v>
      </c>
      <c r="K9" s="10">
        <f>INTAVI!K$2</f>
        <v>11350.241936279999</v>
      </c>
      <c r="L9" s="10">
        <f>INTAVI!L$2</f>
        <v>10518.28695</v>
      </c>
      <c r="M9" s="10">
        <f>INTAVI!M$2</f>
        <v>10264.9473</v>
      </c>
      <c r="N9" s="10">
        <f>INTAVI!N$2</f>
        <v>10684.052486279998</v>
      </c>
      <c r="O9" s="10">
        <f>INTAVI!O$2</f>
        <v>10268.074863720001</v>
      </c>
      <c r="P9" s="10">
        <f>INTAVI!P$2</f>
        <v>10490.138100000004</v>
      </c>
      <c r="Q9" s="10">
        <f>INTAVI!Q$2</f>
        <v>10887.349563719999</v>
      </c>
      <c r="R9" s="10">
        <f>INTAVI!R$2</f>
        <v>11443.354449480001</v>
      </c>
      <c r="S9" s="10">
        <f>INTAVI!S$2</f>
        <v>11740.829425559998</v>
      </c>
      <c r="T9" s="10">
        <f>INTAVI!T$2</f>
        <v>12081.443193720004</v>
      </c>
      <c r="U9" s="10">
        <f>INTAVI!U$2</f>
        <v>12226.28876352</v>
      </c>
      <c r="V9" s="10">
        <f>INTAVI!V$2</f>
        <v>11956.2868062</v>
      </c>
      <c r="W9" s="10">
        <f>INTAVI!W$2</f>
        <v>6668.544617280003</v>
      </c>
      <c r="X9" s="10">
        <f>INTAVI!X$2</f>
        <v>7333.2762804000013</v>
      </c>
      <c r="Y9" s="10">
        <f>INTAVI!Y$2</f>
        <v>9533.9430198000027</v>
      </c>
      <c r="Z9" s="10">
        <f>INTAVI!Z$2</f>
        <v>10043.482501799999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1887.2543046111919</v>
      </c>
      <c r="D10" s="12">
        <f>INTAVI_PA_IN!D$2</f>
        <v>1835.1588153343832</v>
      </c>
      <c r="E10" s="12">
        <f>INTAVI_PA_IN!E$2</f>
        <v>1894.8339942070427</v>
      </c>
      <c r="F10" s="12">
        <f>INTAVI_PA_IN!F$2</f>
        <v>1856.371037271432</v>
      </c>
      <c r="G10" s="12">
        <f>INTAVI_PA_IN!G$2</f>
        <v>1888.7333767042967</v>
      </c>
      <c r="H10" s="12">
        <f>INTAVI_PA_IN!H$2</f>
        <v>1918.4677657131258</v>
      </c>
      <c r="I10" s="12">
        <f>INTAVI_PA_IN!I$2</f>
        <v>1954.3350006803394</v>
      </c>
      <c r="J10" s="12">
        <f>INTAVI_PA_IN!J$2</f>
        <v>2018.7058788695924</v>
      </c>
      <c r="K10" s="12">
        <f>INTAVI_PA_IN!K$2</f>
        <v>1971.2573110536102</v>
      </c>
      <c r="L10" s="12">
        <f>INTAVI_PA_IN!L$2</f>
        <v>1818.6175257942455</v>
      </c>
      <c r="M10" s="12">
        <f>INTAVI_PA_IN!M$2</f>
        <v>1710.3976417980489</v>
      </c>
      <c r="N10" s="12">
        <f>INTAVI_PA_IN!N$2</f>
        <v>1858.0766884043844</v>
      </c>
      <c r="O10" s="12">
        <f>INTAVI_PA_IN!O$2</f>
        <v>1819.2933899736008</v>
      </c>
      <c r="P10" s="12">
        <f>INTAVI_PA_IN!P$2</f>
        <v>1863.8583754969945</v>
      </c>
      <c r="Q10" s="12">
        <f>INTAVI_PA_IN!Q$2</f>
        <v>1981.651938845152</v>
      </c>
      <c r="R10" s="12">
        <f>INTAVI_PA_IN!R$2</f>
        <v>2113.525968118458</v>
      </c>
      <c r="S10" s="12">
        <f>INTAVI_PA_IN!S$2</f>
        <v>2322.957267485016</v>
      </c>
      <c r="T10" s="12">
        <f>INTAVI_PA_IN!T$2</f>
        <v>2430.0759244066794</v>
      </c>
      <c r="U10" s="12">
        <f>INTAVI_PA_IN!U$2</f>
        <v>2432.4383861618885</v>
      </c>
      <c r="V10" s="12">
        <f>INTAVI_PA_IN!V$2</f>
        <v>2339.5216114765203</v>
      </c>
      <c r="W10" s="12">
        <f>INTAVI_PA_IN!W$2</f>
        <v>817.10213728765916</v>
      </c>
      <c r="X10" s="12">
        <f>INTAVI_PA_IN!X$2</f>
        <v>1033.5483001517953</v>
      </c>
      <c r="Y10" s="12">
        <f>INTAVI_PA_IN!Y$2</f>
        <v>1794.536719296025</v>
      </c>
      <c r="Z10" s="12">
        <f>INTAVI_PA_IN!Z$2</f>
        <v>1927.1852357019591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6402.1743792824318</v>
      </c>
      <c r="D11" s="12">
        <f>INTAVI_PA_EX!D$2</f>
        <v>6225.5295573680678</v>
      </c>
      <c r="E11" s="12">
        <f>INTAVI_PA_EX!E$2</f>
        <v>6476.9893431875707</v>
      </c>
      <c r="F11" s="12">
        <f>INTAVI_PA_EX!F$2</f>
        <v>6208.6120839303239</v>
      </c>
      <c r="G11" s="12">
        <f>INTAVI_PA_EX!G$2</f>
        <v>6799.5315608650462</v>
      </c>
      <c r="H11" s="12">
        <f>INTAVI_PA_EX!H$2</f>
        <v>6922.2830530825377</v>
      </c>
      <c r="I11" s="12">
        <f>INTAVI_PA_EX!I$2</f>
        <v>6803.1155335037929</v>
      </c>
      <c r="J11" s="12">
        <f>INTAVI_PA_EX!J$2</f>
        <v>6830.3263144159209</v>
      </c>
      <c r="K11" s="12">
        <f>INTAVI_PA_EX!K$2</f>
        <v>6969.8211645738647</v>
      </c>
      <c r="L11" s="12">
        <f>INTAVI_PA_EX!L$2</f>
        <v>6780.933698331326</v>
      </c>
      <c r="M11" s="12">
        <f>INTAVI_PA_EX!M$2</f>
        <v>6463.13446515125</v>
      </c>
      <c r="N11" s="12">
        <f>INTAVI_PA_EX!N$2</f>
        <v>6874.1896766751015</v>
      </c>
      <c r="O11" s="12">
        <f>INTAVI_PA_EX!O$2</f>
        <v>6846.3007069514979</v>
      </c>
      <c r="P11" s="12">
        <f>INTAVI_PA_EX!P$2</f>
        <v>7008.2859887407594</v>
      </c>
      <c r="Q11" s="12">
        <f>INTAVI_PA_EX!Q$2</f>
        <v>7343.3675929552173</v>
      </c>
      <c r="R11" s="12">
        <f>INTAVI_PA_EX!R$2</f>
        <v>7719.7792655026042</v>
      </c>
      <c r="S11" s="12">
        <f>INTAVI_PA_EX!S$2</f>
        <v>7943.1645069586821</v>
      </c>
      <c r="T11" s="12">
        <f>INTAVI_PA_EX!T$2</f>
        <v>8043.8929417325517</v>
      </c>
      <c r="U11" s="12">
        <f>INTAVI_PA_EX!U$2</f>
        <v>8214.2179903033011</v>
      </c>
      <c r="V11" s="12">
        <f>INTAVI_PA_EX!V$2</f>
        <v>8253.4813217509563</v>
      </c>
      <c r="W11" s="12">
        <f>INTAVI_PA_EX!W$2</f>
        <v>3912.4524235090266</v>
      </c>
      <c r="X11" s="12">
        <f>INTAVI_PA_EX!X$2</f>
        <v>4318.4268973492335</v>
      </c>
      <c r="Y11" s="12">
        <f>INTAVI_PA_EX!Y$2</f>
        <v>5970.5664137547165</v>
      </c>
      <c r="Z11" s="12">
        <f>INTAVI_PA_EX!Z$2</f>
        <v>6591.0937516795384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35.901187077125684</v>
      </c>
      <c r="D12" s="12">
        <f>INTAVI_FR_IN!D$2</f>
        <v>47.315307309963089</v>
      </c>
      <c r="E12" s="12">
        <f>INTAVI_FR_IN!E$2</f>
        <v>38.202352876799722</v>
      </c>
      <c r="F12" s="12">
        <f>INTAVI_FR_IN!F$2</f>
        <v>40.116977295703762</v>
      </c>
      <c r="G12" s="12">
        <f>INTAVI_FR_IN!G$2</f>
        <v>42.603201433029191</v>
      </c>
      <c r="H12" s="12">
        <f>INTAVI_FR_IN!H$2</f>
        <v>42.802184676328132</v>
      </c>
      <c r="I12" s="12">
        <f>INTAVI_FR_IN!I$2</f>
        <v>44.002004654684264</v>
      </c>
      <c r="J12" s="12">
        <f>INTAVI_FR_IN!J$2</f>
        <v>45.396298779918546</v>
      </c>
      <c r="K12" s="12">
        <f>INTAVI_FR_IN!K$2</f>
        <v>57.310880603187101</v>
      </c>
      <c r="L12" s="12">
        <f>INTAVI_FR_IN!L$2</f>
        <v>55.605658218410227</v>
      </c>
      <c r="M12" s="12">
        <f>INTAVI_FR_IN!M$2</f>
        <v>59.647693262569142</v>
      </c>
      <c r="N12" s="12">
        <f>INTAVI_FR_IN!N$2</f>
        <v>46.68958028001795</v>
      </c>
      <c r="O12" s="12">
        <f>INTAVI_FR_IN!O$2</f>
        <v>35.451672747654314</v>
      </c>
      <c r="P12" s="12">
        <f>INTAVI_FR_IN!P$2</f>
        <v>37.276405905944912</v>
      </c>
      <c r="Q12" s="12">
        <f>INTAVI_FR_IN!Q$2</f>
        <v>38.613190446277258</v>
      </c>
      <c r="R12" s="12">
        <f>INTAVI_FR_IN!R$2</f>
        <v>40.083463226433231</v>
      </c>
      <c r="S12" s="12">
        <f>INTAVI_FR_IN!S$2</f>
        <v>41.59828051492336</v>
      </c>
      <c r="T12" s="12">
        <f>INTAVI_FR_IN!T$2</f>
        <v>37.955337376875171</v>
      </c>
      <c r="U12" s="12">
        <f>INTAVI_FR_IN!U$2</f>
        <v>30.382204770390253</v>
      </c>
      <c r="V12" s="12">
        <f>INTAVI_FR_IN!V$2</f>
        <v>27.55372157157575</v>
      </c>
      <c r="W12" s="12">
        <f>INTAVI_FR_IN!W$2</f>
        <v>24.213177975686822</v>
      </c>
      <c r="X12" s="12">
        <f>INTAVI_FR_IN!X$2</f>
        <v>28.055960729917903</v>
      </c>
      <c r="Y12" s="12">
        <f>INTAVI_FR_IN!Y$2</f>
        <v>26.036084201110192</v>
      </c>
      <c r="Z12" s="12">
        <f>INTAVI_FR_IN!Z$2</f>
        <v>22.079745180873942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1614.2465033092526</v>
      </c>
      <c r="D13" s="12">
        <f>INTAVI_FR_EX!D$2</f>
        <v>1568.8977139875853</v>
      </c>
      <c r="E13" s="12">
        <f>INTAVI_FR_EX!E$2</f>
        <v>1692.1410300085893</v>
      </c>
      <c r="F13" s="12">
        <f>INTAVI_FR_EX!F$2</f>
        <v>1847.0822877825435</v>
      </c>
      <c r="G13" s="12">
        <f>INTAVI_FR_EX!G$2</f>
        <v>1931.290624717625</v>
      </c>
      <c r="H13" s="12">
        <f>INTAVI_FR_EX!H$2</f>
        <v>2094.4984965280064</v>
      </c>
      <c r="I13" s="12">
        <f>INTAVI_FR_EX!I$2</f>
        <v>2326.7261611611843</v>
      </c>
      <c r="J13" s="12">
        <f>INTAVI_FR_EX!J$2</f>
        <v>2302.5584216545672</v>
      </c>
      <c r="K13" s="12">
        <f>INTAVI_FR_EX!K$2</f>
        <v>2351.8525800493367</v>
      </c>
      <c r="L13" s="12">
        <f>INTAVI_FR_EX!L$2</f>
        <v>1863.1300676560193</v>
      </c>
      <c r="M13" s="12">
        <f>INTAVI_FR_EX!M$2</f>
        <v>2031.7674997881331</v>
      </c>
      <c r="N13" s="12">
        <f>INTAVI_FR_EX!N$2</f>
        <v>1905.0965409204941</v>
      </c>
      <c r="O13" s="12">
        <f>INTAVI_FR_EX!O$2</f>
        <v>1567.0290940472476</v>
      </c>
      <c r="P13" s="12">
        <f>INTAVI_FR_EX!P$2</f>
        <v>1580.7173298563039</v>
      </c>
      <c r="Q13" s="12">
        <f>INTAVI_FR_EX!Q$2</f>
        <v>1523.7168414733533</v>
      </c>
      <c r="R13" s="12">
        <f>INTAVI_FR_EX!R$2</f>
        <v>1569.9657526325047</v>
      </c>
      <c r="S13" s="12">
        <f>INTAVI_FR_EX!S$2</f>
        <v>1433.1093706013762</v>
      </c>
      <c r="T13" s="12">
        <f>INTAVI_FR_EX!T$2</f>
        <v>1569.5189902038967</v>
      </c>
      <c r="U13" s="12">
        <f>INTAVI_FR_EX!U$2</f>
        <v>1549.2501822844201</v>
      </c>
      <c r="V13" s="12">
        <f>INTAVI_FR_EX!V$2</f>
        <v>1335.7301514009473</v>
      </c>
      <c r="W13" s="12">
        <f>INTAVI_FR_EX!W$2</f>
        <v>1914.7768785076305</v>
      </c>
      <c r="X13" s="12">
        <f>INTAVI_FR_EX!X$2</f>
        <v>1953.2451221690542</v>
      </c>
      <c r="Y13" s="12">
        <f>INTAVI_FR_EX!Y$2</f>
        <v>1742.8038025481515</v>
      </c>
      <c r="Z13" s="12">
        <f>INTAVI_FR_EX!Z$2</f>
        <v>1503.1237692376274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159696.5269692264</v>
      </c>
      <c r="D14" s="8">
        <f>NRGSUP!D$2</f>
        <v>164658.53001403902</v>
      </c>
      <c r="E14" s="8">
        <f>NRGSUP!E$2</f>
        <v>164683.48822111031</v>
      </c>
      <c r="F14" s="8">
        <f>NRGSUP!F$2</f>
        <v>167468.74497359176</v>
      </c>
      <c r="G14" s="8">
        <f>NRGSUP!G$2</f>
        <v>169509.38769571751</v>
      </c>
      <c r="H14" s="8">
        <f>NRGSUP!H$2</f>
        <v>165754.74683572556</v>
      </c>
      <c r="I14" s="8">
        <f>NRGSUP!I$2</f>
        <v>162282.07601668083</v>
      </c>
      <c r="J14" s="8">
        <f>NRGSUP!J$2</f>
        <v>162568.98060550218</v>
      </c>
      <c r="K14" s="8">
        <f>NRGSUP!K$2</f>
        <v>163908.45780289319</v>
      </c>
      <c r="L14" s="8">
        <f>NRGSUP!L$2</f>
        <v>159262.45086553675</v>
      </c>
      <c r="M14" s="8">
        <f>NRGSUP!M$2</f>
        <v>170391.45710850655</v>
      </c>
      <c r="N14" s="8">
        <f>NRGSUP!N$2</f>
        <v>157730.29608452995</v>
      </c>
      <c r="O14" s="8">
        <f>NRGSUP!O$2</f>
        <v>155954.13248458595</v>
      </c>
      <c r="P14" s="8">
        <f>NRGSUP!P$2</f>
        <v>154764.1587473258</v>
      </c>
      <c r="Q14" s="8">
        <f>NRGSUP!Q$2</f>
        <v>147114.77095282031</v>
      </c>
      <c r="R14" s="8">
        <f>NRGSUP!R$2</f>
        <v>155903.85781803832</v>
      </c>
      <c r="S14" s="8">
        <f>NRGSUP!S$2</f>
        <v>156686.06140863313</v>
      </c>
      <c r="T14" s="8">
        <f>NRGSUP!T$2</f>
        <v>153759.83716520073</v>
      </c>
      <c r="U14" s="8">
        <f>NRGSUP!U$2</f>
        <v>149522.63606602934</v>
      </c>
      <c r="V14" s="8">
        <f>NRGSUP!V$2</f>
        <v>143767.951230882</v>
      </c>
      <c r="W14" s="8">
        <f>NRGSUP!W$2</f>
        <v>128455.98633213984</v>
      </c>
      <c r="X14" s="8">
        <f>NRGSUP!X$2</f>
        <v>132051.33441656476</v>
      </c>
      <c r="Y14" s="8">
        <f>NRGSUP!Y$2</f>
        <v>119585.77127375378</v>
      </c>
      <c r="Z14" s="8">
        <f>NRGSUP!Z$2</f>
        <v>109957.92014403325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55863.364264995536</v>
      </c>
      <c r="D15" s="10">
        <f>TI_EHG_E!D$2</f>
        <v>59070.438917041298</v>
      </c>
      <c r="E15" s="10">
        <f>TI_EHG_E!E$2</f>
        <v>60266.706367323808</v>
      </c>
      <c r="F15" s="10">
        <f>TI_EHG_E!F$2</f>
        <v>61227.943291537733</v>
      </c>
      <c r="G15" s="10">
        <f>TI_EHG_E!G$2</f>
        <v>62267.571907719896</v>
      </c>
      <c r="H15" s="10">
        <f>TI_EHG_E!H$2</f>
        <v>59656.91683941293</v>
      </c>
      <c r="I15" s="10">
        <f>TI_EHG_E!I$2</f>
        <v>55879.885021109694</v>
      </c>
      <c r="J15" s="10">
        <f>TI_EHG_E!J$2</f>
        <v>58969.320211632497</v>
      </c>
      <c r="K15" s="10">
        <f>TI_EHG_E!K$2</f>
        <v>58282.553479017894</v>
      </c>
      <c r="L15" s="10">
        <f>TI_EHG_E!L$2</f>
        <v>58445.98247875266</v>
      </c>
      <c r="M15" s="10">
        <f>TI_EHG_E!M$2</f>
        <v>61079.54581801757</v>
      </c>
      <c r="N15" s="10">
        <f>TI_EHG_E!N$2</f>
        <v>56910.674787451659</v>
      </c>
      <c r="O15" s="10">
        <f>TI_EHG_E!O$2</f>
        <v>54493.880073836801</v>
      </c>
      <c r="P15" s="10">
        <f>TI_EHG_E!P$2</f>
        <v>54443.450350462808</v>
      </c>
      <c r="Q15" s="10">
        <f>TI_EHG_E!Q$2</f>
        <v>57685.49564182639</v>
      </c>
      <c r="R15" s="10">
        <f>TI_EHG_E!R$2</f>
        <v>62330.181008914013</v>
      </c>
      <c r="S15" s="10">
        <f>TI_EHG_E!S$2</f>
        <v>60989.166664926255</v>
      </c>
      <c r="T15" s="10">
        <f>TI_EHG_E!T$2</f>
        <v>58018.841085172695</v>
      </c>
      <c r="U15" s="10">
        <f>TI_EHG_E!U$2</f>
        <v>53606.648419117126</v>
      </c>
      <c r="V15" s="10">
        <f>TI_EHG_E!V$2</f>
        <v>50257.801313470387</v>
      </c>
      <c r="W15" s="10">
        <f>TI_EHG_E!W$2</f>
        <v>42048.200977531553</v>
      </c>
      <c r="X15" s="10">
        <f>TI_EHG_E!X$2</f>
        <v>42097.268479535123</v>
      </c>
      <c r="Y15" s="10">
        <f>TI_EHG_E!Y$2</f>
        <v>39087.020263524857</v>
      </c>
      <c r="Z15" s="10">
        <f>TI_EHG_E!Z$2</f>
        <v>32152.787125328148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22999.475302934301</v>
      </c>
      <c r="D16" s="12">
        <f>TI_EHG_E_E!D$2</f>
        <v>25234.961402131114</v>
      </c>
      <c r="E16" s="12">
        <f>TI_EHG_E_E!E$2</f>
        <v>25559.141822266411</v>
      </c>
      <c r="F16" s="12">
        <f>TI_EHG_E_E!F$2</f>
        <v>27166.962356324824</v>
      </c>
      <c r="G16" s="12">
        <f>TI_EHG_E_E!G$2</f>
        <v>26926.037534696829</v>
      </c>
      <c r="H16" s="12">
        <f>TI_EHG_E_E!H$2</f>
        <v>24565.702985418906</v>
      </c>
      <c r="I16" s="12">
        <f>TI_EHG_E_E!I$2</f>
        <v>22014.874902746455</v>
      </c>
      <c r="J16" s="12">
        <f>TI_EHG_E_E!J$2</f>
        <v>23407.086046851153</v>
      </c>
      <c r="K16" s="12">
        <f>TI_EHG_E_E!K$2</f>
        <v>22544.997865411045</v>
      </c>
      <c r="L16" s="12">
        <f>TI_EHG_E_E!L$2</f>
        <v>24773.619988609618</v>
      </c>
      <c r="M16" s="12">
        <f>TI_EHG_E_E!M$2</f>
        <v>25388.475781267469</v>
      </c>
      <c r="N16" s="12">
        <f>TI_EHG_E_E!N$2</f>
        <v>26358.41757908513</v>
      </c>
      <c r="O16" s="12">
        <f>TI_EHG_E_E!O$2</f>
        <v>24750.630712533304</v>
      </c>
      <c r="P16" s="12">
        <f>TI_EHG_E_E!P$2</f>
        <v>26192.091576916508</v>
      </c>
      <c r="Q16" s="12">
        <f>TI_EHG_E_E!Q$2</f>
        <v>29341.992745107553</v>
      </c>
      <c r="R16" s="12">
        <f>TI_EHG_E_E!R$2</f>
        <v>33849.200589792352</v>
      </c>
      <c r="S16" s="12">
        <f>TI_EHG_E_E!S$2</f>
        <v>32893.031985185575</v>
      </c>
      <c r="T16" s="12">
        <f>TI_EHG_E_E!T$2</f>
        <v>30460.563546405148</v>
      </c>
      <c r="U16" s="12">
        <f>TI_EHG_E_E!U$2</f>
        <v>27482.547813651567</v>
      </c>
      <c r="V16" s="12">
        <f>TI_EHG_E_E!V$2</f>
        <v>26385.755374020373</v>
      </c>
      <c r="W16" s="12">
        <f>TI_EHG_E_E!W$2</f>
        <v>19409.412083088995</v>
      </c>
      <c r="X16" s="12">
        <f>TI_EHG_E_E!X$2</f>
        <v>20867.903131826428</v>
      </c>
      <c r="Y16" s="12">
        <f>TI_EHG_E_E!Y$2</f>
        <v>19663.420628152184</v>
      </c>
      <c r="Z16" s="12">
        <f>TI_EHG_E_E!Z$2</f>
        <v>15439.712472315372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29642.48089160911</v>
      </c>
      <c r="D17" s="12">
        <f>TI_EHG_CHP_E!D$2</f>
        <v>30772.298764604948</v>
      </c>
      <c r="E17" s="12">
        <f>TI_EHG_CHP_E!E$2</f>
        <v>31345.538596811355</v>
      </c>
      <c r="F17" s="12">
        <f>TI_EHG_CHP_E!F$2</f>
        <v>30631.883824053846</v>
      </c>
      <c r="G17" s="12">
        <f>TI_EHG_CHP_E!G$2</f>
        <v>32087.368755924537</v>
      </c>
      <c r="H17" s="12">
        <f>TI_EHG_CHP_E!H$2</f>
        <v>31850.956714237316</v>
      </c>
      <c r="I17" s="12">
        <f>TI_EHG_CHP_E!I$2</f>
        <v>32449.959542071552</v>
      </c>
      <c r="J17" s="12">
        <f>TI_EHG_CHP_E!J$2</f>
        <v>34056.798868449674</v>
      </c>
      <c r="K17" s="12">
        <f>TI_EHG_CHP_E!K$2</f>
        <v>34319.364937437669</v>
      </c>
      <c r="L17" s="12">
        <f>TI_EHG_CHP_E!L$2</f>
        <v>32151.85851754644</v>
      </c>
      <c r="M17" s="12">
        <f>TI_EHG_CHP_E!M$2</f>
        <v>34128.256402383282</v>
      </c>
      <c r="N17" s="12">
        <f>TI_EHG_CHP_E!N$2</f>
        <v>29095.606189820664</v>
      </c>
      <c r="O17" s="12">
        <f>TI_EHG_CHP_E!O$2</f>
        <v>28622.08519579735</v>
      </c>
      <c r="P17" s="12">
        <f>TI_EHG_CHP_E!P$2</f>
        <v>27067.610272940183</v>
      </c>
      <c r="Q17" s="12">
        <f>TI_EHG_CHP_E!Q$2</f>
        <v>26764.473580811507</v>
      </c>
      <c r="R17" s="12">
        <f>TI_EHG_CHP_E!R$2</f>
        <v>27016.36080341466</v>
      </c>
      <c r="S17" s="12">
        <f>TI_EHG_CHP_E!S$2</f>
        <v>26737.727405493133</v>
      </c>
      <c r="T17" s="12">
        <f>TI_EHG_CHP_E!T$2</f>
        <v>26344.996541130895</v>
      </c>
      <c r="U17" s="12">
        <f>TI_EHG_CHP_E!U$2</f>
        <v>25267.309901969344</v>
      </c>
      <c r="V17" s="12">
        <f>TI_EHG_CHP_E!V$2</f>
        <v>22829.833434954933</v>
      </c>
      <c r="W17" s="12">
        <f>TI_EHG_CHP_E!W$2</f>
        <v>21576.856458638875</v>
      </c>
      <c r="X17" s="12">
        <f>TI_EHG_CHP_E!X$2</f>
        <v>20053.4680263505</v>
      </c>
      <c r="Y17" s="12">
        <f>TI_EHG_CHP_E!Y$2</f>
        <v>18308.824037343406</v>
      </c>
      <c r="Z17" s="12">
        <f>TI_EHG_CHP_E!Z$2</f>
        <v>15622.548990667943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3221.4080704521275</v>
      </c>
      <c r="D18" s="12">
        <f>TI_EHG_H_E!D$2</f>
        <v>3063.1787503052296</v>
      </c>
      <c r="E18" s="12">
        <f>TI_EHG_H_E!E$2</f>
        <v>3362.0259482460519</v>
      </c>
      <c r="F18" s="12">
        <f>TI_EHG_H_E!F$2</f>
        <v>3429.0971111590575</v>
      </c>
      <c r="G18" s="12">
        <f>TI_EHG_H_E!G$2</f>
        <v>3254.1656170985307</v>
      </c>
      <c r="H18" s="12">
        <f>TI_EHG_H_E!H$2</f>
        <v>3240.2571397567003</v>
      </c>
      <c r="I18" s="12">
        <f>TI_EHG_H_E!I$2</f>
        <v>1415.0505762916878</v>
      </c>
      <c r="J18" s="12">
        <f>TI_EHG_H_E!J$2</f>
        <v>1505.4352963316678</v>
      </c>
      <c r="K18" s="12">
        <f>TI_EHG_H_E!K$2</f>
        <v>1418.1906761691687</v>
      </c>
      <c r="L18" s="12">
        <f>TI_EHG_H_E!L$2</f>
        <v>1520.5039725966037</v>
      </c>
      <c r="M18" s="12">
        <f>TI_EHG_H_E!M$2</f>
        <v>1562.8136343668145</v>
      </c>
      <c r="N18" s="12">
        <f>TI_EHG_H_E!N$2</f>
        <v>1456.6510185458599</v>
      </c>
      <c r="O18" s="12">
        <f>TI_EHG_H_E!O$2</f>
        <v>1121.1641655061478</v>
      </c>
      <c r="P18" s="12">
        <f>TI_EHG_H_E!P$2</f>
        <v>1183.748500606127</v>
      </c>
      <c r="Q18" s="12">
        <f>TI_EHG_H_E!Q$2</f>
        <v>1579.0293159073308</v>
      </c>
      <c r="R18" s="12">
        <f>TI_EHG_H_E!R$2</f>
        <v>1464.6196157069892</v>
      </c>
      <c r="S18" s="12">
        <f>TI_EHG_H_E!S$2</f>
        <v>1358.4072742475489</v>
      </c>
      <c r="T18" s="12">
        <f>TI_EHG_H_E!T$2</f>
        <v>1213.2809976366511</v>
      </c>
      <c r="U18" s="12">
        <f>TI_EHG_H_E!U$2</f>
        <v>856.79070349623191</v>
      </c>
      <c r="V18" s="12">
        <f>TI_EHG_H_E!V$2</f>
        <v>1042.2125044950874</v>
      </c>
      <c r="W18" s="12">
        <f>TI_EHG_H_E!W$2</f>
        <v>1061.932435803682</v>
      </c>
      <c r="X18" s="12">
        <f>TI_EHG_H_E!X$2</f>
        <v>1175.8973213581939</v>
      </c>
      <c r="Y18" s="12">
        <f>TI_EHG_H_E!Y$2</f>
        <v>1114.7755980292759</v>
      </c>
      <c r="Z18" s="12">
        <f>TI_EHG_H_E!Z$2</f>
        <v>1090.5256623448338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11913.199611699412</v>
      </c>
      <c r="D19" s="8">
        <f>NRG_E!D$2</f>
        <v>11969.505874923543</v>
      </c>
      <c r="E19" s="8">
        <f>NRG_E!E$2</f>
        <v>11658.727956206058</v>
      </c>
      <c r="F19" s="8">
        <f>NRG_E!F$2</f>
        <v>11979.182624438476</v>
      </c>
      <c r="G19" s="8">
        <f>NRG_E!G$2</f>
        <v>12685.694195087824</v>
      </c>
      <c r="H19" s="8">
        <f>NRG_E!H$2</f>
        <v>12913.868995154844</v>
      </c>
      <c r="I19" s="8">
        <f>NRG_E!I$2</f>
        <v>12376.724950599975</v>
      </c>
      <c r="J19" s="8">
        <f>NRG_E!J$2</f>
        <v>13047.304071751441</v>
      </c>
      <c r="K19" s="8">
        <f>NRG_E!K$2</f>
        <v>12957.753571769237</v>
      </c>
      <c r="L19" s="8">
        <f>NRG_E!L$2</f>
        <v>11036.781480694113</v>
      </c>
      <c r="M19" s="8">
        <f>NRG_E!M$2</f>
        <v>11556.360000924145</v>
      </c>
      <c r="N19" s="8">
        <f>NRG_E!N$2</f>
        <v>12291.407827748886</v>
      </c>
      <c r="O19" s="8">
        <f>NRG_E!O$2</f>
        <v>11883.965928103687</v>
      </c>
      <c r="P19" s="8">
        <f>NRG_E!P$2</f>
        <v>11618.01043559913</v>
      </c>
      <c r="Q19" s="8">
        <f>NRG_E!Q$2</f>
        <v>11529.086872100013</v>
      </c>
      <c r="R19" s="8">
        <f>NRG_E!R$2</f>
        <v>12616.20925177625</v>
      </c>
      <c r="S19" s="8">
        <f>NRG_E!S$2</f>
        <v>12177.019054100634</v>
      </c>
      <c r="T19" s="8">
        <f>NRG_E!T$2</f>
        <v>11806.51871325526</v>
      </c>
      <c r="U19" s="8">
        <f>NRG_E!U$2</f>
        <v>12425.085797639433</v>
      </c>
      <c r="V19" s="8">
        <f>NRG_E!V$2</f>
        <v>12851.499769869779</v>
      </c>
      <c r="W19" s="8">
        <f>NRG_E!W$2</f>
        <v>11239.193239361797</v>
      </c>
      <c r="X19" s="8">
        <f>NRG_E!X$2</f>
        <v>12375.269496707198</v>
      </c>
      <c r="Y19" s="8">
        <f>NRG_E!Y$2</f>
        <v>10737.479321020102</v>
      </c>
      <c r="Z19" s="8">
        <f>NRG_E!Z$2</f>
        <v>10023.887042091548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1682.13196584</v>
      </c>
      <c r="D21" s="12">
        <f>NRG_OIL_NG_E!D$2</f>
        <v>1642.0935978</v>
      </c>
      <c r="E21" s="12">
        <f>NRG_OIL_NG_E!E$2</f>
        <v>1761.7040038800001</v>
      </c>
      <c r="F21" s="12">
        <f>NRG_OIL_NG_E!F$2</f>
        <v>1633.9647078</v>
      </c>
      <c r="G21" s="12">
        <f>NRG_OIL_NG_E!G$2</f>
        <v>1665.0160578</v>
      </c>
      <c r="H21" s="12">
        <f>NRG_OIL_NG_E!H$2</f>
        <v>1612.5064578000004</v>
      </c>
      <c r="I21" s="12">
        <f>NRG_OIL_NG_E!I$2</f>
        <v>1402.7213156400003</v>
      </c>
      <c r="J21" s="12">
        <f>NRG_OIL_NG_E!J$2</f>
        <v>1166.5803934799999</v>
      </c>
      <c r="K21" s="12">
        <f>NRG_OIL_NG_E!K$2</f>
        <v>1229.9526107999998</v>
      </c>
      <c r="L21" s="12">
        <f>NRG_OIL_NG_E!L$2</f>
        <v>1430.54857296</v>
      </c>
      <c r="M21" s="12">
        <f>NRG_OIL_NG_E!M$2</f>
        <v>1526.398641</v>
      </c>
      <c r="N21" s="12">
        <f>NRG_OIL_NG_E!N$2</f>
        <v>1456.9146129600001</v>
      </c>
      <c r="O21" s="12">
        <f>NRG_OIL_NG_E!O$2</f>
        <v>1547.3924910000003</v>
      </c>
      <c r="P21" s="12">
        <f>NRG_OIL_NG_E!P$2</f>
        <v>1700.07364512</v>
      </c>
      <c r="Q21" s="12">
        <f>NRG_OIL_NG_E!Q$2</f>
        <v>1440.3034029600001</v>
      </c>
      <c r="R21" s="12">
        <f>NRG_OIL_NG_E!R$2</f>
        <v>1445.6739092400003</v>
      </c>
      <c r="S21" s="12">
        <f>NRG_OIL_NG_E!S$2</f>
        <v>1385.3969276400003</v>
      </c>
      <c r="T21" s="12">
        <f>NRG_OIL_NG_E!T$2</f>
        <v>1455.3500148000001</v>
      </c>
      <c r="U21" s="12">
        <f>NRG_OIL_NG_E!U$2</f>
        <v>1396.8308930400001</v>
      </c>
      <c r="V21" s="12">
        <f>NRG_OIL_NG_E!V$2</f>
        <v>1222.6288813199999</v>
      </c>
      <c r="W21" s="12">
        <f>NRG_OIL_NG_E!W$2</f>
        <v>1249.4477555999999</v>
      </c>
      <c r="X21" s="12">
        <f>NRG_OIL_NG_E!X$2</f>
        <v>1221.0883304400002</v>
      </c>
      <c r="Y21" s="12">
        <f>NRG_OIL_NG_E!Y$2</f>
        <v>972.02903688000026</v>
      </c>
      <c r="Z21" s="12">
        <f>NRG_OIL_NG_E!Z$2</f>
        <v>793.17911772000002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382.15274400000004</v>
      </c>
      <c r="D23" s="12">
        <f>NRG_CO_E!D$2</f>
        <v>362.15747999999996</v>
      </c>
      <c r="E23" s="12">
        <f>NRG_CO_E!E$2</f>
        <v>336.06360000000006</v>
      </c>
      <c r="F23" s="12">
        <f>NRG_CO_E!F$2</f>
        <v>384.74265599999995</v>
      </c>
      <c r="G23" s="12">
        <f>NRG_CO_E!G$2</f>
        <v>572.51066400000002</v>
      </c>
      <c r="H23" s="12">
        <f>NRG_CO_E!H$2</f>
        <v>409.64443199999994</v>
      </c>
      <c r="I23" s="12">
        <f>NRG_CO_E!I$2</f>
        <v>505.67947199999992</v>
      </c>
      <c r="J23" s="12">
        <f>NRG_CO_E!J$2</f>
        <v>676.29045599999995</v>
      </c>
      <c r="K23" s="12">
        <f>NRG_CO_E!K$2</f>
        <v>635.93884800000001</v>
      </c>
      <c r="L23" s="12">
        <f>NRG_CO_E!L$2</f>
        <v>462.22171200000003</v>
      </c>
      <c r="M23" s="12">
        <f>NRG_CO_E!M$2</f>
        <v>549.42580799999996</v>
      </c>
      <c r="N23" s="12">
        <f>NRG_CO_E!N$2</f>
        <v>495.44035199999996</v>
      </c>
      <c r="O23" s="12">
        <f>NRG_CO_E!O$2</f>
        <v>525.52036799999996</v>
      </c>
      <c r="P23" s="12">
        <f>NRG_CO_E!P$2</f>
        <v>638.64986399999998</v>
      </c>
      <c r="Q23" s="12">
        <f>NRG_CO_E!Q$2</f>
        <v>641.71742399999994</v>
      </c>
      <c r="R23" s="12">
        <f>NRG_CO_E!R$2</f>
        <v>784.73154096000007</v>
      </c>
      <c r="S23" s="12">
        <f>NRG_CO_E!S$2</f>
        <v>739.90694447999999</v>
      </c>
      <c r="T23" s="12">
        <f>NRG_CO_E!T$2</f>
        <v>742.98728591999998</v>
      </c>
      <c r="U23" s="12">
        <f>NRG_CO_E!U$2</f>
        <v>803.55562416000021</v>
      </c>
      <c r="V23" s="12">
        <f>NRG_CO_E!V$2</f>
        <v>679.23538847999998</v>
      </c>
      <c r="W23" s="12">
        <f>NRG_CO_E!W$2</f>
        <v>680.0061513600001</v>
      </c>
      <c r="X23" s="12">
        <f>NRG_CO_E!X$2</f>
        <v>684.95921424000005</v>
      </c>
      <c r="Y23" s="12">
        <f>NRG_CO_E!Y$2</f>
        <v>647.07164495999996</v>
      </c>
      <c r="Z23" s="12">
        <f>NRG_CO_E!Z$2</f>
        <v>342.01953936000007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2072.0085974906165</v>
      </c>
      <c r="D26" s="12">
        <f>NRG_BF_E!D$2</f>
        <v>2229.6507320828173</v>
      </c>
      <c r="E26" s="12">
        <f>NRG_BF_E!E$2</f>
        <v>2259.2905395100311</v>
      </c>
      <c r="F26" s="12">
        <f>NRG_BF_E!F$2</f>
        <v>2392.5512882120279</v>
      </c>
      <c r="G26" s="12">
        <f>NRG_BF_E!G$2</f>
        <v>2518.42845199266</v>
      </c>
      <c r="H26" s="12">
        <f>NRG_BF_E!H$2</f>
        <v>2515.5338533952568</v>
      </c>
      <c r="I26" s="12">
        <f>NRG_BF_E!I$2</f>
        <v>2515.3681522824349</v>
      </c>
      <c r="J26" s="12">
        <f>NRG_BF_E!J$2</f>
        <v>2505.6834312689316</v>
      </c>
      <c r="K26" s="12">
        <f>NRG_BF_E!K$2</f>
        <v>2698.1279842983854</v>
      </c>
      <c r="L26" s="12">
        <f>NRG_BF_E!L$2</f>
        <v>2100.2744599554499</v>
      </c>
      <c r="M26" s="12">
        <f>NRG_BF_E!M$2</f>
        <v>2259.3187717359624</v>
      </c>
      <c r="N26" s="12">
        <f>NRG_BF_E!N$2</f>
        <v>2271.9055358045216</v>
      </c>
      <c r="O26" s="12">
        <f>NRG_BF_E!O$2</f>
        <v>2227.1721568082776</v>
      </c>
      <c r="P26" s="12">
        <f>NRG_BF_E!P$2</f>
        <v>2153.1945974583491</v>
      </c>
      <c r="Q26" s="12">
        <f>NRG_BF_E!Q$2</f>
        <v>2056.8430769969996</v>
      </c>
      <c r="R26" s="12">
        <f>NRG_BF_E!R$2</f>
        <v>2120.6582404389774</v>
      </c>
      <c r="S26" s="12">
        <f>NRG_BF_E!S$2</f>
        <v>2178.7380326861539</v>
      </c>
      <c r="T26" s="12">
        <f>NRG_BF_E!T$2</f>
        <v>2111.8782854716455</v>
      </c>
      <c r="U26" s="12">
        <f>NRG_BF_E!U$2</f>
        <v>2441.5351947616136</v>
      </c>
      <c r="V26" s="12">
        <f>NRG_BF_E!V$2</f>
        <v>2364.0039225830405</v>
      </c>
      <c r="W26" s="12">
        <f>NRG_BF_E!W$2</f>
        <v>1777.6020590834232</v>
      </c>
      <c r="X26" s="12">
        <f>NRG_BF_E!X$2</f>
        <v>2391.1943238657891</v>
      </c>
      <c r="Y26" s="12">
        <f>NRG_BF_E!Y$2</f>
        <v>1942.9520631638436</v>
      </c>
      <c r="Z26" s="12">
        <f>NRG_BF_E!Z$2</f>
        <v>1461.7450726182783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7776.9063043687956</v>
      </c>
      <c r="D27" s="12">
        <f>NRG_PR_E!D$2</f>
        <v>7735.6040650407276</v>
      </c>
      <c r="E27" s="12">
        <f>NRG_PR_E!E$2</f>
        <v>7301.669812816026</v>
      </c>
      <c r="F27" s="12">
        <f>NRG_PR_E!F$2</f>
        <v>7567.9239724264462</v>
      </c>
      <c r="G27" s="12">
        <f>NRG_PR_E!G$2</f>
        <v>7929.739021295165</v>
      </c>
      <c r="H27" s="12">
        <f>NRG_PR_E!H$2</f>
        <v>8376.1842519595884</v>
      </c>
      <c r="I27" s="12">
        <f>NRG_PR_E!I$2</f>
        <v>7952.9560106775407</v>
      </c>
      <c r="J27" s="12">
        <f>NRG_PR_E!J$2</f>
        <v>8698.7497910025104</v>
      </c>
      <c r="K27" s="12">
        <f>NRG_PR_E!K$2</f>
        <v>8393.7341286708524</v>
      </c>
      <c r="L27" s="12">
        <f>NRG_PR_E!L$2</f>
        <v>7043.7367357786643</v>
      </c>
      <c r="M27" s="12">
        <f>NRG_PR_E!M$2</f>
        <v>7221.2167801881824</v>
      </c>
      <c r="N27" s="12">
        <f>NRG_PR_E!N$2</f>
        <v>8067.1473269843646</v>
      </c>
      <c r="O27" s="12">
        <f>NRG_PR_E!O$2</f>
        <v>7583.8809122954099</v>
      </c>
      <c r="P27" s="12">
        <f>NRG_PR_E!P$2</f>
        <v>7126.0923290207802</v>
      </c>
      <c r="Q27" s="12">
        <f>NRG_PR_E!Q$2</f>
        <v>7390.2229681430144</v>
      </c>
      <c r="R27" s="12">
        <f>NRG_PR_E!R$2</f>
        <v>8265.1455611372712</v>
      </c>
      <c r="S27" s="12">
        <f>NRG_PR_E!S$2</f>
        <v>7872.9771492944783</v>
      </c>
      <c r="T27" s="12">
        <f>NRG_PR_E!T$2</f>
        <v>7496.3031270636138</v>
      </c>
      <c r="U27" s="12">
        <f>NRG_PR_E!U$2</f>
        <v>7783.1640856778195</v>
      </c>
      <c r="V27" s="12">
        <f>NRG_PR_E!V$2</f>
        <v>8585.631577486738</v>
      </c>
      <c r="W27" s="12">
        <f>NRG_PR_E!W$2</f>
        <v>7532.1372733183734</v>
      </c>
      <c r="X27" s="12">
        <f>NRG_PR_E!X$2</f>
        <v>8078.0276281614088</v>
      </c>
      <c r="Y27" s="12">
        <f>NRG_PR_E!Y$2</f>
        <v>7175.4265760162589</v>
      </c>
      <c r="Z27" s="12">
        <f>NRG_PR_E!Z$2</f>
        <v>7426.9433123932713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91919.963092531456</v>
      </c>
      <c r="D35" s="8">
        <f>FC_E!D$2</f>
        <v>93618.585222074165</v>
      </c>
      <c r="E35" s="8">
        <f>FC_E!E$2</f>
        <v>92758.053897580408</v>
      </c>
      <c r="F35" s="8">
        <f>FC_E!F$2</f>
        <v>94261.61905761552</v>
      </c>
      <c r="G35" s="8">
        <f>FC_E!G$2</f>
        <v>94556.121592909782</v>
      </c>
      <c r="H35" s="8">
        <f>FC_E!H$2</f>
        <v>93183.961001157775</v>
      </c>
      <c r="I35" s="8">
        <f>FC_E!I$2</f>
        <v>94025.466044971152</v>
      </c>
      <c r="J35" s="8">
        <f>FC_E!J$2</f>
        <v>90552.356322118256</v>
      </c>
      <c r="K35" s="8">
        <f>FC_E!K$2</f>
        <v>92668.150752106041</v>
      </c>
      <c r="L35" s="8">
        <f>FC_E!L$2</f>
        <v>89779.686906089992</v>
      </c>
      <c r="M35" s="8">
        <f>FC_E!M$2</f>
        <v>97755.551289564857</v>
      </c>
      <c r="N35" s="8">
        <f>FC_E!N$2</f>
        <v>88528.213469329421</v>
      </c>
      <c r="O35" s="8">
        <f>FC_E!O$2</f>
        <v>89576.286482645475</v>
      </c>
      <c r="P35" s="8">
        <f>FC_E!P$2</f>
        <v>88702.697961263853</v>
      </c>
      <c r="Q35" s="8">
        <f>FC_E!Q$2</f>
        <v>77900.188438893907</v>
      </c>
      <c r="R35" s="8">
        <f>FC_E!R$2</f>
        <v>80957.467557348064</v>
      </c>
      <c r="S35" s="8">
        <f>FC_E!S$2</f>
        <v>83519.875689606255</v>
      </c>
      <c r="T35" s="8">
        <f>FC_E!T$2</f>
        <v>83934.4773667728</v>
      </c>
      <c r="U35" s="8">
        <f>FC_E!U$2</f>
        <v>83490.901849272792</v>
      </c>
      <c r="V35" s="8">
        <f>FC_E!V$2</f>
        <v>80658.650147541848</v>
      </c>
      <c r="W35" s="8">
        <f>FC_E!W$2</f>
        <v>75168.592115246487</v>
      </c>
      <c r="X35" s="8">
        <f>FC_E!X$2</f>
        <v>77578.796440322461</v>
      </c>
      <c r="Y35" s="8">
        <f>FC_E!Y$2</f>
        <v>69761.271689208806</v>
      </c>
      <c r="Z35" s="8">
        <f>FC_E!Z$2</f>
        <v>67781.245976613558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22153.076253862644</v>
      </c>
      <c r="D36" s="12">
        <f>FC_IND_E!D$2</f>
        <v>21966.594989005207</v>
      </c>
      <c r="E36" s="12">
        <f>FC_IND_E!E$2</f>
        <v>22305.939661987446</v>
      </c>
      <c r="F36" s="12">
        <f>FC_IND_E!F$2</f>
        <v>22322.574942403611</v>
      </c>
      <c r="G36" s="12">
        <f>FC_IND_E!G$2</f>
        <v>22141.934652206786</v>
      </c>
      <c r="H36" s="12">
        <f>FC_IND_E!H$2</f>
        <v>21986.92759130073</v>
      </c>
      <c r="I36" s="12">
        <f>FC_IND_E!I$2</f>
        <v>22773.984926682406</v>
      </c>
      <c r="J36" s="12">
        <f>FC_IND_E!J$2</f>
        <v>22907.196394031173</v>
      </c>
      <c r="K36" s="12">
        <f>FC_IND_E!K$2</f>
        <v>21502.689429985527</v>
      </c>
      <c r="L36" s="12">
        <f>FC_IND_E!L$2</f>
        <v>19991.665166701539</v>
      </c>
      <c r="M36" s="12">
        <f>FC_IND_E!M$2</f>
        <v>21587.48407160541</v>
      </c>
      <c r="N36" s="12">
        <f>FC_IND_E!N$2</f>
        <v>20480.344073363223</v>
      </c>
      <c r="O36" s="12">
        <f>FC_IND_E!O$2</f>
        <v>20915.505295435738</v>
      </c>
      <c r="P36" s="12">
        <f>FC_IND_E!P$2</f>
        <v>20377.276628228719</v>
      </c>
      <c r="Q36" s="12">
        <f>FC_IND_E!Q$2</f>
        <v>20020.105908754864</v>
      </c>
      <c r="R36" s="12">
        <f>FC_IND_E!R$2</f>
        <v>20812.714128142528</v>
      </c>
      <c r="S36" s="12">
        <f>FC_IND_E!S$2</f>
        <v>22623.051262436675</v>
      </c>
      <c r="T36" s="12">
        <f>FC_IND_E!T$2</f>
        <v>23019.252890182805</v>
      </c>
      <c r="U36" s="12">
        <f>FC_IND_E!U$2</f>
        <v>22466.311616446266</v>
      </c>
      <c r="V36" s="12">
        <f>FC_IND_E!V$2</f>
        <v>21433.667588132786</v>
      </c>
      <c r="W36" s="12">
        <f>FC_IND_E!W$2</f>
        <v>21850.104943649709</v>
      </c>
      <c r="X36" s="12">
        <f>FC_IND_E!X$2</f>
        <v>21784.825867451604</v>
      </c>
      <c r="Y36" s="12">
        <f>FC_IND_E!Y$2</f>
        <v>20234.933200965974</v>
      </c>
      <c r="Z36" s="12">
        <f>FC_IND_E!Z$2</f>
        <v>19412.706296438981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1564.6342873306016</v>
      </c>
      <c r="D37" s="14">
        <f>FC_IND_IS_E!D$2</f>
        <v>1666.9235338032872</v>
      </c>
      <c r="E37" s="14">
        <f>FC_IND_IS_E!E$2</f>
        <v>1718.3559099658085</v>
      </c>
      <c r="F37" s="14">
        <f>FC_IND_IS_E!F$2</f>
        <v>1709.1389871147794</v>
      </c>
      <c r="G37" s="14">
        <f>FC_IND_IS_E!G$2</f>
        <v>1766.649892244945</v>
      </c>
      <c r="H37" s="14">
        <f>FC_IND_IS_E!H$2</f>
        <v>1724.2902230709315</v>
      </c>
      <c r="I37" s="14">
        <f>FC_IND_IS_E!I$2</f>
        <v>1780.9775746775999</v>
      </c>
      <c r="J37" s="14">
        <f>FC_IND_IS_E!J$2</f>
        <v>1704.9888151081382</v>
      </c>
      <c r="K37" s="14">
        <f>FC_IND_IS_E!K$2</f>
        <v>1662.9828218933367</v>
      </c>
      <c r="L37" s="14">
        <f>FC_IND_IS_E!L$2</f>
        <v>1524.33451236115</v>
      </c>
      <c r="M37" s="14">
        <f>FC_IND_IS_E!M$2</f>
        <v>1699.6584502235917</v>
      </c>
      <c r="N37" s="14">
        <f>FC_IND_IS_E!N$2</f>
        <v>1653.2627667639581</v>
      </c>
      <c r="O37" s="14">
        <f>FC_IND_IS_E!O$2</f>
        <v>1661.040121605658</v>
      </c>
      <c r="P37" s="14">
        <f>FC_IND_IS_E!P$2</f>
        <v>1645.946851690926</v>
      </c>
      <c r="Q37" s="14">
        <f>FC_IND_IS_E!Q$2</f>
        <v>1604.6809498278831</v>
      </c>
      <c r="R37" s="14">
        <f>FC_IND_IS_E!R$2</f>
        <v>2028.778152593087</v>
      </c>
      <c r="S37" s="14">
        <f>FC_IND_IS_E!S$2</f>
        <v>2287.2759422738827</v>
      </c>
      <c r="T37" s="14">
        <f>FC_IND_IS_E!T$2</f>
        <v>2501.348532519637</v>
      </c>
      <c r="U37" s="14">
        <f>FC_IND_IS_E!U$2</f>
        <v>2230.2482838210494</v>
      </c>
      <c r="V37" s="14">
        <f>FC_IND_IS_E!V$2</f>
        <v>2037.3822350629425</v>
      </c>
      <c r="W37" s="14">
        <f>FC_IND_IS_E!W$2</f>
        <v>2024.6560129846105</v>
      </c>
      <c r="X37" s="14">
        <f>FC_IND_IS_E!X$2</f>
        <v>2195.6110535283306</v>
      </c>
      <c r="Y37" s="14">
        <f>FC_IND_IS_E!Y$2</f>
        <v>2613.3619657324234</v>
      </c>
      <c r="Z37" s="14">
        <f>FC_IND_IS_E!Z$2</f>
        <v>2261.0493335045835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1551.2326921965739</v>
      </c>
      <c r="D38" s="16">
        <f>FC_IND_IS_BF_E!D$2</f>
        <v>1655.3785753093384</v>
      </c>
      <c r="E38" s="16">
        <f>FC_IND_IS_BF_E!E$2</f>
        <v>1707.8457858365314</v>
      </c>
      <c r="F38" s="16">
        <f>FC_IND_IS_BF_E!F$2</f>
        <v>1699.2540735484035</v>
      </c>
      <c r="G38" s="16">
        <f>FC_IND_IS_BF_E!G$2</f>
        <v>1755.4276454084561</v>
      </c>
      <c r="H38" s="16">
        <f>FC_IND_IS_BF_E!H$2</f>
        <v>1712.8768968542668</v>
      </c>
      <c r="I38" s="16">
        <f>FC_IND_IS_BF_E!I$2</f>
        <v>1768.0592672535779</v>
      </c>
      <c r="J38" s="16">
        <f>FC_IND_IS_BF_E!J$2</f>
        <v>1692.2079174434482</v>
      </c>
      <c r="K38" s="16">
        <f>FC_IND_IS_BF_E!K$2</f>
        <v>1651.2573973149811</v>
      </c>
      <c r="L38" s="16">
        <f>FC_IND_IS_BF_E!L$2</f>
        <v>1519.0870526830906</v>
      </c>
      <c r="M38" s="16">
        <f>FC_IND_IS_BF_E!M$2</f>
        <v>1689.2256557389264</v>
      </c>
      <c r="N38" s="16">
        <f>FC_IND_IS_BF_E!N$2</f>
        <v>1639.7452286548594</v>
      </c>
      <c r="O38" s="16">
        <f>FC_IND_IS_BF_E!O$2</f>
        <v>1649.9441697106336</v>
      </c>
      <c r="P38" s="16">
        <f>FC_IND_IS_BF_E!P$2</f>
        <v>1635.4322687340864</v>
      </c>
      <c r="Q38" s="16">
        <f>FC_IND_IS_BF_E!Q$2</f>
        <v>1595.1111547302357</v>
      </c>
      <c r="R38" s="16">
        <f>FC_IND_IS_BF_E!R$2</f>
        <v>2019.572944238075</v>
      </c>
      <c r="S38" s="16">
        <f>FC_IND_IS_BF_E!S$2</f>
        <v>2278.3554539637917</v>
      </c>
      <c r="T38" s="16">
        <f>FC_IND_IS_BF_E!T$2</f>
        <v>2501.3485325170382</v>
      </c>
      <c r="U38" s="16">
        <f>FC_IND_IS_BF_E!U$2</f>
        <v>2230.2482838197216</v>
      </c>
      <c r="V38" s="16">
        <f>FC_IND_IS_BF_E!V$2</f>
        <v>2037.3822350613787</v>
      </c>
      <c r="W38" s="16">
        <f>FC_IND_IS_BF_E!W$2</f>
        <v>2024.6560129830914</v>
      </c>
      <c r="X38" s="16">
        <f>FC_IND_IS_BF_E!X$2</f>
        <v>2195.6110535271478</v>
      </c>
      <c r="Y38" s="16">
        <f>FC_IND_IS_BF_E!Y$2</f>
        <v>2613.361965731186</v>
      </c>
      <c r="Z38" s="16">
        <f>FC_IND_IS_BF_E!Z$2</f>
        <v>2261.0493335032529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13.401595134027771</v>
      </c>
      <c r="D39" s="16">
        <f>FC_IND_IS_EA_E!D$2</f>
        <v>11.544958493948815</v>
      </c>
      <c r="E39" s="16">
        <f>FC_IND_IS_EA_E!E$2</f>
        <v>10.510124129276925</v>
      </c>
      <c r="F39" s="16">
        <f>FC_IND_IS_EA_E!F$2</f>
        <v>9.8849135663755838</v>
      </c>
      <c r="G39" s="16">
        <f>FC_IND_IS_EA_E!G$2</f>
        <v>11.222246836489063</v>
      </c>
      <c r="H39" s="16">
        <f>FC_IND_IS_EA_E!H$2</f>
        <v>11.413326216664849</v>
      </c>
      <c r="I39" s="16">
        <f>FC_IND_IS_EA_E!I$2</f>
        <v>12.918307424021529</v>
      </c>
      <c r="J39" s="16">
        <f>FC_IND_IS_EA_E!J$2</f>
        <v>12.780897664689924</v>
      </c>
      <c r="K39" s="16">
        <f>FC_IND_IS_EA_E!K$2</f>
        <v>11.725424578355431</v>
      </c>
      <c r="L39" s="16">
        <f>FC_IND_IS_EA_E!L$2</f>
        <v>5.2474596780593181</v>
      </c>
      <c r="M39" s="16">
        <f>FC_IND_IS_EA_E!M$2</f>
        <v>10.432794484664772</v>
      </c>
      <c r="N39" s="16">
        <f>FC_IND_IS_EA_E!N$2</f>
        <v>13.517538109098865</v>
      </c>
      <c r="O39" s="16">
        <f>FC_IND_IS_EA_E!O$2</f>
        <v>11.09595189502425</v>
      </c>
      <c r="P39" s="16">
        <f>FC_IND_IS_EA_E!P$2</f>
        <v>10.514582956839849</v>
      </c>
      <c r="Q39" s="16">
        <f>FC_IND_IS_EA_E!Q$2</f>
        <v>9.5697950976472139</v>
      </c>
      <c r="R39" s="16">
        <f>FC_IND_IS_EA_E!R$2</f>
        <v>9.2052083550120933</v>
      </c>
      <c r="S39" s="16">
        <f>FC_IND_IS_EA_E!S$2</f>
        <v>8.9204883100912475</v>
      </c>
      <c r="T39" s="16">
        <f>FC_IND_IS_EA_E!T$2</f>
        <v>2.598726351524758E-9</v>
      </c>
      <c r="U39" s="16">
        <f>FC_IND_IS_EA_E!U$2</f>
        <v>1.3282467656438245E-9</v>
      </c>
      <c r="V39" s="16">
        <f>FC_IND_IS_EA_E!V$2</f>
        <v>1.5640235322024395E-9</v>
      </c>
      <c r="W39" s="16">
        <f>FC_IND_IS_EA_E!W$2</f>
        <v>1.5189130361278544E-9</v>
      </c>
      <c r="X39" s="16">
        <f>FC_IND_IS_EA_E!X$2</f>
        <v>1.1829117585875781E-9</v>
      </c>
      <c r="Y39" s="16">
        <f>FC_IND_IS_EA_E!Y$2</f>
        <v>1.2371500669601676E-9</v>
      </c>
      <c r="Z39" s="16">
        <f>FC_IND_IS_EA_E!Z$2</f>
        <v>1.3309279670758999E-9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245.78314371236632</v>
      </c>
      <c r="D40" s="14">
        <f>FC_IND_NFM_E!D$2</f>
        <v>208.45049868819999</v>
      </c>
      <c r="E40" s="14">
        <f>FC_IND_NFM_E!E$2</f>
        <v>205.8353685186745</v>
      </c>
      <c r="F40" s="14">
        <f>FC_IND_NFM_E!F$2</f>
        <v>195.90631188675479</v>
      </c>
      <c r="G40" s="14">
        <f>FC_IND_NFM_E!G$2</f>
        <v>231.07127390503291</v>
      </c>
      <c r="H40" s="14">
        <f>FC_IND_NFM_E!H$2</f>
        <v>226.72634546009357</v>
      </c>
      <c r="I40" s="14">
        <f>FC_IND_NFM_E!I$2</f>
        <v>214.00470911494983</v>
      </c>
      <c r="J40" s="14">
        <f>FC_IND_NFM_E!J$2</f>
        <v>247.42069839695012</v>
      </c>
      <c r="K40" s="14">
        <f>FC_IND_NFM_E!K$2</f>
        <v>242.58288051075439</v>
      </c>
      <c r="L40" s="14">
        <f>FC_IND_NFM_E!L$2</f>
        <v>173.88796564177889</v>
      </c>
      <c r="M40" s="14">
        <f>FC_IND_NFM_E!M$2</f>
        <v>202.11562367714828</v>
      </c>
      <c r="N40" s="14">
        <f>FC_IND_NFM_E!N$2</f>
        <v>183.80816084495086</v>
      </c>
      <c r="O40" s="14">
        <f>FC_IND_NFM_E!O$2</f>
        <v>153.43857518921621</v>
      </c>
      <c r="P40" s="14">
        <f>FC_IND_NFM_E!P$2</f>
        <v>156.98806596848183</v>
      </c>
      <c r="Q40" s="14">
        <f>FC_IND_NFM_E!Q$2</f>
        <v>121.26299777244132</v>
      </c>
      <c r="R40" s="14">
        <f>FC_IND_NFM_E!R$2</f>
        <v>131.59900315340735</v>
      </c>
      <c r="S40" s="14">
        <f>FC_IND_NFM_E!S$2</f>
        <v>130.57757976757989</v>
      </c>
      <c r="T40" s="14">
        <f>FC_IND_NFM_E!T$2</f>
        <v>177.9898576346358</v>
      </c>
      <c r="U40" s="14">
        <f>FC_IND_NFM_E!U$2</f>
        <v>175.76892154584829</v>
      </c>
      <c r="V40" s="14">
        <f>FC_IND_NFM_E!V$2</f>
        <v>161.87781312545232</v>
      </c>
      <c r="W40" s="14">
        <f>FC_IND_NFM_E!W$2</f>
        <v>158.05915216512591</v>
      </c>
      <c r="X40" s="14">
        <f>FC_IND_NFM_E!X$2</f>
        <v>163.57825290290214</v>
      </c>
      <c r="Y40" s="14">
        <f>FC_IND_NFM_E!Y$2</f>
        <v>145.97234557241677</v>
      </c>
      <c r="Z40" s="14">
        <f>FC_IND_NFM_E!Z$2</f>
        <v>104.35880273538307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67.567358272526249</v>
      </c>
      <c r="D42" s="16">
        <f>FC_IND_NFM_PA_E!D$2</f>
        <v>58.007431301739445</v>
      </c>
      <c r="E42" s="16">
        <f>FC_IND_NFM_PA_E!E$2</f>
        <v>56.95427972469529</v>
      </c>
      <c r="F42" s="16">
        <f>FC_IND_NFM_PA_E!F$2</f>
        <v>50.80379970285346</v>
      </c>
      <c r="G42" s="16">
        <f>FC_IND_NFM_PA_E!G$2</f>
        <v>68.576325833924187</v>
      </c>
      <c r="H42" s="16">
        <f>FC_IND_NFM_PA_E!H$2</f>
        <v>67.515469723499407</v>
      </c>
      <c r="I42" s="16">
        <f>FC_IND_NFM_PA_E!I$2</f>
        <v>55.584493384104071</v>
      </c>
      <c r="J42" s="16">
        <f>FC_IND_NFM_PA_E!J$2</f>
        <v>66.212620561030548</v>
      </c>
      <c r="K42" s="16">
        <f>FC_IND_NFM_PA_E!K$2</f>
        <v>68.572094116956706</v>
      </c>
      <c r="L42" s="16">
        <f>FC_IND_NFM_PA_E!L$2</f>
        <v>30.82525398122862</v>
      </c>
      <c r="M42" s="16">
        <f>FC_IND_NFM_PA_E!M$2</f>
        <v>40.371482804960486</v>
      </c>
      <c r="N42" s="16">
        <f>FC_IND_NFM_PA_E!N$2</f>
        <v>45.997718709583928</v>
      </c>
      <c r="O42" s="16">
        <f>FC_IND_NFM_PA_E!O$2</f>
        <v>12.523118420571111</v>
      </c>
      <c r="P42" s="16">
        <f>FC_IND_NFM_PA_E!P$2</f>
        <v>12.02088612702145</v>
      </c>
      <c r="Q42" s="16">
        <f>FC_IND_NFM_PA_E!Q$2</f>
        <v>9.7174957635843676E-2</v>
      </c>
      <c r="R42" s="16">
        <f>FC_IND_NFM_PA_E!R$2</f>
        <v>3.428495148772762</v>
      </c>
      <c r="S42" s="16">
        <f>FC_IND_NFM_PA_E!S$2</f>
        <v>4.5181476717301106</v>
      </c>
      <c r="T42" s="16">
        <f>FC_IND_NFM_PA_E!T$2</f>
        <v>4.9732095594922612</v>
      </c>
      <c r="U42" s="16">
        <f>FC_IND_NFM_PA_E!U$2</f>
        <v>6.8855580398409764</v>
      </c>
      <c r="V42" s="16">
        <f>FC_IND_NFM_PA_E!V$2</f>
        <v>13.061975108823185</v>
      </c>
      <c r="W42" s="16">
        <f>FC_IND_NFM_PA_E!W$2</f>
        <v>11.663226066583944</v>
      </c>
      <c r="X42" s="16">
        <f>FC_IND_NFM_PA_E!X$2</f>
        <v>7.7701809966140223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19.160681889694807</v>
      </c>
      <c r="D43" s="16">
        <f>FC_IND_NFM_SA_E!D$2</f>
        <v>16.353617855026926</v>
      </c>
      <c r="E43" s="16">
        <f>FC_IND_NFM_SA_E!E$2</f>
        <v>14.036388680318225</v>
      </c>
      <c r="F43" s="16">
        <f>FC_IND_NFM_SA_E!F$2</f>
        <v>14.443275560719373</v>
      </c>
      <c r="G43" s="16">
        <f>FC_IND_NFM_SA_E!G$2</f>
        <v>15.216626367819888</v>
      </c>
      <c r="H43" s="16">
        <f>FC_IND_NFM_SA_E!H$2</f>
        <v>14.742942068554504</v>
      </c>
      <c r="I43" s="16">
        <f>FC_IND_NFM_SA_E!I$2</f>
        <v>15.832895601294124</v>
      </c>
      <c r="J43" s="16">
        <f>FC_IND_NFM_SA_E!J$2</f>
        <v>21.461618957302388</v>
      </c>
      <c r="K43" s="16">
        <f>FC_IND_NFM_SA_E!K$2</f>
        <v>14.049689896985807</v>
      </c>
      <c r="L43" s="16">
        <f>FC_IND_NFM_SA_E!L$2</f>
        <v>8.985870475221482</v>
      </c>
      <c r="M43" s="16">
        <f>FC_IND_NFM_SA_E!M$2</f>
        <v>18.552042118329627</v>
      </c>
      <c r="N43" s="16">
        <f>FC_IND_NFM_SA_E!N$2</f>
        <v>16.666693728378824</v>
      </c>
      <c r="O43" s="16">
        <f>FC_IND_NFM_SA_E!O$2</f>
        <v>15.157185545219949</v>
      </c>
      <c r="P43" s="16">
        <f>FC_IND_NFM_SA_E!P$2</f>
        <v>13.519073822186877</v>
      </c>
      <c r="Q43" s="16">
        <f>FC_IND_NFM_SA_E!Q$2</f>
        <v>12.891908006537877</v>
      </c>
      <c r="R43" s="16">
        <f>FC_IND_NFM_SA_E!R$2</f>
        <v>12.458375367796558</v>
      </c>
      <c r="S43" s="16">
        <f>FC_IND_NFM_SA_E!S$2</f>
        <v>13.567819730780679</v>
      </c>
      <c r="T43" s="16">
        <f>FC_IND_NFM_SA_E!T$2</f>
        <v>18.526184058230911</v>
      </c>
      <c r="U43" s="16">
        <f>FC_IND_NFM_SA_E!U$2</f>
        <v>18.61636233131922</v>
      </c>
      <c r="V43" s="16">
        <f>FC_IND_NFM_SA_E!V$2</f>
        <v>17.911882168843363</v>
      </c>
      <c r="W43" s="16">
        <f>FC_IND_NFM_SA_E!W$2</f>
        <v>18.499052225120625</v>
      </c>
      <c r="X43" s="16">
        <f>FC_IND_NFM_SA_E!X$2</f>
        <v>18.023060357043608</v>
      </c>
      <c r="Y43" s="16">
        <f>FC_IND_NFM_SA_E!Y$2</f>
        <v>21.895985221183334</v>
      </c>
      <c r="Z43" s="16">
        <f>FC_IND_NFM_SA_E!Z$2</f>
        <v>16.673704400925029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159.05510355014525</v>
      </c>
      <c r="D44" s="16">
        <f>FC_IND_NFM_OM_E!D$2</f>
        <v>134.08944953143362</v>
      </c>
      <c r="E44" s="16">
        <f>FC_IND_NFM_OM_E!E$2</f>
        <v>134.84470011366099</v>
      </c>
      <c r="F44" s="16">
        <f>FC_IND_NFM_OM_E!F$2</f>
        <v>130.65923662318195</v>
      </c>
      <c r="G44" s="16">
        <f>FC_IND_NFM_OM_E!G$2</f>
        <v>147.27832170328884</v>
      </c>
      <c r="H44" s="16">
        <f>FC_IND_NFM_OM_E!H$2</f>
        <v>144.46793366803968</v>
      </c>
      <c r="I44" s="16">
        <f>FC_IND_NFM_OM_E!I$2</f>
        <v>142.58732012955164</v>
      </c>
      <c r="J44" s="16">
        <f>FC_IND_NFM_OM_E!J$2</f>
        <v>159.74645887861718</v>
      </c>
      <c r="K44" s="16">
        <f>FC_IND_NFM_OM_E!K$2</f>
        <v>159.96109649681188</v>
      </c>
      <c r="L44" s="16">
        <f>FC_IND_NFM_OM_E!L$2</f>
        <v>134.07684118532879</v>
      </c>
      <c r="M44" s="16">
        <f>FC_IND_NFM_OM_E!M$2</f>
        <v>143.19209875385815</v>
      </c>
      <c r="N44" s="16">
        <f>FC_IND_NFM_OM_E!N$2</f>
        <v>121.1437484069881</v>
      </c>
      <c r="O44" s="16">
        <f>FC_IND_NFM_OM_E!O$2</f>
        <v>125.75827122342515</v>
      </c>
      <c r="P44" s="16">
        <f>FC_IND_NFM_OM_E!P$2</f>
        <v>131.4481060192735</v>
      </c>
      <c r="Q44" s="16">
        <f>FC_IND_NFM_OM_E!Q$2</f>
        <v>108.27391480826761</v>
      </c>
      <c r="R44" s="16">
        <f>FC_IND_NFM_OM_E!R$2</f>
        <v>115.71213263683804</v>
      </c>
      <c r="S44" s="16">
        <f>FC_IND_NFM_OM_E!S$2</f>
        <v>112.49161236506913</v>
      </c>
      <c r="T44" s="16">
        <f>FC_IND_NFM_OM_E!T$2</f>
        <v>154.49046401691263</v>
      </c>
      <c r="U44" s="16">
        <f>FC_IND_NFM_OM_E!U$2</f>
        <v>150.26700117468809</v>
      </c>
      <c r="V44" s="16">
        <f>FC_IND_NFM_OM_E!V$2</f>
        <v>130.90395584778577</v>
      </c>
      <c r="W44" s="16">
        <f>FC_IND_NFM_OM_E!W$2</f>
        <v>127.89687387342136</v>
      </c>
      <c r="X44" s="16">
        <f>FC_IND_NFM_OM_E!X$2</f>
        <v>137.78501154924453</v>
      </c>
      <c r="Y44" s="16">
        <f>FC_IND_NFM_OM_E!Y$2</f>
        <v>124.07636035123343</v>
      </c>
      <c r="Z44" s="16">
        <f>FC_IND_NFM_OM_E!Z$2</f>
        <v>87.685098334458033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8869.497238691034</v>
      </c>
      <c r="D45" s="14">
        <f>FC_IND_CPC_E!D$2</f>
        <v>9021.1968156790663</v>
      </c>
      <c r="E45" s="14">
        <f>FC_IND_CPC_E!E$2</f>
        <v>9531.3990493909005</v>
      </c>
      <c r="F45" s="14">
        <f>FC_IND_CPC_E!F$2</f>
        <v>9896.7050102574485</v>
      </c>
      <c r="G45" s="14">
        <f>FC_IND_CPC_E!G$2</f>
        <v>9738.5394840303652</v>
      </c>
      <c r="H45" s="14">
        <f>FC_IND_CPC_E!H$2</f>
        <v>9729.2379607662606</v>
      </c>
      <c r="I45" s="14">
        <f>FC_IND_CPC_E!I$2</f>
        <v>10621.162440127933</v>
      </c>
      <c r="J45" s="14">
        <f>FC_IND_CPC_E!J$2</f>
        <v>10952.04352900863</v>
      </c>
      <c r="K45" s="14">
        <f>FC_IND_CPC_E!K$2</f>
        <v>9854.0773667815938</v>
      </c>
      <c r="L45" s="14">
        <f>FC_IND_CPC_E!L$2</f>
        <v>9379.7846669243008</v>
      </c>
      <c r="M45" s="14">
        <f>FC_IND_CPC_E!M$2</f>
        <v>10539.38202164908</v>
      </c>
      <c r="N45" s="14">
        <f>FC_IND_CPC_E!N$2</f>
        <v>9696.2535675499148</v>
      </c>
      <c r="O45" s="14">
        <f>FC_IND_CPC_E!O$2</f>
        <v>10513.584306237861</v>
      </c>
      <c r="P45" s="14">
        <f>FC_IND_CPC_E!P$2</f>
        <v>10255.406691140284</v>
      </c>
      <c r="Q45" s="14">
        <f>FC_IND_CPC_E!Q$2</f>
        <v>10027.163496147487</v>
      </c>
      <c r="R45" s="14">
        <f>FC_IND_CPC_E!R$2</f>
        <v>10239.1539568305</v>
      </c>
      <c r="S45" s="14">
        <f>FC_IND_CPC_E!S$2</f>
        <v>11484.318792757165</v>
      </c>
      <c r="T45" s="14">
        <f>FC_IND_CPC_E!T$2</f>
        <v>11709.273427492351</v>
      </c>
      <c r="U45" s="14">
        <f>FC_IND_CPC_E!U$2</f>
        <v>11413.661439636533</v>
      </c>
      <c r="V45" s="14">
        <f>FC_IND_CPC_E!V$2</f>
        <v>10937.267024000052</v>
      </c>
      <c r="W45" s="14">
        <f>FC_IND_CPC_E!W$2</f>
        <v>11660.400573733281</v>
      </c>
      <c r="X45" s="14">
        <f>FC_IND_CPC_E!X$2</f>
        <v>11264.198114203262</v>
      </c>
      <c r="Y45" s="14">
        <f>FC_IND_CPC_E!Y$2</f>
        <v>9960.3676479070054</v>
      </c>
      <c r="Z45" s="14">
        <f>FC_IND_CPC_E!Z$2</f>
        <v>9978.3887705982288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8425.0091908054783</v>
      </c>
      <c r="D46" s="16">
        <f>FC_IND_CPC_BC_E!D$2</f>
        <v>8517.252280283763</v>
      </c>
      <c r="E46" s="16">
        <f>FC_IND_CPC_BC_E!E$2</f>
        <v>8970.9863131712027</v>
      </c>
      <c r="F46" s="16">
        <f>FC_IND_CPC_BC_E!F$2</f>
        <v>9332.4783779546215</v>
      </c>
      <c r="G46" s="16">
        <f>FC_IND_CPC_BC_E!G$2</f>
        <v>9157.2533379674951</v>
      </c>
      <c r="H46" s="16">
        <f>FC_IND_CPC_BC_E!H$2</f>
        <v>9155.1936024436818</v>
      </c>
      <c r="I46" s="16">
        <f>FC_IND_CPC_BC_E!I$2</f>
        <v>9959.3608373178977</v>
      </c>
      <c r="J46" s="16">
        <f>FC_IND_CPC_BC_E!J$2</f>
        <v>10265.892070676844</v>
      </c>
      <c r="K46" s="16">
        <f>FC_IND_CPC_BC_E!K$2</f>
        <v>9280.3677850845779</v>
      </c>
      <c r="L46" s="16">
        <f>FC_IND_CPC_BC_E!L$2</f>
        <v>8788.0584727202695</v>
      </c>
      <c r="M46" s="16">
        <f>FC_IND_CPC_BC_E!M$2</f>
        <v>9965.6088206053992</v>
      </c>
      <c r="N46" s="16">
        <f>FC_IND_CPC_BC_E!N$2</f>
        <v>9195.1763405496004</v>
      </c>
      <c r="O46" s="16">
        <f>FC_IND_CPC_BC_E!O$2</f>
        <v>10033.819837976207</v>
      </c>
      <c r="P46" s="16">
        <f>FC_IND_CPC_BC_E!P$2</f>
        <v>9607.9529231237284</v>
      </c>
      <c r="Q46" s="16">
        <f>FC_IND_CPC_BC_E!Q$2</f>
        <v>9350.1664966528806</v>
      </c>
      <c r="R46" s="16">
        <f>FC_IND_CPC_BC_E!R$2</f>
        <v>9659.715200463168</v>
      </c>
      <c r="S46" s="16">
        <f>FC_IND_CPC_BC_E!S$2</f>
        <v>10776.680120129427</v>
      </c>
      <c r="T46" s="16">
        <f>FC_IND_CPC_BC_E!T$2</f>
        <v>11031.239048995485</v>
      </c>
      <c r="U46" s="16">
        <f>FC_IND_CPC_BC_E!U$2</f>
        <v>10857.967630709316</v>
      </c>
      <c r="V46" s="16">
        <f>FC_IND_CPC_BC_E!V$2</f>
        <v>10386.767896595926</v>
      </c>
      <c r="W46" s="16">
        <f>FC_IND_CPC_BC_E!W$2</f>
        <v>10963.665183529201</v>
      </c>
      <c r="X46" s="16">
        <f>FC_IND_CPC_BC_E!X$2</f>
        <v>10642.572711966854</v>
      </c>
      <c r="Y46" s="16">
        <f>FC_IND_CPC_BC_E!Y$2</f>
        <v>9315.9395392508504</v>
      </c>
      <c r="Z46" s="16">
        <f>FC_IND_CPC_BC_E!Z$2</f>
        <v>8998.4758494263751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281.38646907224523</v>
      </c>
      <c r="D47" s="16">
        <f>FC_IND_CPC_OC_E!D$2</f>
        <v>324.51064607517202</v>
      </c>
      <c r="E47" s="16">
        <f>FC_IND_CPC_OC_E!E$2</f>
        <v>362.19824713482376</v>
      </c>
      <c r="F47" s="16">
        <f>FC_IND_CPC_OC_E!F$2</f>
        <v>387.89616377353627</v>
      </c>
      <c r="G47" s="16">
        <f>FC_IND_CPC_OC_E!G$2</f>
        <v>421.46389098884885</v>
      </c>
      <c r="H47" s="16">
        <f>FC_IND_CPC_OC_E!H$2</f>
        <v>430.38515545462496</v>
      </c>
      <c r="I47" s="16">
        <f>FC_IND_CPC_OC_E!I$2</f>
        <v>511.02129524833532</v>
      </c>
      <c r="J47" s="16">
        <f>FC_IND_CPC_OC_E!J$2</f>
        <v>521.47897722147468</v>
      </c>
      <c r="K47" s="16">
        <f>FC_IND_CPC_OC_E!K$2</f>
        <v>412.18183311971092</v>
      </c>
      <c r="L47" s="16">
        <f>FC_IND_CPC_OC_E!L$2</f>
        <v>422.73833358849231</v>
      </c>
      <c r="M47" s="16">
        <f>FC_IND_CPC_OC_E!M$2</f>
        <v>401.55257748102576</v>
      </c>
      <c r="N47" s="16">
        <f>FC_IND_CPC_OC_E!N$2</f>
        <v>325.72391744187115</v>
      </c>
      <c r="O47" s="16">
        <f>FC_IND_CPC_OC_E!O$2</f>
        <v>256.77689882720802</v>
      </c>
      <c r="P47" s="16">
        <f>FC_IND_CPC_OC_E!P$2</f>
        <v>493.6546140650679</v>
      </c>
      <c r="Q47" s="16">
        <f>FC_IND_CPC_OC_E!Q$2</f>
        <v>513.23847393467099</v>
      </c>
      <c r="R47" s="16">
        <f>FC_IND_CPC_OC_E!R$2</f>
        <v>415.53781736829239</v>
      </c>
      <c r="S47" s="16">
        <f>FC_IND_CPC_OC_E!S$2</f>
        <v>534.09767765901984</v>
      </c>
      <c r="T47" s="16">
        <f>FC_IND_CPC_OC_E!T$2</f>
        <v>499.09035399558127</v>
      </c>
      <c r="U47" s="16">
        <f>FC_IND_CPC_OC_E!U$2</f>
        <v>387.87429774558882</v>
      </c>
      <c r="V47" s="16">
        <f>FC_IND_CPC_OC_E!V$2</f>
        <v>396.0277633679446</v>
      </c>
      <c r="W47" s="16">
        <f>FC_IND_CPC_OC_E!W$2</f>
        <v>532.15707583173355</v>
      </c>
      <c r="X47" s="16">
        <f>FC_IND_CPC_OC_E!X$2</f>
        <v>462.32355371528126</v>
      </c>
      <c r="Y47" s="16">
        <f>FC_IND_CPC_OC_E!Y$2</f>
        <v>474.55368499748931</v>
      </c>
      <c r="Z47" s="16">
        <f>FC_IND_CPC_OC_E!Z$2</f>
        <v>811.91610162149721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163.1015788133119</v>
      </c>
      <c r="D48" s="16">
        <f>FC_IND_CPC_PH_E!D$2</f>
        <v>179.43388932013164</v>
      </c>
      <c r="E48" s="16">
        <f>FC_IND_CPC_PH_E!E$2</f>
        <v>198.21448908487366</v>
      </c>
      <c r="F48" s="16">
        <f>FC_IND_CPC_PH_E!F$2</f>
        <v>176.33046852929368</v>
      </c>
      <c r="G48" s="16">
        <f>FC_IND_CPC_PH_E!G$2</f>
        <v>159.82225507402126</v>
      </c>
      <c r="H48" s="16">
        <f>FC_IND_CPC_PH_E!H$2</f>
        <v>143.65920286795463</v>
      </c>
      <c r="I48" s="16">
        <f>FC_IND_CPC_PH_E!I$2</f>
        <v>150.78030756169971</v>
      </c>
      <c r="J48" s="16">
        <f>FC_IND_CPC_PH_E!J$2</f>
        <v>164.67248111031245</v>
      </c>
      <c r="K48" s="16">
        <f>FC_IND_CPC_PH_E!K$2</f>
        <v>161.52774857730469</v>
      </c>
      <c r="L48" s="16">
        <f>FC_IND_CPC_PH_E!L$2</f>
        <v>168.9878606155402</v>
      </c>
      <c r="M48" s="16">
        <f>FC_IND_CPC_PH_E!M$2</f>
        <v>172.22062356265587</v>
      </c>
      <c r="N48" s="16">
        <f>FC_IND_CPC_PH_E!N$2</f>
        <v>175.35330955844216</v>
      </c>
      <c r="O48" s="16">
        <f>FC_IND_CPC_PH_E!O$2</f>
        <v>222.98756943444579</v>
      </c>
      <c r="P48" s="16">
        <f>FC_IND_CPC_PH_E!P$2</f>
        <v>153.79915395148646</v>
      </c>
      <c r="Q48" s="16">
        <f>FC_IND_CPC_PH_E!Q$2</f>
        <v>163.75852555993606</v>
      </c>
      <c r="R48" s="16">
        <f>FC_IND_CPC_PH_E!R$2</f>
        <v>163.90093899904014</v>
      </c>
      <c r="S48" s="16">
        <f>FC_IND_CPC_PH_E!S$2</f>
        <v>173.54099496871982</v>
      </c>
      <c r="T48" s="16">
        <f>FC_IND_CPC_PH_E!T$2</f>
        <v>178.94402450128592</v>
      </c>
      <c r="U48" s="16">
        <f>FC_IND_CPC_PH_E!U$2</f>
        <v>167.8195111816305</v>
      </c>
      <c r="V48" s="16">
        <f>FC_IND_CPC_PH_E!V$2</f>
        <v>154.47136403618211</v>
      </c>
      <c r="W48" s="16">
        <f>FC_IND_CPC_PH_E!W$2</f>
        <v>164.5783143723481</v>
      </c>
      <c r="X48" s="16">
        <f>FC_IND_CPC_PH_E!X$2</f>
        <v>159.3018485211264</v>
      </c>
      <c r="Y48" s="16">
        <f>FC_IND_CPC_PH_E!Y$2</f>
        <v>169.87442365866511</v>
      </c>
      <c r="Z48" s="16">
        <f>FC_IND_CPC_PH_E!Z$2</f>
        <v>167.99681955035481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1813.3221214284845</v>
      </c>
      <c r="D49" s="14">
        <f>FC_IND_NMM_E!D$2</f>
        <v>1785.7116031056803</v>
      </c>
      <c r="E49" s="14">
        <f>FC_IND_NMM_E!E$2</f>
        <v>1510.3489987005562</v>
      </c>
      <c r="F49" s="14">
        <f>FC_IND_NMM_E!F$2</f>
        <v>1505.050651879744</v>
      </c>
      <c r="G49" s="14">
        <f>FC_IND_NMM_E!G$2</f>
        <v>1505.800312870894</v>
      </c>
      <c r="H49" s="14">
        <f>FC_IND_NMM_E!H$2</f>
        <v>1517.159706529708</v>
      </c>
      <c r="I49" s="14">
        <f>FC_IND_NMM_E!I$2</f>
        <v>1512.9044331569826</v>
      </c>
      <c r="J49" s="14">
        <f>FC_IND_NMM_E!J$2</f>
        <v>1627.9922709585258</v>
      </c>
      <c r="K49" s="14">
        <f>FC_IND_NMM_E!K$2</f>
        <v>1599.3581806004013</v>
      </c>
      <c r="L49" s="14">
        <f>FC_IND_NMM_E!L$2</f>
        <v>1425.7671308522433</v>
      </c>
      <c r="M49" s="14">
        <f>FC_IND_NMM_E!M$2</f>
        <v>1498.0848150332877</v>
      </c>
      <c r="N49" s="14">
        <f>FC_IND_NMM_E!N$2</f>
        <v>1325.8008941482703</v>
      </c>
      <c r="O49" s="14">
        <f>FC_IND_NMM_E!O$2</f>
        <v>1222.9673153072806</v>
      </c>
      <c r="P49" s="14">
        <f>FC_IND_NMM_E!P$2</f>
        <v>1105.4161442683057</v>
      </c>
      <c r="Q49" s="14">
        <f>FC_IND_NMM_E!Q$2</f>
        <v>1138.8854780771746</v>
      </c>
      <c r="R49" s="14">
        <f>FC_IND_NMM_E!R$2</f>
        <v>1312.1385871061334</v>
      </c>
      <c r="S49" s="14">
        <f>FC_IND_NMM_E!S$2</f>
        <v>1361.8454934717779</v>
      </c>
      <c r="T49" s="14">
        <f>FC_IND_NMM_E!T$2</f>
        <v>1359.7531792643699</v>
      </c>
      <c r="U49" s="14">
        <f>FC_IND_NMM_E!U$2</f>
        <v>1398.4247578377765</v>
      </c>
      <c r="V49" s="14">
        <f>FC_IND_NMM_E!V$2</f>
        <v>1268.7231194412402</v>
      </c>
      <c r="W49" s="14">
        <f>FC_IND_NMM_E!W$2</f>
        <v>1204.5840885392838</v>
      </c>
      <c r="X49" s="14">
        <f>FC_IND_NMM_E!X$2</f>
        <v>1196.7384592524327</v>
      </c>
      <c r="Y49" s="14">
        <f>FC_IND_NMM_E!Y$2</f>
        <v>1158.0758352887062</v>
      </c>
      <c r="Z49" s="14">
        <f>FC_IND_NMM_E!Z$2</f>
        <v>1003.8185537319968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607.3230542275835</v>
      </c>
      <c r="D50" s="16">
        <f>FC_IND_NMM_CM_E!D$2</f>
        <v>605.9694429109818</v>
      </c>
      <c r="E50" s="16">
        <f>FC_IND_NMM_CM_E!E$2</f>
        <v>512.50774272519266</v>
      </c>
      <c r="F50" s="16">
        <f>FC_IND_NMM_CM_E!F$2</f>
        <v>442.37122822095171</v>
      </c>
      <c r="G50" s="16">
        <f>FC_IND_NMM_CM_E!G$2</f>
        <v>425.18609007048696</v>
      </c>
      <c r="H50" s="16">
        <f>FC_IND_NMM_CM_E!H$2</f>
        <v>441.6058578244963</v>
      </c>
      <c r="I50" s="16">
        <f>FC_IND_NMM_CM_E!I$2</f>
        <v>451.64805320324137</v>
      </c>
      <c r="J50" s="16">
        <f>FC_IND_NMM_CM_E!J$2</f>
        <v>477.03003779976922</v>
      </c>
      <c r="K50" s="16">
        <f>FC_IND_NMM_CM_E!K$2</f>
        <v>502.66785413697545</v>
      </c>
      <c r="L50" s="16">
        <f>FC_IND_NMM_CM_E!L$2</f>
        <v>387.41023323182787</v>
      </c>
      <c r="M50" s="16">
        <f>FC_IND_NMM_CM_E!M$2</f>
        <v>397.09207930595716</v>
      </c>
      <c r="N50" s="16">
        <f>FC_IND_NMM_CM_E!N$2</f>
        <v>372.24356590885998</v>
      </c>
      <c r="O50" s="16">
        <f>FC_IND_NMM_CM_E!O$2</f>
        <v>315.49309931219523</v>
      </c>
      <c r="P50" s="16">
        <f>FC_IND_NMM_CM_E!P$2</f>
        <v>320.80297087975714</v>
      </c>
      <c r="Q50" s="16">
        <f>FC_IND_NMM_CM_E!Q$2</f>
        <v>302.77304079500931</v>
      </c>
      <c r="R50" s="16">
        <f>FC_IND_NMM_CM_E!R$2</f>
        <v>314.55206908507108</v>
      </c>
      <c r="S50" s="16">
        <f>FC_IND_NMM_CM_E!S$2</f>
        <v>304.50722430982347</v>
      </c>
      <c r="T50" s="16">
        <f>FC_IND_NMM_CM_E!T$2</f>
        <v>314.01253694779302</v>
      </c>
      <c r="U50" s="16">
        <f>FC_IND_NMM_CM_E!U$2</f>
        <v>341.18615625327851</v>
      </c>
      <c r="V50" s="16">
        <f>FC_IND_NMM_CM_E!V$2</f>
        <v>311.9433042465181</v>
      </c>
      <c r="W50" s="16">
        <f>FC_IND_NMM_CM_E!W$2</f>
        <v>249.8412727936236</v>
      </c>
      <c r="X50" s="16">
        <f>FC_IND_NMM_CM_E!X$2</f>
        <v>240.05081832966485</v>
      </c>
      <c r="Y50" s="16">
        <f>FC_IND_NMM_CM_E!Y$2</f>
        <v>225.91918645719724</v>
      </c>
      <c r="Z50" s="16">
        <f>FC_IND_NMM_CM_E!Z$2</f>
        <v>191.72444122505016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556.55947832034656</v>
      </c>
      <c r="D51" s="16">
        <f>FC_IND_NMM_CR_E!D$2</f>
        <v>551.30085821047237</v>
      </c>
      <c r="E51" s="16">
        <f>FC_IND_NMM_CR_E!E$2</f>
        <v>458.52474408740221</v>
      </c>
      <c r="F51" s="16">
        <f>FC_IND_NMM_CR_E!F$2</f>
        <v>469.72166412706389</v>
      </c>
      <c r="G51" s="16">
        <f>FC_IND_NMM_CR_E!G$2</f>
        <v>515.96576685267837</v>
      </c>
      <c r="H51" s="16">
        <f>FC_IND_NMM_CR_E!H$2</f>
        <v>528.88530182524073</v>
      </c>
      <c r="I51" s="16">
        <f>FC_IND_NMM_CR_E!I$2</f>
        <v>494.16163030997961</v>
      </c>
      <c r="J51" s="16">
        <f>FC_IND_NMM_CR_E!J$2</f>
        <v>550.58371537004837</v>
      </c>
      <c r="K51" s="16">
        <f>FC_IND_NMM_CR_E!K$2</f>
        <v>519.05934361961954</v>
      </c>
      <c r="L51" s="16">
        <f>FC_IND_NMM_CR_E!L$2</f>
        <v>442.16482589400596</v>
      </c>
      <c r="M51" s="16">
        <f>FC_IND_NMM_CR_E!M$2</f>
        <v>445.68467261479742</v>
      </c>
      <c r="N51" s="16">
        <f>FC_IND_NMM_CR_E!N$2</f>
        <v>395.36693607716512</v>
      </c>
      <c r="O51" s="16">
        <f>FC_IND_NMM_CR_E!O$2</f>
        <v>356.34092413663762</v>
      </c>
      <c r="P51" s="16">
        <f>FC_IND_NMM_CR_E!P$2</f>
        <v>328.19980441171595</v>
      </c>
      <c r="Q51" s="16">
        <f>FC_IND_NMM_CR_E!Q$2</f>
        <v>361.74827710470817</v>
      </c>
      <c r="R51" s="16">
        <f>FC_IND_NMM_CR_E!R$2</f>
        <v>447.85250730098738</v>
      </c>
      <c r="S51" s="16">
        <f>FC_IND_NMM_CR_E!S$2</f>
        <v>485.128056679758</v>
      </c>
      <c r="T51" s="16">
        <f>FC_IND_NMM_CR_E!T$2</f>
        <v>463.05059539255035</v>
      </c>
      <c r="U51" s="16">
        <f>FC_IND_NMM_CR_E!U$2</f>
        <v>482.85079485599783</v>
      </c>
      <c r="V51" s="16">
        <f>FC_IND_NMM_CR_E!V$2</f>
        <v>431.53960392614624</v>
      </c>
      <c r="W51" s="16">
        <f>FC_IND_NMM_CR_E!W$2</f>
        <v>424.54655049567009</v>
      </c>
      <c r="X51" s="16">
        <f>FC_IND_NMM_CR_E!X$2</f>
        <v>419.37921958147257</v>
      </c>
      <c r="Y51" s="16">
        <f>FC_IND_NMM_CR_E!Y$2</f>
        <v>399.59941643077775</v>
      </c>
      <c r="Z51" s="16">
        <f>FC_IND_NMM_CR_E!Z$2</f>
        <v>394.35611576607459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649.43958888055454</v>
      </c>
      <c r="D52" s="16">
        <f>FC_IND_NMM_GL_E!D$2</f>
        <v>628.44130198422613</v>
      </c>
      <c r="E52" s="16">
        <f>FC_IND_NMM_GL_E!E$2</f>
        <v>539.31651188796127</v>
      </c>
      <c r="F52" s="16">
        <f>FC_IND_NMM_GL_E!F$2</f>
        <v>592.95775953172847</v>
      </c>
      <c r="G52" s="16">
        <f>FC_IND_NMM_GL_E!G$2</f>
        <v>564.64845594772862</v>
      </c>
      <c r="H52" s="16">
        <f>FC_IND_NMM_GL_E!H$2</f>
        <v>546.66854687997079</v>
      </c>
      <c r="I52" s="16">
        <f>FC_IND_NMM_GL_E!I$2</f>
        <v>567.09474964376147</v>
      </c>
      <c r="J52" s="16">
        <f>FC_IND_NMM_GL_E!J$2</f>
        <v>600.378517788708</v>
      </c>
      <c r="K52" s="16">
        <f>FC_IND_NMM_GL_E!K$2</f>
        <v>577.63098284380624</v>
      </c>
      <c r="L52" s="16">
        <f>FC_IND_NMM_GL_E!L$2</f>
        <v>596.19207172640949</v>
      </c>
      <c r="M52" s="16">
        <f>FC_IND_NMM_GL_E!M$2</f>
        <v>655.30806311253309</v>
      </c>
      <c r="N52" s="16">
        <f>FC_IND_NMM_GL_E!N$2</f>
        <v>558.19039216224519</v>
      </c>
      <c r="O52" s="16">
        <f>FC_IND_NMM_GL_E!O$2</f>
        <v>551.13329185844771</v>
      </c>
      <c r="P52" s="16">
        <f>FC_IND_NMM_GL_E!P$2</f>
        <v>456.41336897683271</v>
      </c>
      <c r="Q52" s="16">
        <f>FC_IND_NMM_GL_E!Q$2</f>
        <v>474.36416017745717</v>
      </c>
      <c r="R52" s="16">
        <f>FC_IND_NMM_GL_E!R$2</f>
        <v>549.73401072007482</v>
      </c>
      <c r="S52" s="16">
        <f>FC_IND_NMM_GL_E!S$2</f>
        <v>572.21021248219643</v>
      </c>
      <c r="T52" s="16">
        <f>FC_IND_NMM_GL_E!T$2</f>
        <v>582.69004692402632</v>
      </c>
      <c r="U52" s="16">
        <f>FC_IND_NMM_GL_E!U$2</f>
        <v>574.38780672850021</v>
      </c>
      <c r="V52" s="16">
        <f>FC_IND_NMM_GL_E!V$2</f>
        <v>525.24021126857588</v>
      </c>
      <c r="W52" s="16">
        <f>FC_IND_NMM_GL_E!W$2</f>
        <v>530.19626524999012</v>
      </c>
      <c r="X52" s="16">
        <f>FC_IND_NMM_GL_E!X$2</f>
        <v>537.30842134129534</v>
      </c>
      <c r="Y52" s="16">
        <f>FC_IND_NMM_GL_E!Y$2</f>
        <v>532.55723240073121</v>
      </c>
      <c r="Z52" s="16">
        <f>FC_IND_NMM_GL_E!Z$2</f>
        <v>417.73799674087195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1160.0235287791206</v>
      </c>
      <c r="D53" s="14">
        <f>FC_IND_PPP_E!D$2</f>
        <v>1093.5205955687632</v>
      </c>
      <c r="E53" s="14">
        <f>FC_IND_PPP_E!E$2</f>
        <v>1151.8685677112085</v>
      </c>
      <c r="F53" s="14">
        <f>FC_IND_PPP_E!F$2</f>
        <v>1073.7622471399895</v>
      </c>
      <c r="G53" s="14">
        <f>FC_IND_PPP_E!G$2</f>
        <v>1058.2945871196143</v>
      </c>
      <c r="H53" s="14">
        <f>FC_IND_PPP_E!H$2</f>
        <v>1119.3985920958489</v>
      </c>
      <c r="I53" s="14">
        <f>FC_IND_PPP_E!I$2</f>
        <v>1092.8630236889419</v>
      </c>
      <c r="J53" s="14">
        <f>FC_IND_PPP_E!J$2</f>
        <v>988.64809430368405</v>
      </c>
      <c r="K53" s="14">
        <f>FC_IND_PPP_E!K$2</f>
        <v>861.8859329566626</v>
      </c>
      <c r="L53" s="14">
        <f>FC_IND_PPP_E!L$2</f>
        <v>772.07272718582396</v>
      </c>
      <c r="M53" s="14">
        <f>FC_IND_PPP_E!M$2</f>
        <v>842.0303457661671</v>
      </c>
      <c r="N53" s="14">
        <f>FC_IND_PPP_E!N$2</f>
        <v>752.97281916592351</v>
      </c>
      <c r="O53" s="14">
        <f>FC_IND_PPP_E!O$2</f>
        <v>756.31673744888826</v>
      </c>
      <c r="P53" s="14">
        <f>FC_IND_PPP_E!P$2</f>
        <v>757.769876992121</v>
      </c>
      <c r="Q53" s="14">
        <f>FC_IND_PPP_E!Q$2</f>
        <v>697.79134075905358</v>
      </c>
      <c r="R53" s="14">
        <f>FC_IND_PPP_E!R$2</f>
        <v>824.14623110139109</v>
      </c>
      <c r="S53" s="14">
        <f>FC_IND_PPP_E!S$2</f>
        <v>825.81114644637216</v>
      </c>
      <c r="T53" s="14">
        <f>FC_IND_PPP_E!T$2</f>
        <v>845.42596975302706</v>
      </c>
      <c r="U53" s="14">
        <f>FC_IND_PPP_E!U$2</f>
        <v>803.98720304498261</v>
      </c>
      <c r="V53" s="14">
        <f>FC_IND_PPP_E!V$2</f>
        <v>727.02202221287234</v>
      </c>
      <c r="W53" s="14">
        <f>FC_IND_PPP_E!W$2</f>
        <v>724.11727463080354</v>
      </c>
      <c r="X53" s="14">
        <f>FC_IND_PPP_E!X$2</f>
        <v>739.72806262722702</v>
      </c>
      <c r="Y53" s="14">
        <f>FC_IND_PPP_E!Y$2</f>
        <v>700.45357716535079</v>
      </c>
      <c r="Z53" s="14">
        <f>FC_IND_PPP_E!Z$2</f>
        <v>580.9965531906895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30.355837783044571</v>
      </c>
      <c r="D54" s="16">
        <f>FC_IND_PPP_PU_E!D$2</f>
        <v>28.886770191130363</v>
      </c>
      <c r="E54" s="16">
        <f>FC_IND_PPP_PU_E!E$2</f>
        <v>27.077816863906659</v>
      </c>
      <c r="F54" s="16">
        <f>FC_IND_PPP_PU_E!F$2</f>
        <v>26.540476184333009</v>
      </c>
      <c r="G54" s="16">
        <f>FC_IND_PPP_PU_E!G$2</f>
        <v>25.006595597258269</v>
      </c>
      <c r="H54" s="16">
        <f>FC_IND_PPP_PU_E!H$2</f>
        <v>25.932476997148651</v>
      </c>
      <c r="I54" s="16">
        <f>FC_IND_PPP_PU_E!I$2</f>
        <v>35.943039582435063</v>
      </c>
      <c r="J54" s="16">
        <f>FC_IND_PPP_PU_E!J$2</f>
        <v>25.997225275116438</v>
      </c>
      <c r="K54" s="16">
        <f>FC_IND_PPP_PU_E!K$2</f>
        <v>24.164487408589391</v>
      </c>
      <c r="L54" s="16">
        <f>FC_IND_PPP_PU_E!L$2</f>
        <v>13.282404717940564</v>
      </c>
      <c r="M54" s="16">
        <f>FC_IND_PPP_PU_E!M$2</f>
        <v>18.474638590789912</v>
      </c>
      <c r="N54" s="16">
        <f>FC_IND_PPP_PU_E!N$2</f>
        <v>6.0887643971741614</v>
      </c>
      <c r="O54" s="16">
        <f>FC_IND_PPP_PU_E!O$2</f>
        <v>7.049479085880578</v>
      </c>
      <c r="P54" s="16">
        <f>FC_IND_PPP_PU_E!P$2</f>
        <v>7.3020097837541007</v>
      </c>
      <c r="Q54" s="16">
        <f>FC_IND_PPP_PU_E!Q$2</f>
        <v>7.426068362727392</v>
      </c>
      <c r="R54" s="16">
        <f>FC_IND_PPP_PU_E!R$2</f>
        <v>8.9675433396407911</v>
      </c>
      <c r="S54" s="16">
        <f>FC_IND_PPP_PU_E!S$2</f>
        <v>6.0661021123582852</v>
      </c>
      <c r="T54" s="16">
        <f>FC_IND_PPP_PU_E!T$2</f>
        <v>7.0551321990919034</v>
      </c>
      <c r="U54" s="16">
        <f>FC_IND_PPP_PU_E!U$2</f>
        <v>6.4259881813986066</v>
      </c>
      <c r="V54" s="16">
        <f>FC_IND_PPP_PU_E!V$2</f>
        <v>5.6141812922645729</v>
      </c>
      <c r="W54" s="16">
        <f>FC_IND_PPP_PU_E!W$2</f>
        <v>6.1611287029660069</v>
      </c>
      <c r="X54" s="16">
        <f>FC_IND_PPP_PU_E!X$2</f>
        <v>6.3532617806007474</v>
      </c>
      <c r="Y54" s="16">
        <f>FC_IND_PPP_PU_E!Y$2</f>
        <v>6.2081709398710121</v>
      </c>
      <c r="Z54" s="16">
        <f>FC_IND_PPP_PU_E!Z$2</f>
        <v>6.5521675228636562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1103.3153316684161</v>
      </c>
      <c r="D55" s="16">
        <f>FC_IND_PPP_PA_E!D$2</f>
        <v>1040.2247273915029</v>
      </c>
      <c r="E55" s="16">
        <f>FC_IND_PPP_PA_E!E$2</f>
        <v>1100.1636693592704</v>
      </c>
      <c r="F55" s="16">
        <f>FC_IND_PPP_PA_E!F$2</f>
        <v>1023.778484873703</v>
      </c>
      <c r="G55" s="16">
        <f>FC_IND_PPP_PA_E!G$2</f>
        <v>1009.1876232834117</v>
      </c>
      <c r="H55" s="16">
        <f>FC_IND_PPP_PA_E!H$2</f>
        <v>1068.9045250951006</v>
      </c>
      <c r="I55" s="16">
        <f>FC_IND_PPP_PA_E!I$2</f>
        <v>1034.1573641908085</v>
      </c>
      <c r="J55" s="16">
        <f>FC_IND_PPP_PA_E!J$2</f>
        <v>945.59104233347762</v>
      </c>
      <c r="K55" s="16">
        <f>FC_IND_PPP_PA_E!K$2</f>
        <v>825.09423309015949</v>
      </c>
      <c r="L55" s="16">
        <f>FC_IND_PPP_PA_E!L$2</f>
        <v>743.75541412561847</v>
      </c>
      <c r="M55" s="16">
        <f>FC_IND_PPP_PA_E!M$2</f>
        <v>803.55626086548284</v>
      </c>
      <c r="N55" s="16">
        <f>FC_IND_PPP_PA_E!N$2</f>
        <v>729.12759382829245</v>
      </c>
      <c r="O55" s="16">
        <f>FC_IND_PPP_PA_E!O$2</f>
        <v>731.35062542748915</v>
      </c>
      <c r="P55" s="16">
        <f>FC_IND_PPP_PA_E!P$2</f>
        <v>733.04646565936889</v>
      </c>
      <c r="Q55" s="16">
        <f>FC_IND_PPP_PA_E!Q$2</f>
        <v>676.35968058583887</v>
      </c>
      <c r="R55" s="16">
        <f>FC_IND_PPP_PA_E!R$2</f>
        <v>802.05653178914497</v>
      </c>
      <c r="S55" s="16">
        <f>FC_IND_PPP_PA_E!S$2</f>
        <v>804.88122955893743</v>
      </c>
      <c r="T55" s="16">
        <f>FC_IND_PPP_PA_E!T$2</f>
        <v>826.72304604756096</v>
      </c>
      <c r="U55" s="16">
        <f>FC_IND_PPP_PA_E!U$2</f>
        <v>789.12001459229145</v>
      </c>
      <c r="V55" s="16">
        <f>FC_IND_PPP_PA_E!V$2</f>
        <v>715.01182977974065</v>
      </c>
      <c r="W55" s="16">
        <f>FC_IND_PPP_PA_E!W$2</f>
        <v>711.57224108879598</v>
      </c>
      <c r="X55" s="16">
        <f>FC_IND_PPP_PA_E!X$2</f>
        <v>726.98172067412645</v>
      </c>
      <c r="Y55" s="16">
        <f>FC_IND_PPP_PA_E!Y$2</f>
        <v>687.51610948644066</v>
      </c>
      <c r="Z55" s="16">
        <f>FC_IND_PPP_PA_E!Z$2</f>
        <v>569.5849181944028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26.352359327659634</v>
      </c>
      <c r="D56" s="16">
        <f>FC_IND_PPP_PR_E!D$2</f>
        <v>24.409097986129524</v>
      </c>
      <c r="E56" s="16">
        <f>FC_IND_PPP_PR_E!E$2</f>
        <v>24.62708148803106</v>
      </c>
      <c r="F56" s="16">
        <f>FC_IND_PPP_PR_E!F$2</f>
        <v>23.443286081953545</v>
      </c>
      <c r="G56" s="16">
        <f>FC_IND_PPP_PR_E!G$2</f>
        <v>24.100368238944306</v>
      </c>
      <c r="H56" s="16">
        <f>FC_IND_PPP_PR_E!H$2</f>
        <v>24.561590003599829</v>
      </c>
      <c r="I56" s="16">
        <f>FC_IND_PPP_PR_E!I$2</f>
        <v>22.762619915698142</v>
      </c>
      <c r="J56" s="16">
        <f>FC_IND_PPP_PR_E!J$2</f>
        <v>17.059826695089839</v>
      </c>
      <c r="K56" s="16">
        <f>FC_IND_PPP_PR_E!K$2</f>
        <v>12.6272124579136</v>
      </c>
      <c r="L56" s="16">
        <f>FC_IND_PPP_PR_E!L$2</f>
        <v>15.034908342264885</v>
      </c>
      <c r="M56" s="16">
        <f>FC_IND_PPP_PR_E!M$2</f>
        <v>19.999446309894282</v>
      </c>
      <c r="N56" s="16">
        <f>FC_IND_PPP_PR_E!N$2</f>
        <v>17.75646094045695</v>
      </c>
      <c r="O56" s="16">
        <f>FC_IND_PPP_PR_E!O$2</f>
        <v>17.916632935518606</v>
      </c>
      <c r="P56" s="16">
        <f>FC_IND_PPP_PR_E!P$2</f>
        <v>17.421401548997977</v>
      </c>
      <c r="Q56" s="16">
        <f>FC_IND_PPP_PR_E!Q$2</f>
        <v>14.005591810487342</v>
      </c>
      <c r="R56" s="16">
        <f>FC_IND_PPP_PR_E!R$2</f>
        <v>13.122155972605167</v>
      </c>
      <c r="S56" s="16">
        <f>FC_IND_PPP_PR_E!S$2</f>
        <v>14.863814775076509</v>
      </c>
      <c r="T56" s="16">
        <f>FC_IND_PPP_PR_E!T$2</f>
        <v>11.647791506374242</v>
      </c>
      <c r="U56" s="16">
        <f>FC_IND_PPP_PR_E!U$2</f>
        <v>8.4412002712925975</v>
      </c>
      <c r="V56" s="16">
        <f>FC_IND_PPP_PR_E!V$2</f>
        <v>6.3960111408670715</v>
      </c>
      <c r="W56" s="16">
        <f>FC_IND_PPP_PR_E!W$2</f>
        <v>6.3839048390416142</v>
      </c>
      <c r="X56" s="16">
        <f>FC_IND_PPP_PR_E!X$2</f>
        <v>6.3930801724997179</v>
      </c>
      <c r="Y56" s="16">
        <f>FC_IND_PPP_PR_E!Y$2</f>
        <v>6.7292967390391416</v>
      </c>
      <c r="Z56" s="16">
        <f>FC_IND_PPP_PR_E!Z$2</f>
        <v>4.8594674734230558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3810.7945344686673</v>
      </c>
      <c r="D57" s="14">
        <f>FC_IND_FBT_E!D$2</f>
        <v>3627.6956623383558</v>
      </c>
      <c r="E57" s="14">
        <f>FC_IND_FBT_E!E$2</f>
        <v>3744.8160831064006</v>
      </c>
      <c r="F57" s="14">
        <f>FC_IND_FBT_E!F$2</f>
        <v>3580.4604711476582</v>
      </c>
      <c r="G57" s="14">
        <f>FC_IND_FBT_E!G$2</f>
        <v>3508.1902983592158</v>
      </c>
      <c r="H57" s="14">
        <f>FC_IND_FBT_E!H$2</f>
        <v>3423.4907211441628</v>
      </c>
      <c r="I57" s="14">
        <f>FC_IND_FBT_E!I$2</f>
        <v>3347.5348907899997</v>
      </c>
      <c r="J57" s="14">
        <f>FC_IND_FBT_E!J$2</f>
        <v>3363.979006546725</v>
      </c>
      <c r="K57" s="14">
        <f>FC_IND_FBT_E!K$2</f>
        <v>3165.6934107784423</v>
      </c>
      <c r="L57" s="14">
        <f>FC_IND_FBT_E!L$2</f>
        <v>2736.3769591536116</v>
      </c>
      <c r="M57" s="14">
        <f>FC_IND_FBT_E!M$2</f>
        <v>2901.4774278818168</v>
      </c>
      <c r="N57" s="14">
        <f>FC_IND_FBT_E!N$2</f>
        <v>3141.2192296926928</v>
      </c>
      <c r="O57" s="14">
        <f>FC_IND_FBT_E!O$2</f>
        <v>3044.0690845662934</v>
      </c>
      <c r="P57" s="14">
        <f>FC_IND_FBT_E!P$2</f>
        <v>2932.5466055979746</v>
      </c>
      <c r="Q57" s="14">
        <f>FC_IND_FBT_E!Q$2</f>
        <v>3141.9910350202799</v>
      </c>
      <c r="R57" s="14">
        <f>FC_IND_FBT_E!R$2</f>
        <v>3037.6518990918366</v>
      </c>
      <c r="S57" s="14">
        <f>FC_IND_FBT_E!S$2</f>
        <v>3066.8317192840464</v>
      </c>
      <c r="T57" s="14">
        <f>FC_IND_FBT_E!T$2</f>
        <v>3052.5706826991818</v>
      </c>
      <c r="U57" s="14">
        <f>FC_IND_FBT_E!U$2</f>
        <v>3127.4553814850256</v>
      </c>
      <c r="V57" s="14">
        <f>FC_IND_FBT_E!V$2</f>
        <v>3211.3693019409352</v>
      </c>
      <c r="W57" s="14">
        <f>FC_IND_FBT_E!W$2</f>
        <v>3128.0506969715489</v>
      </c>
      <c r="X57" s="14">
        <f>FC_IND_FBT_E!X$2</f>
        <v>3183.0701971988105</v>
      </c>
      <c r="Y57" s="14">
        <f>FC_IND_FBT_E!Y$2</f>
        <v>2974.2927451511382</v>
      </c>
      <c r="Z57" s="14">
        <f>FC_IND_FBT_E!Z$2</f>
        <v>2850.3284063463625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186.70648675682656</v>
      </c>
      <c r="D58" s="14">
        <f>FC_IND_TE_E!D$2</f>
        <v>198.7824605210659</v>
      </c>
      <c r="E58" s="14">
        <f>FC_IND_TE_E!E$2</f>
        <v>188.85532521475619</v>
      </c>
      <c r="F58" s="14">
        <f>FC_IND_TE_E!F$2</f>
        <v>185.27296096622678</v>
      </c>
      <c r="G58" s="14">
        <f>FC_IND_TE_E!G$2</f>
        <v>175.84572882401477</v>
      </c>
      <c r="H58" s="14">
        <f>FC_IND_TE_E!H$2</f>
        <v>159.91627303912495</v>
      </c>
      <c r="I58" s="14">
        <f>FC_IND_TE_E!I$2</f>
        <v>137.06426861372964</v>
      </c>
      <c r="J58" s="14">
        <f>FC_IND_TE_E!J$2</f>
        <v>135.1476780537779</v>
      </c>
      <c r="K58" s="14">
        <f>FC_IND_TE_E!K$2</f>
        <v>163.79657254364605</v>
      </c>
      <c r="L58" s="14">
        <f>FC_IND_TE_E!L$2</f>
        <v>165.02777397557128</v>
      </c>
      <c r="M58" s="14">
        <f>FC_IND_TE_E!M$2</f>
        <v>168.53428647321087</v>
      </c>
      <c r="N58" s="14">
        <f>FC_IND_TE_E!N$2</f>
        <v>103.76423761745841</v>
      </c>
      <c r="O58" s="14">
        <f>FC_IND_TE_E!O$2</f>
        <v>111.15177167118358</v>
      </c>
      <c r="P58" s="14">
        <f>FC_IND_TE_E!P$2</f>
        <v>128.34212865241207</v>
      </c>
      <c r="Q58" s="14">
        <f>FC_IND_TE_E!Q$2</f>
        <v>131.52295034466169</v>
      </c>
      <c r="R58" s="14">
        <f>FC_IND_TE_E!R$2</f>
        <v>123.18385836423217</v>
      </c>
      <c r="S58" s="14">
        <f>FC_IND_TE_E!S$2</f>
        <v>116.76233699734318</v>
      </c>
      <c r="T58" s="14">
        <f>FC_IND_TE_E!T$2</f>
        <v>118.99852242445424</v>
      </c>
      <c r="U58" s="14">
        <f>FC_IND_TE_E!U$2</f>
        <v>128.68273044866751</v>
      </c>
      <c r="V58" s="14">
        <f>FC_IND_TE_E!V$2</f>
        <v>117.55864419404864</v>
      </c>
      <c r="W58" s="14">
        <f>FC_IND_TE_E!W$2</f>
        <v>101.60041643310269</v>
      </c>
      <c r="X58" s="14">
        <f>FC_IND_TE_E!X$2</f>
        <v>114.42941888892311</v>
      </c>
      <c r="Y58" s="14">
        <f>FC_IND_TE_E!Y$2</f>
        <v>92.807664663022564</v>
      </c>
      <c r="Z58" s="14">
        <f>FC_IND_TE_E!Z$2</f>
        <v>84.018781064541869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937.45515779374648</v>
      </c>
      <c r="D59" s="14">
        <f>FC_IND_MAC_E!D$2</f>
        <v>930.60279344732862</v>
      </c>
      <c r="E59" s="14">
        <f>FC_IND_MAC_E!E$2</f>
        <v>898.63610966191322</v>
      </c>
      <c r="F59" s="14">
        <f>FC_IND_MAC_E!F$2</f>
        <v>823.78421527244348</v>
      </c>
      <c r="G59" s="14">
        <f>FC_IND_MAC_E!G$2</f>
        <v>811.9345290261025</v>
      </c>
      <c r="H59" s="14">
        <f>FC_IND_MAC_E!H$2</f>
        <v>812.08533216774754</v>
      </c>
      <c r="I59" s="14">
        <f>FC_IND_MAC_E!I$2</f>
        <v>759.41983589148992</v>
      </c>
      <c r="J59" s="14">
        <f>FC_IND_MAC_E!J$2</f>
        <v>719.17331493248025</v>
      </c>
      <c r="K59" s="14">
        <f>FC_IND_MAC_E!K$2</f>
        <v>709.3930611502617</v>
      </c>
      <c r="L59" s="14">
        <f>FC_IND_MAC_E!L$2</f>
        <v>805.52993570539502</v>
      </c>
      <c r="M59" s="14">
        <f>FC_IND_MAC_E!M$2</f>
        <v>836.61561951025885</v>
      </c>
      <c r="N59" s="14">
        <f>FC_IND_MAC_E!N$2</f>
        <v>631.32779795239355</v>
      </c>
      <c r="O59" s="14">
        <f>FC_IND_MAC_E!O$2</f>
        <v>689.32102701663177</v>
      </c>
      <c r="P59" s="14">
        <f>FC_IND_MAC_E!P$2</f>
        <v>663.69429316791002</v>
      </c>
      <c r="Q59" s="14">
        <f>FC_IND_MAC_E!Q$2</f>
        <v>582.89879819253963</v>
      </c>
      <c r="R59" s="14">
        <f>FC_IND_MAC_E!R$2</f>
        <v>602.1169933907214</v>
      </c>
      <c r="S59" s="14">
        <f>FC_IND_MAC_E!S$2</f>
        <v>629.31326051280496</v>
      </c>
      <c r="T59" s="14">
        <f>FC_IND_MAC_E!T$2</f>
        <v>638.63648050617417</v>
      </c>
      <c r="U59" s="14">
        <f>FC_IND_MAC_E!U$2</f>
        <v>598.58781887863654</v>
      </c>
      <c r="V59" s="14">
        <f>FC_IND_MAC_E!V$2</f>
        <v>581.1113851008804</v>
      </c>
      <c r="W59" s="14">
        <f>FC_IND_MAC_E!W$2</f>
        <v>550.35358961215468</v>
      </c>
      <c r="X59" s="14">
        <f>FC_IND_MAC_E!X$2</f>
        <v>582.47764468540447</v>
      </c>
      <c r="Y59" s="14">
        <f>FC_IND_MAC_E!Y$2</f>
        <v>445.68701176640928</v>
      </c>
      <c r="Z59" s="14">
        <f>FC_IND_MAC_E!Z$2</f>
        <v>437.99871502697022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361.38098709512013</v>
      </c>
      <c r="D60" s="14">
        <f>FC_IND_TL_E!D$2</f>
        <v>288.83939538235751</v>
      </c>
      <c r="E60" s="14">
        <f>FC_IND_TL_E!E$2</f>
        <v>277.68692851485372</v>
      </c>
      <c r="F60" s="14">
        <f>FC_IND_TL_E!F$2</f>
        <v>276.27057916195429</v>
      </c>
      <c r="G60" s="14">
        <f>FC_IND_TL_E!G$2</f>
        <v>241.2166405238134</v>
      </c>
      <c r="H60" s="14">
        <f>FC_IND_TL_E!H$2</f>
        <v>203.81803383823345</v>
      </c>
      <c r="I60" s="14">
        <f>FC_IND_TL_E!I$2</f>
        <v>178.92944491525591</v>
      </c>
      <c r="J60" s="14">
        <f>FC_IND_TL_E!J$2</f>
        <v>185.03555117169668</v>
      </c>
      <c r="K60" s="14">
        <f>FC_IND_TL_E!K$2</f>
        <v>181.15479518003619</v>
      </c>
      <c r="L60" s="14">
        <f>FC_IND_TL_E!L$2</f>
        <v>171.51561067706967</v>
      </c>
      <c r="M60" s="14">
        <f>FC_IND_TL_E!M$2</f>
        <v>187.70371637567172</v>
      </c>
      <c r="N60" s="14">
        <f>FC_IND_TL_E!N$2</f>
        <v>162.08143509796574</v>
      </c>
      <c r="O60" s="14">
        <f>FC_IND_TL_E!O$2</f>
        <v>169.88108962520747</v>
      </c>
      <c r="P60" s="14">
        <f>FC_IND_TL_E!P$2</f>
        <v>166.26958852809148</v>
      </c>
      <c r="Q60" s="14">
        <f>FC_IND_TL_E!Q$2</f>
        <v>127.51264936055249</v>
      </c>
      <c r="R60" s="14">
        <f>FC_IND_TL_E!R$2</f>
        <v>153.37662361772388</v>
      </c>
      <c r="S60" s="14">
        <f>FC_IND_TL_E!S$2</f>
        <v>150.89175022462766</v>
      </c>
      <c r="T60" s="14">
        <f>FC_IND_TL_E!T$2</f>
        <v>137.17855572102178</v>
      </c>
      <c r="U60" s="14">
        <f>FC_IND_TL_E!U$2</f>
        <v>128.21266570191895</v>
      </c>
      <c r="V60" s="14">
        <f>FC_IND_TL_E!V$2</f>
        <v>150.13529395742884</v>
      </c>
      <c r="W60" s="14">
        <f>FC_IND_TL_E!W$2</f>
        <v>123.33578954009329</v>
      </c>
      <c r="X60" s="14">
        <f>FC_IND_TL_E!X$2</f>
        <v>129.96806750873662</v>
      </c>
      <c r="Y60" s="14">
        <f>FC_IND_TL_E!Y$2</f>
        <v>110.56527070033934</v>
      </c>
      <c r="Z60" s="14">
        <f>FC_IND_TL_E!Z$2</f>
        <v>120.01927297655934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91.492790501028949</v>
      </c>
      <c r="D61" s="14">
        <f>FC_IND_WP_E!D$2</f>
        <v>36.541831900785681</v>
      </c>
      <c r="E61" s="14">
        <f>FC_IND_WP_E!E$2</f>
        <v>42.019960030715559</v>
      </c>
      <c r="F61" s="14">
        <f>FC_IND_WP_E!F$2</f>
        <v>41.859952002046377</v>
      </c>
      <c r="G61" s="14">
        <f>FC_IND_WP_E!G$2</f>
        <v>38.878892600653721</v>
      </c>
      <c r="H61" s="14">
        <f>FC_IND_WP_E!H$2</f>
        <v>41.200026349581172</v>
      </c>
      <c r="I61" s="14">
        <f>FC_IND_WP_E!I$2</f>
        <v>35.330897560374858</v>
      </c>
      <c r="J61" s="14">
        <f>FC_IND_WP_E!J$2</f>
        <v>29.476572723170644</v>
      </c>
      <c r="K61" s="14">
        <f>FC_IND_WP_E!K$2</f>
        <v>32.303909708263845</v>
      </c>
      <c r="L61" s="14">
        <f>FC_IND_WP_E!L$2</f>
        <v>49.566874168607924</v>
      </c>
      <c r="M61" s="14">
        <f>FC_IND_WP_E!M$2</f>
        <v>47.096312083923486</v>
      </c>
      <c r="N61" s="14">
        <f>FC_IND_WP_E!N$2</f>
        <v>57.253413701214555</v>
      </c>
      <c r="O61" s="14">
        <f>FC_IND_WP_E!O$2</f>
        <v>51.917904578210546</v>
      </c>
      <c r="P61" s="14">
        <f>FC_IND_WP_E!P$2</f>
        <v>45.236184005323636</v>
      </c>
      <c r="Q61" s="14">
        <f>FC_IND_WP_E!Q$2</f>
        <v>59.703234323734065</v>
      </c>
      <c r="R61" s="14">
        <f>FC_IND_WP_E!R$2</f>
        <v>53.531051338458305</v>
      </c>
      <c r="S61" s="14">
        <f>FC_IND_WP_E!S$2</f>
        <v>52.994231398619178</v>
      </c>
      <c r="T61" s="14">
        <f>FC_IND_WP_E!T$2</f>
        <v>54.583459789441058</v>
      </c>
      <c r="U61" s="14">
        <f>FC_IND_WP_E!U$2</f>
        <v>60.251855639285914</v>
      </c>
      <c r="V61" s="14">
        <f>FC_IND_WP_E!V$2</f>
        <v>51.560481412435102</v>
      </c>
      <c r="W61" s="14">
        <f>FC_IND_WP_E!W$2</f>
        <v>42.189033548011665</v>
      </c>
      <c r="X61" s="14">
        <f>FC_IND_WP_E!X$2</f>
        <v>59.266142405691667</v>
      </c>
      <c r="Y61" s="14">
        <f>FC_IND_WP_E!Y$2</f>
        <v>44.149170436698206</v>
      </c>
      <c r="Z61" s="14">
        <f>FC_IND_WP_E!Z$2</f>
        <v>40.048561807645662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226.29502509012502</v>
      </c>
      <c r="D62" s="14">
        <f>FC_IND_MQ_E!D$2</f>
        <v>182.38108754770164</v>
      </c>
      <c r="E62" s="14">
        <f>FC_IND_MQ_E!E$2</f>
        <v>312.89184080709521</v>
      </c>
      <c r="F62" s="14">
        <f>FC_IND_MQ_E!F$2</f>
        <v>405.08870052610075</v>
      </c>
      <c r="G62" s="14">
        <f>FC_IND_MQ_E!G$2</f>
        <v>416.98502880945813</v>
      </c>
      <c r="H62" s="14">
        <f>FC_IND_MQ_E!H$2</f>
        <v>313.0793900213589</v>
      </c>
      <c r="I62" s="14">
        <f>FC_IND_MQ_E!I$2</f>
        <v>309.04368065143592</v>
      </c>
      <c r="J62" s="14">
        <f>FC_IND_MQ_E!J$2</f>
        <v>296.78361547209391</v>
      </c>
      <c r="K62" s="14">
        <f>FC_IND_MQ_E!K$2</f>
        <v>250.0784463768795</v>
      </c>
      <c r="L62" s="14">
        <f>FC_IND_MQ_E!L$2</f>
        <v>175.34249098309198</v>
      </c>
      <c r="M62" s="14">
        <f>FC_IND_MQ_E!M$2</f>
        <v>253.38273247735103</v>
      </c>
      <c r="N62" s="14">
        <f>FC_IND_MQ_E!N$2</f>
        <v>254.30841542671516</v>
      </c>
      <c r="O62" s="14">
        <f>FC_IND_MQ_E!O$2</f>
        <v>244.12039214891141</v>
      </c>
      <c r="P62" s="14">
        <f>FC_IND_MQ_E!P$2</f>
        <v>227.45422695641895</v>
      </c>
      <c r="Q62" s="14">
        <f>FC_IND_MQ_E!Q$2</f>
        <v>190.55042332654367</v>
      </c>
      <c r="R62" s="14">
        <f>FC_IND_MQ_E!R$2</f>
        <v>136.50619132223008</v>
      </c>
      <c r="S62" s="14">
        <f>FC_IND_MQ_E!S$2</f>
        <v>137.76165841659923</v>
      </c>
      <c r="T62" s="14">
        <f>FC_IND_MQ_E!T$2</f>
        <v>140.72842009863922</v>
      </c>
      <c r="U62" s="14">
        <f>FC_IND_MQ_E!U$2</f>
        <v>144.86312413394847</v>
      </c>
      <c r="V62" s="14">
        <f>FC_IND_MQ_E!V$2</f>
        <v>136.83510343987319</v>
      </c>
      <c r="W62" s="14">
        <f>FC_IND_MQ_E!W$2</f>
        <v>106.77924887998356</v>
      </c>
      <c r="X62" s="14">
        <f>FC_IND_MQ_E!X$2</f>
        <v>135.64717854026659</v>
      </c>
      <c r="Y62" s="14">
        <f>FC_IND_MQ_E!Y$2</f>
        <v>121.60526597545999</v>
      </c>
      <c r="Z62" s="14">
        <f>FC_IND_MQ_E!Z$2</f>
        <v>95.012934506351243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2526.8749956547554</v>
      </c>
      <c r="D63" s="14">
        <f>FC_IND_CON_E!D$2</f>
        <v>2563.6268088502234</v>
      </c>
      <c r="E63" s="14">
        <f>FC_IND_CON_E!E$2</f>
        <v>2369.6643556601052</v>
      </c>
      <c r="F63" s="14">
        <f>FC_IND_CON_E!F$2</f>
        <v>2293.8672424636466</v>
      </c>
      <c r="G63" s="14">
        <f>FC_IND_CON_E!G$2</f>
        <v>2288.760239641631</v>
      </c>
      <c r="H63" s="14">
        <f>FC_IND_CON_E!H$2</f>
        <v>2353.5934331525136</v>
      </c>
      <c r="I63" s="14">
        <f>FC_IND_CON_E!I$2</f>
        <v>2298.9215698918415</v>
      </c>
      <c r="J63" s="14">
        <f>FC_IND_CON_E!J$2</f>
        <v>2282.9332677241282</v>
      </c>
      <c r="K63" s="14">
        <f>FC_IND_CON_E!K$2</f>
        <v>2328.5370804430509</v>
      </c>
      <c r="L63" s="14">
        <f>FC_IND_CON_E!L$2</f>
        <v>2282.613592155737</v>
      </c>
      <c r="M63" s="14">
        <f>FC_IND_CON_E!M$2</f>
        <v>2060.4957969055954</v>
      </c>
      <c r="N63" s="14">
        <f>FC_IND_CON_E!N$2</f>
        <v>2107.2787579833466</v>
      </c>
      <c r="O63" s="14">
        <f>FC_IND_CON_E!O$2</f>
        <v>1897.1707477052319</v>
      </c>
      <c r="P63" s="14">
        <f>FC_IND_CON_E!P$2</f>
        <v>1921.9272046252329</v>
      </c>
      <c r="Q63" s="14">
        <f>FC_IND_CON_E!Q$2</f>
        <v>1876.4239088154338</v>
      </c>
      <c r="R63" s="14">
        <f>FC_IND_CON_E!R$2</f>
        <v>1823.7953711887346</v>
      </c>
      <c r="S63" s="14">
        <f>FC_IND_CON_E!S$2</f>
        <v>1972.6684173720882</v>
      </c>
      <c r="T63" s="14">
        <f>FC_IND_CON_E!T$2</f>
        <v>1887.3794858555939</v>
      </c>
      <c r="U63" s="14">
        <f>FC_IND_CON_E!U$2</f>
        <v>1862.5680074000845</v>
      </c>
      <c r="V63" s="14">
        <f>FC_IND_CON_E!V$2</f>
        <v>1700.3636973754683</v>
      </c>
      <c r="W63" s="14">
        <f>FC_IND_CON_E!W$2</f>
        <v>1732.5301292019622</v>
      </c>
      <c r="X63" s="14">
        <f>FC_IND_CON_E!X$2</f>
        <v>1707.8183776061601</v>
      </c>
      <c r="Y63" s="14">
        <f>FC_IND_CON_E!Y$2</f>
        <v>1630.1135258920503</v>
      </c>
      <c r="Z63" s="14">
        <f>FC_IND_CON_E!Z$2</f>
        <v>1646.8076333992831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358.81595656076638</v>
      </c>
      <c r="D64" s="14">
        <f>FC_IND_NSP_E!D$2</f>
        <v>362.32190217239281</v>
      </c>
      <c r="E64" s="14">
        <f>FC_IND_NSP_E!E$2</f>
        <v>353.56116470445886</v>
      </c>
      <c r="F64" s="14">
        <f>FC_IND_NSP_E!F$2</f>
        <v>335.40761258481575</v>
      </c>
      <c r="G64" s="14">
        <f>FC_IND_NSP_E!G$2</f>
        <v>359.76774425104583</v>
      </c>
      <c r="H64" s="14">
        <f>FC_IND_NSP_E!H$2</f>
        <v>362.93155366516646</v>
      </c>
      <c r="I64" s="14">
        <f>FC_IND_NSP_E!I$2</f>
        <v>485.82815760187179</v>
      </c>
      <c r="J64" s="14">
        <f>FC_IND_NSP_E!J$2</f>
        <v>373.57397963117091</v>
      </c>
      <c r="K64" s="14">
        <f>FC_IND_NSP_E!K$2</f>
        <v>450.84497106219544</v>
      </c>
      <c r="L64" s="14">
        <f>FC_IND_NSP_E!L$2</f>
        <v>329.84492691716116</v>
      </c>
      <c r="M64" s="14">
        <f>FC_IND_NSP_E!M$2</f>
        <v>350.90692354830651</v>
      </c>
      <c r="N64" s="14">
        <f>FC_IND_NSP_E!N$2</f>
        <v>411.01257741842079</v>
      </c>
      <c r="O64" s="14">
        <f>FC_IND_NSP_E!O$2</f>
        <v>400.52622233516223</v>
      </c>
      <c r="P64" s="14">
        <f>FC_IND_NSP_E!P$2</f>
        <v>370.27876663523767</v>
      </c>
      <c r="Q64" s="14">
        <f>FC_IND_NSP_E!Q$2</f>
        <v>319.71864678707794</v>
      </c>
      <c r="R64" s="14">
        <f>FC_IND_NSP_E!R$2</f>
        <v>346.7362090440746</v>
      </c>
      <c r="S64" s="14">
        <f>FC_IND_NSP_E!S$2</f>
        <v>405.99893351376772</v>
      </c>
      <c r="T64" s="14">
        <f>FC_IND_NSP_E!T$2</f>
        <v>395.38631642427981</v>
      </c>
      <c r="U64" s="14">
        <f>FC_IND_NSP_E!U$2</f>
        <v>393.59942687250827</v>
      </c>
      <c r="V64" s="14">
        <f>FC_IND_NSP_E!V$2</f>
        <v>352.46146686915517</v>
      </c>
      <c r="W64" s="14">
        <f>FC_IND_NSP_E!W$2</f>
        <v>293.44893740974379</v>
      </c>
      <c r="X64" s="14">
        <f>FC_IND_NSP_E!X$2</f>
        <v>312.29489810345876</v>
      </c>
      <c r="Y64" s="14">
        <f>FC_IND_NSP_E!Y$2</f>
        <v>237.48117471495624</v>
      </c>
      <c r="Z64" s="14">
        <f>FC_IND_NSP_E!Z$2</f>
        <v>209.85997755038647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31446.531171249393</v>
      </c>
      <c r="D65" s="12">
        <f>FC_TRA_E!D$2</f>
        <v>31709.968550245987</v>
      </c>
      <c r="E65" s="12">
        <f>FC_TRA_E!E$2</f>
        <v>32473.437399291564</v>
      </c>
      <c r="F65" s="12">
        <f>FC_TRA_E!F$2</f>
        <v>33000.226438632562</v>
      </c>
      <c r="G65" s="12">
        <f>FC_TRA_E!G$2</f>
        <v>33559.381557684494</v>
      </c>
      <c r="H65" s="12">
        <f>FC_TRA_E!H$2</f>
        <v>33805.649524925961</v>
      </c>
      <c r="I65" s="12">
        <f>FC_TRA_E!I$2</f>
        <v>34757.3771226315</v>
      </c>
      <c r="J65" s="12">
        <f>FC_TRA_E!J$2</f>
        <v>34278.010686736154</v>
      </c>
      <c r="K65" s="12">
        <f>FC_TRA_E!K$2</f>
        <v>34753.900736006399</v>
      </c>
      <c r="L65" s="12">
        <f>FC_TRA_E!L$2</f>
        <v>33345.575149483717</v>
      </c>
      <c r="M65" s="12">
        <f>FC_TRA_E!M$2</f>
        <v>33964.817608532561</v>
      </c>
      <c r="N65" s="12">
        <f>FC_TRA_E!N$2</f>
        <v>34079.093000694382</v>
      </c>
      <c r="O65" s="12">
        <f>FC_TRA_E!O$2</f>
        <v>32558.123772526433</v>
      </c>
      <c r="P65" s="12">
        <f>FC_TRA_E!P$2</f>
        <v>31033.64978942115</v>
      </c>
      <c r="Q65" s="12">
        <f>FC_TRA_E!Q$2</f>
        <v>28333.953220877316</v>
      </c>
      <c r="R65" s="12">
        <f>FC_TRA_E!R$2</f>
        <v>28632.112785867837</v>
      </c>
      <c r="S65" s="12">
        <f>FC_TRA_E!S$2</f>
        <v>28730.436413663498</v>
      </c>
      <c r="T65" s="12">
        <f>FC_TRA_E!T$2</f>
        <v>29571.223549808132</v>
      </c>
      <c r="U65" s="12">
        <f>FC_TRA_E!U$2</f>
        <v>29692.510342054225</v>
      </c>
      <c r="V65" s="12">
        <f>FC_TRA_E!V$2</f>
        <v>29238.036324096473</v>
      </c>
      <c r="W65" s="12">
        <f>FC_TRA_E!W$2</f>
        <v>24841.762116665614</v>
      </c>
      <c r="X65" s="12">
        <f>FC_TRA_E!X$2</f>
        <v>24944.039126451586</v>
      </c>
      <c r="Y65" s="12">
        <f>FC_TRA_E!Y$2</f>
        <v>24762.184195586437</v>
      </c>
      <c r="Z65" s="12">
        <f>FC_TRA_E!Z$2</f>
        <v>25781.040424627328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114.97356000000002</v>
      </c>
      <c r="D66" s="14">
        <f>FC_TRA_RAIL_E!D$2</f>
        <v>108.58625855999999</v>
      </c>
      <c r="E66" s="14">
        <f>FC_TRA_RAIL_E!E$2</f>
        <v>105.39234108000002</v>
      </c>
      <c r="F66" s="14">
        <f>FC_TRA_RAIL_E!F$2</f>
        <v>105.39234108000005</v>
      </c>
      <c r="G66" s="14">
        <f>FC_TRA_RAIL_E!G$2</f>
        <v>108.58625855999998</v>
      </c>
      <c r="H66" s="14">
        <f>FC_TRA_RAIL_E!H$2</f>
        <v>105.39234108000002</v>
      </c>
      <c r="I66" s="14">
        <f>FC_TRA_RAIL_E!I$2</f>
        <v>105.39234108000002</v>
      </c>
      <c r="J66" s="14">
        <f>FC_TRA_RAIL_E!J$2</f>
        <v>105.39234108000002</v>
      </c>
      <c r="K66" s="14">
        <f>FC_TRA_RAIL_E!K$2</f>
        <v>105.63696000000002</v>
      </c>
      <c r="L66" s="14">
        <f>FC_TRA_RAIL_E!L$2</f>
        <v>96.033599999999993</v>
      </c>
      <c r="M66" s="14">
        <f>FC_TRA_RAIL_E!M$2</f>
        <v>105.63695999999999</v>
      </c>
      <c r="N66" s="14">
        <f>FC_TRA_RAIL_E!N$2</f>
        <v>102.43584</v>
      </c>
      <c r="O66" s="14">
        <f>FC_TRA_RAIL_E!O$2</f>
        <v>83.229119999999995</v>
      </c>
      <c r="P66" s="14">
        <f>FC_TRA_RAIL_E!P$2</f>
        <v>83.229119999999995</v>
      </c>
      <c r="Q66" s="14">
        <f>FC_TRA_RAIL_E!Q$2</f>
        <v>86.430240000000012</v>
      </c>
      <c r="R66" s="14">
        <f>FC_TRA_RAIL_E!R$2</f>
        <v>89.444361239999978</v>
      </c>
      <c r="S66" s="14">
        <f>FC_TRA_RAIL_E!S$2</f>
        <v>89.700450840000002</v>
      </c>
      <c r="T66" s="14">
        <f>FC_TRA_RAIL_E!T$2</f>
        <v>88.824410999999998</v>
      </c>
      <c r="U66" s="14">
        <f>FC_TRA_RAIL_E!U$2</f>
        <v>69.888185640000003</v>
      </c>
      <c r="V66" s="14">
        <f>FC_TRA_RAIL_E!V$2</f>
        <v>60.752722680000005</v>
      </c>
      <c r="W66" s="14">
        <f>FC_TRA_RAIL_E!W$2</f>
        <v>61.496716320000004</v>
      </c>
      <c r="X66" s="14">
        <f>FC_TRA_RAIL_E!X$2</f>
        <v>56.806275240000005</v>
      </c>
      <c r="Y66" s="14">
        <f>FC_TRA_RAIL_E!Y$2</f>
        <v>60.985337399999992</v>
      </c>
      <c r="Z66" s="14">
        <f>FC_TRA_RAIL_E!Z$2</f>
        <v>68.812609320000007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70.55943337206611</v>
      </c>
      <c r="D68" s="16">
        <f>FC_TRA_RAIL_CPT_E!D$2</f>
        <v>67.862216103893473</v>
      </c>
      <c r="E68" s="16">
        <f>FC_TRA_RAIL_CPT_E!E$2</f>
        <v>68.840380195164926</v>
      </c>
      <c r="F68" s="16">
        <f>FC_TRA_RAIL_CPT_E!F$2</f>
        <v>65.123318262111354</v>
      </c>
      <c r="G68" s="16">
        <f>FC_TRA_RAIL_CPT_E!G$2</f>
        <v>62.618133164030937</v>
      </c>
      <c r="H68" s="16">
        <f>FC_TRA_RAIL_CPT_E!H$2</f>
        <v>61.127755140935939</v>
      </c>
      <c r="I68" s="16">
        <f>FC_TRA_RAIL_CPT_E!I$2</f>
        <v>58.723190293415968</v>
      </c>
      <c r="J68" s="16">
        <f>FC_TRA_RAIL_CPT_E!J$2</f>
        <v>54.429456273040344</v>
      </c>
      <c r="K68" s="16">
        <f>FC_TRA_RAIL_CPT_E!K$2</f>
        <v>58.4075901703428</v>
      </c>
      <c r="L68" s="16">
        <f>FC_TRA_RAIL_CPT_E!L$2</f>
        <v>59.370620510434605</v>
      </c>
      <c r="M68" s="16">
        <f>FC_TRA_RAIL_CPT_E!M$2</f>
        <v>64.317816412440592</v>
      </c>
      <c r="N68" s="16">
        <f>FC_TRA_RAIL_CPT_E!N$2</f>
        <v>62.465346391773181</v>
      </c>
      <c r="O68" s="16">
        <f>FC_TRA_RAIL_CPT_E!O$2</f>
        <v>51.604065072395692</v>
      </c>
      <c r="P68" s="16">
        <f>FC_TRA_RAIL_CPT_E!P$2</f>
        <v>52.350411632636238</v>
      </c>
      <c r="Q68" s="16">
        <f>FC_TRA_RAIL_CPT_E!Q$2</f>
        <v>54.133156081440582</v>
      </c>
      <c r="R68" s="16">
        <f>FC_TRA_RAIL_CPT_E!R$2</f>
        <v>55.57582353174211</v>
      </c>
      <c r="S68" s="16">
        <f>FC_TRA_RAIL_CPT_E!S$2</f>
        <v>54.484595703279581</v>
      </c>
      <c r="T68" s="16">
        <f>FC_TRA_RAIL_CPT_E!T$2</f>
        <v>55.467085340654698</v>
      </c>
      <c r="U68" s="16">
        <f>FC_TRA_RAIL_CPT_E!U$2</f>
        <v>42.287250879590282</v>
      </c>
      <c r="V68" s="16">
        <f>FC_TRA_RAIL_CPT_E!V$2</f>
        <v>36.433284945194423</v>
      </c>
      <c r="W68" s="16">
        <f>FC_TRA_RAIL_CPT_E!W$2</f>
        <v>30.667863023301052</v>
      </c>
      <c r="X68" s="16">
        <f>FC_TRA_RAIL_CPT_E!X$2</f>
        <v>26.727003324171136</v>
      </c>
      <c r="Y68" s="16">
        <f>FC_TRA_RAIL_CPT_E!Y$2</f>
        <v>33.062448462656569</v>
      </c>
      <c r="Z68" s="16">
        <f>FC_TRA_RAIL_CPT_E!Z$2</f>
        <v>39.594710669678648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44.414126627933911</v>
      </c>
      <c r="D70" s="16">
        <f>FC_TRA_RAIL_FRT_E!D$2</f>
        <v>40.724042456106517</v>
      </c>
      <c r="E70" s="16">
        <f>FC_TRA_RAIL_FRT_E!E$2</f>
        <v>36.551960884835097</v>
      </c>
      <c r="F70" s="16">
        <f>FC_TRA_RAIL_FRT_E!F$2</f>
        <v>40.26902281788869</v>
      </c>
      <c r="G70" s="16">
        <f>FC_TRA_RAIL_FRT_E!G$2</f>
        <v>45.968125395969039</v>
      </c>
      <c r="H70" s="16">
        <f>FC_TRA_RAIL_FRT_E!H$2</f>
        <v>44.264585939064091</v>
      </c>
      <c r="I70" s="16">
        <f>FC_TRA_RAIL_FRT_E!I$2</f>
        <v>46.669150786584055</v>
      </c>
      <c r="J70" s="16">
        <f>FC_TRA_RAIL_FRT_E!J$2</f>
        <v>50.962884806959686</v>
      </c>
      <c r="K70" s="16">
        <f>FC_TRA_RAIL_FRT_E!K$2</f>
        <v>47.229369829657223</v>
      </c>
      <c r="L70" s="16">
        <f>FC_TRA_RAIL_FRT_E!L$2</f>
        <v>36.662979489565387</v>
      </c>
      <c r="M70" s="16">
        <f>FC_TRA_RAIL_FRT_E!M$2</f>
        <v>41.319143587559402</v>
      </c>
      <c r="N70" s="16">
        <f>FC_TRA_RAIL_FRT_E!N$2</f>
        <v>39.970493608226818</v>
      </c>
      <c r="O70" s="16">
        <f>FC_TRA_RAIL_FRT_E!O$2</f>
        <v>31.625054927604296</v>
      </c>
      <c r="P70" s="16">
        <f>FC_TRA_RAIL_FRT_E!P$2</f>
        <v>30.878708367363753</v>
      </c>
      <c r="Q70" s="16">
        <f>FC_TRA_RAIL_FRT_E!Q$2</f>
        <v>32.29708391855943</v>
      </c>
      <c r="R70" s="16">
        <f>FC_TRA_RAIL_FRT_E!R$2</f>
        <v>33.868537708257875</v>
      </c>
      <c r="S70" s="16">
        <f>FC_TRA_RAIL_FRT_E!S$2</f>
        <v>35.215855136720428</v>
      </c>
      <c r="T70" s="16">
        <f>FC_TRA_RAIL_FRT_E!T$2</f>
        <v>33.357325659345292</v>
      </c>
      <c r="U70" s="16">
        <f>FC_TRA_RAIL_FRT_E!U$2</f>
        <v>27.600934760409721</v>
      </c>
      <c r="V70" s="16">
        <f>FC_TRA_RAIL_FRT_E!V$2</f>
        <v>24.319437734805579</v>
      </c>
      <c r="W70" s="16">
        <f>FC_TRA_RAIL_FRT_E!W$2</f>
        <v>30.828853296698949</v>
      </c>
      <c r="X70" s="16">
        <f>FC_TRA_RAIL_FRT_E!X$2</f>
        <v>30.079271915828869</v>
      </c>
      <c r="Y70" s="16">
        <f>FC_TRA_RAIL_FRT_E!Y$2</f>
        <v>27.922888937343423</v>
      </c>
      <c r="Z70" s="16">
        <f>FC_TRA_RAIL_FRT_E!Z$2</f>
        <v>29.217898650321352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30574.648252329396</v>
      </c>
      <c r="D71" s="14">
        <f>FC_TRA_ROAD_E!D$2</f>
        <v>30815.729542765985</v>
      </c>
      <c r="E71" s="14">
        <f>FC_TRA_ROAD_E!E$2</f>
        <v>31553.648919291561</v>
      </c>
      <c r="F71" s="14">
        <f>FC_TRA_ROAD_E!F$2</f>
        <v>32128.343786472553</v>
      </c>
      <c r="G71" s="14">
        <f>FC_TRA_ROAD_E!G$2</f>
        <v>32674.723769124488</v>
      </c>
      <c r="H71" s="14">
        <f>FC_TRA_ROAD_E!H$2</f>
        <v>32857.117654925962</v>
      </c>
      <c r="I71" s="14">
        <f>FC_TRA_ROAD_E!I$2</f>
        <v>33767.326992991497</v>
      </c>
      <c r="J71" s="14">
        <f>FC_TRA_ROAD_E!J$2</f>
        <v>33214.505256736156</v>
      </c>
      <c r="K71" s="14">
        <f>FC_TRA_ROAD_E!K$2</f>
        <v>33665.5199360064</v>
      </c>
      <c r="L71" s="14">
        <f>FC_TRA_ROAD_E!L$2</f>
        <v>32250.792109483722</v>
      </c>
      <c r="M71" s="14">
        <f>FC_TRA_ROAD_E!M$2</f>
        <v>32738.788648532558</v>
      </c>
      <c r="N71" s="14">
        <f>FC_TRA_ROAD_E!N$2</f>
        <v>32843.460680694385</v>
      </c>
      <c r="O71" s="14">
        <f>FC_TRA_ROAD_E!O$2</f>
        <v>31431.329532526433</v>
      </c>
      <c r="P71" s="14">
        <f>FC_TRA_ROAD_E!P$2</f>
        <v>29842.833149421149</v>
      </c>
      <c r="Q71" s="14">
        <f>FC_TRA_ROAD_E!Q$2</f>
        <v>27283.985860877314</v>
      </c>
      <c r="R71" s="14">
        <f>FC_TRA_ROAD_E!R$2</f>
        <v>27396.697967067841</v>
      </c>
      <c r="S71" s="14">
        <f>FC_TRA_ROAD_E!S$2</f>
        <v>27571.082078783496</v>
      </c>
      <c r="T71" s="14">
        <f>FC_TRA_ROAD_E!T$2</f>
        <v>28440.915408848134</v>
      </c>
      <c r="U71" s="14">
        <f>FC_TRA_ROAD_E!U$2</f>
        <v>28579.328010574227</v>
      </c>
      <c r="V71" s="14">
        <f>FC_TRA_ROAD_E!V$2</f>
        <v>28214.26630809647</v>
      </c>
      <c r="W71" s="14">
        <f>FC_TRA_ROAD_E!W$2</f>
        <v>24022.836784985619</v>
      </c>
      <c r="X71" s="14">
        <f>FC_TRA_ROAD_E!X$2</f>
        <v>24047.767479051585</v>
      </c>
      <c r="Y71" s="14">
        <f>FC_TRA_ROAD_E!Y$2</f>
        <v>23812.833404786437</v>
      </c>
      <c r="Z71" s="14">
        <f>FC_TRA_ROAD_E!Z$2</f>
        <v>24772.384883347328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368.31151166286406</v>
      </c>
      <c r="D72" s="16">
        <f>FC_TRA_ROAD_P2W_E!D$2</f>
        <v>381.33820476551364</v>
      </c>
      <c r="E72" s="16">
        <f>FC_TRA_ROAD_P2W_E!E$2</f>
        <v>390.80187477671961</v>
      </c>
      <c r="F72" s="16">
        <f>FC_TRA_ROAD_P2W_E!F$2</f>
        <v>391.67101787444346</v>
      </c>
      <c r="G72" s="16">
        <f>FC_TRA_ROAD_P2W_E!G$2</f>
        <v>371.68737033429346</v>
      </c>
      <c r="H72" s="16">
        <f>FC_TRA_ROAD_P2W_E!H$2</f>
        <v>381.83506555692946</v>
      </c>
      <c r="I72" s="16">
        <f>FC_TRA_ROAD_P2W_E!I$2</f>
        <v>396.88720781654541</v>
      </c>
      <c r="J72" s="16">
        <f>FC_TRA_ROAD_P2W_E!J$2</f>
        <v>424.39656256271144</v>
      </c>
      <c r="K72" s="16">
        <f>FC_TRA_ROAD_P2W_E!K$2</f>
        <v>452.95500454277419</v>
      </c>
      <c r="L72" s="16">
        <f>FC_TRA_ROAD_P2W_E!L$2</f>
        <v>459.7570477290044</v>
      </c>
      <c r="M72" s="16">
        <f>FC_TRA_ROAD_P2W_E!M$2</f>
        <v>462.03549790086419</v>
      </c>
      <c r="N72" s="16">
        <f>FC_TRA_ROAD_P2W_E!N$2</f>
        <v>466.45173321735501</v>
      </c>
      <c r="O72" s="16">
        <f>FC_TRA_ROAD_P2W_E!O$2</f>
        <v>452.03920283328682</v>
      </c>
      <c r="P72" s="16">
        <f>FC_TRA_ROAD_P2W_E!P$2</f>
        <v>443.07697735468128</v>
      </c>
      <c r="Q72" s="16">
        <f>FC_TRA_ROAD_P2W_E!Q$2</f>
        <v>421.22910750263662</v>
      </c>
      <c r="R72" s="16">
        <f>FC_TRA_ROAD_P2W_E!R$2</f>
        <v>427.94870087294197</v>
      </c>
      <c r="S72" s="16">
        <f>FC_TRA_ROAD_P2W_E!S$2</f>
        <v>433.5698094581856</v>
      </c>
      <c r="T72" s="16">
        <f>FC_TRA_ROAD_P2W_E!T$2</f>
        <v>403.67432066251678</v>
      </c>
      <c r="U72" s="16">
        <f>FC_TRA_ROAD_P2W_E!U$2</f>
        <v>376.66785444441564</v>
      </c>
      <c r="V72" s="16">
        <f>FC_TRA_ROAD_P2W_E!V$2</f>
        <v>390.79097830095611</v>
      </c>
      <c r="W72" s="16">
        <f>FC_TRA_ROAD_P2W_E!W$2</f>
        <v>340.29047026427281</v>
      </c>
      <c r="X72" s="16">
        <f>FC_TRA_ROAD_P2W_E!X$2</f>
        <v>341.09171683021333</v>
      </c>
      <c r="Y72" s="16">
        <f>FC_TRA_ROAD_P2W_E!Y$2</f>
        <v>340.64996385381448</v>
      </c>
      <c r="Z72" s="16">
        <f>FC_TRA_ROAD_P2W_E!Z$2</f>
        <v>362.23917921804849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17001.148475436552</v>
      </c>
      <c r="D73" s="16">
        <f>FC_TRA_ROAD_CAR_E!D$2</f>
        <v>17168.940828251652</v>
      </c>
      <c r="E73" s="16">
        <f>FC_TRA_ROAD_CAR_E!E$2</f>
        <v>17519.57278185957</v>
      </c>
      <c r="F73" s="16">
        <f>FC_TRA_ROAD_CAR_E!F$2</f>
        <v>17641.585250847107</v>
      </c>
      <c r="G73" s="16">
        <f>FC_TRA_ROAD_CAR_E!G$2</f>
        <v>17765.778690313819</v>
      </c>
      <c r="H73" s="16">
        <f>FC_TRA_ROAD_CAR_E!H$2</f>
        <v>17842.315677803712</v>
      </c>
      <c r="I73" s="16">
        <f>FC_TRA_ROAD_CAR_E!I$2</f>
        <v>18255.379908165138</v>
      </c>
      <c r="J73" s="16">
        <f>FC_TRA_ROAD_CAR_E!J$2</f>
        <v>18053.691825809794</v>
      </c>
      <c r="K73" s="16">
        <f>FC_TRA_ROAD_CAR_E!K$2</f>
        <v>18135.568338116187</v>
      </c>
      <c r="L73" s="16">
        <f>FC_TRA_ROAD_CAR_E!L$2</f>
        <v>17908.851149725804</v>
      </c>
      <c r="M73" s="16">
        <f>FC_TRA_ROAD_CAR_E!M$2</f>
        <v>17843.635535951697</v>
      </c>
      <c r="N73" s="16">
        <f>FC_TRA_ROAD_CAR_E!N$2</f>
        <v>17769.826715630166</v>
      </c>
      <c r="O73" s="16">
        <f>FC_TRA_ROAD_CAR_E!O$2</f>
        <v>17010.653752091428</v>
      </c>
      <c r="P73" s="16">
        <f>FC_TRA_ROAD_CAR_E!P$2</f>
        <v>16566.550003823424</v>
      </c>
      <c r="Q73" s="16">
        <f>FC_TRA_ROAD_CAR_E!Q$2</f>
        <v>15947.638658216039</v>
      </c>
      <c r="R73" s="16">
        <f>FC_TRA_ROAD_CAR_E!R$2</f>
        <v>15764.615689639342</v>
      </c>
      <c r="S73" s="16">
        <f>FC_TRA_ROAD_CAR_E!S$2</f>
        <v>15929.66112246004</v>
      </c>
      <c r="T73" s="16">
        <f>FC_TRA_ROAD_CAR_E!T$2</f>
        <v>16049.130451820096</v>
      </c>
      <c r="U73" s="16">
        <f>FC_TRA_ROAD_CAR_E!U$2</f>
        <v>15825.780033966228</v>
      </c>
      <c r="V73" s="16">
        <f>FC_TRA_ROAD_CAR_E!V$2</f>
        <v>15511.636308747382</v>
      </c>
      <c r="W73" s="16">
        <f>FC_TRA_ROAD_CAR_E!W$2</f>
        <v>12157.582074209251</v>
      </c>
      <c r="X73" s="16">
        <f>FC_TRA_ROAD_CAR_E!X$2</f>
        <v>13202.308898808378</v>
      </c>
      <c r="Y73" s="16">
        <f>FC_TRA_ROAD_CAR_E!Y$2</f>
        <v>13176.645645466804</v>
      </c>
      <c r="Z73" s="16">
        <f>FC_TRA_ROAD_CAR_E!Z$2</f>
        <v>14038.44663079032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1123.2626716156121</v>
      </c>
      <c r="D74" s="16">
        <f>FC_TRA_ROAD_BUS_E!D$2</f>
        <v>1089.2980441020366</v>
      </c>
      <c r="E74" s="16">
        <f>FC_TRA_ROAD_BUS_E!E$2</f>
        <v>1077.1360611516452</v>
      </c>
      <c r="F74" s="16">
        <f>FC_TRA_ROAD_BUS_E!F$2</f>
        <v>1050.7132585094892</v>
      </c>
      <c r="G74" s="16">
        <f>FC_TRA_ROAD_BUS_E!G$2</f>
        <v>1027.892757490054</v>
      </c>
      <c r="H74" s="16">
        <f>FC_TRA_ROAD_BUS_E!H$2</f>
        <v>1025.7685442359646</v>
      </c>
      <c r="I74" s="16">
        <f>FC_TRA_ROAD_BUS_E!I$2</f>
        <v>1011.9223478541824</v>
      </c>
      <c r="J74" s="16">
        <f>FC_TRA_ROAD_BUS_E!J$2</f>
        <v>976.36888502841327</v>
      </c>
      <c r="K74" s="16">
        <f>FC_TRA_ROAD_BUS_E!K$2</f>
        <v>1022.538674218384</v>
      </c>
      <c r="L74" s="16">
        <f>FC_TRA_ROAD_BUS_E!L$2</f>
        <v>1046.2282941908934</v>
      </c>
      <c r="M74" s="16">
        <f>FC_TRA_ROAD_BUS_E!M$2</f>
        <v>1115.1971267752742</v>
      </c>
      <c r="N74" s="16">
        <f>FC_TRA_ROAD_BUS_E!N$2</f>
        <v>1079.838428201914</v>
      </c>
      <c r="O74" s="16">
        <f>FC_TRA_ROAD_BUS_E!O$2</f>
        <v>1046.3208842590632</v>
      </c>
      <c r="P74" s="16">
        <f>FC_TRA_ROAD_BUS_E!P$2</f>
        <v>946.78366489682128</v>
      </c>
      <c r="Q74" s="16">
        <f>FC_TRA_ROAD_BUS_E!Q$2</f>
        <v>896.01335443023606</v>
      </c>
      <c r="R74" s="16">
        <f>FC_TRA_ROAD_BUS_E!R$2</f>
        <v>887.759156363888</v>
      </c>
      <c r="S74" s="16">
        <f>FC_TRA_ROAD_BUS_E!S$2</f>
        <v>894.90605540638956</v>
      </c>
      <c r="T74" s="16">
        <f>FC_TRA_ROAD_BUS_E!T$2</f>
        <v>948.03725330728139</v>
      </c>
      <c r="U74" s="16">
        <f>FC_TRA_ROAD_BUS_E!U$2</f>
        <v>858.69826006425546</v>
      </c>
      <c r="V74" s="16">
        <f>FC_TRA_ROAD_BUS_E!V$2</f>
        <v>778.94090642761489</v>
      </c>
      <c r="W74" s="16">
        <f>FC_TRA_ROAD_BUS_E!W$2</f>
        <v>591.58054395242903</v>
      </c>
      <c r="X74" s="16">
        <f>FC_TRA_ROAD_BUS_E!X$2</f>
        <v>536.25145800674591</v>
      </c>
      <c r="Y74" s="16">
        <f>FC_TRA_ROAD_BUS_E!Y$2</f>
        <v>529.39278345329228</v>
      </c>
      <c r="Z74" s="16">
        <f>FC_TRA_ROAD_BUS_E!Z$2</f>
        <v>513.47369819610276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5484.7406104897982</v>
      </c>
      <c r="D75" s="16">
        <f>FC_TRA_ROAD_LCV_E!D$2</f>
        <v>5689.6450334727861</v>
      </c>
      <c r="E75" s="16">
        <f>FC_TRA_ROAD_LCV_E!E$2</f>
        <v>5833.5404065728671</v>
      </c>
      <c r="F75" s="16">
        <f>FC_TRA_ROAD_LCV_E!F$2</f>
        <v>6057.4029337715046</v>
      </c>
      <c r="G75" s="16">
        <f>FC_TRA_ROAD_LCV_E!G$2</f>
        <v>6348.118326598782</v>
      </c>
      <c r="H75" s="16">
        <f>FC_TRA_ROAD_LCV_E!H$2</f>
        <v>6406.3740076323547</v>
      </c>
      <c r="I75" s="16">
        <f>FC_TRA_ROAD_LCV_E!I$2</f>
        <v>6335.6359493055852</v>
      </c>
      <c r="J75" s="16">
        <f>FC_TRA_ROAD_LCV_E!J$2</f>
        <v>6192.8007659331606</v>
      </c>
      <c r="K75" s="16">
        <f>FC_TRA_ROAD_LCV_E!K$2</f>
        <v>6342.1120971552564</v>
      </c>
      <c r="L75" s="16">
        <f>FC_TRA_ROAD_LCV_E!L$2</f>
        <v>5896.3756232695096</v>
      </c>
      <c r="M75" s="16">
        <f>FC_TRA_ROAD_LCV_E!M$2</f>
        <v>6094.769209473754</v>
      </c>
      <c r="N75" s="16">
        <f>FC_TRA_ROAD_LCV_E!N$2</f>
        <v>6129.1988870572286</v>
      </c>
      <c r="O75" s="16">
        <f>FC_TRA_ROAD_LCV_E!O$2</f>
        <v>5791.5292473764866</v>
      </c>
      <c r="P75" s="16">
        <f>FC_TRA_ROAD_LCV_E!P$2</f>
        <v>5577.5098641193972</v>
      </c>
      <c r="Q75" s="16">
        <f>FC_TRA_ROAD_LCV_E!Q$2</f>
        <v>5244.4158180586674</v>
      </c>
      <c r="R75" s="16">
        <f>FC_TRA_ROAD_LCV_E!R$2</f>
        <v>5489.1190366182072</v>
      </c>
      <c r="S75" s="16">
        <f>FC_TRA_ROAD_LCV_E!S$2</f>
        <v>5563.0684247180752</v>
      </c>
      <c r="T75" s="16">
        <f>FC_TRA_ROAD_LCV_E!T$2</f>
        <v>5510.1856590183088</v>
      </c>
      <c r="U75" s="16">
        <f>FC_TRA_ROAD_LCV_E!U$2</f>
        <v>5296.1056531700033</v>
      </c>
      <c r="V75" s="16">
        <f>FC_TRA_ROAD_LCV_E!V$2</f>
        <v>5105.0119490204306</v>
      </c>
      <c r="W75" s="16">
        <f>FC_TRA_ROAD_LCV_E!W$2</f>
        <v>4954.5354015900912</v>
      </c>
      <c r="X75" s="16">
        <f>FC_TRA_ROAD_LCV_E!X$2</f>
        <v>5073.1849835328176</v>
      </c>
      <c r="Y75" s="16">
        <f>FC_TRA_ROAD_LCV_E!Y$2</f>
        <v>5016.2962147404032</v>
      </c>
      <c r="Z75" s="16">
        <f>FC_TRA_ROAD_LCV_E!Z$2</f>
        <v>4910.9567574288012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6597.1849831245654</v>
      </c>
      <c r="D76" s="16">
        <f>FC_TRA_ROAD_HGV_E!D$2</f>
        <v>6486.5074321739939</v>
      </c>
      <c r="E76" s="16">
        <f>FC_TRA_ROAD_HGV_E!E$2</f>
        <v>6732.5977949307617</v>
      </c>
      <c r="F76" s="16">
        <f>FC_TRA_ROAD_HGV_E!F$2</f>
        <v>6986.9713254700082</v>
      </c>
      <c r="G76" s="16">
        <f>FC_TRA_ROAD_HGV_E!G$2</f>
        <v>7161.2466243875424</v>
      </c>
      <c r="H76" s="16">
        <f>FC_TRA_ROAD_HGV_E!H$2</f>
        <v>7200.824359696996</v>
      </c>
      <c r="I76" s="16">
        <f>FC_TRA_ROAD_HGV_E!I$2</f>
        <v>7767.5015798500481</v>
      </c>
      <c r="J76" s="16">
        <f>FC_TRA_ROAD_HGV_E!J$2</f>
        <v>7567.2472174020686</v>
      </c>
      <c r="K76" s="16">
        <f>FC_TRA_ROAD_HGV_E!K$2</f>
        <v>7712.3458219738022</v>
      </c>
      <c r="L76" s="16">
        <f>FC_TRA_ROAD_HGV_E!L$2</f>
        <v>6939.5799945685121</v>
      </c>
      <c r="M76" s="16">
        <f>FC_TRA_ROAD_HGV_E!M$2</f>
        <v>7223.1512784309698</v>
      </c>
      <c r="N76" s="16">
        <f>FC_TRA_ROAD_HGV_E!N$2</f>
        <v>7398.1449165877175</v>
      </c>
      <c r="O76" s="16">
        <f>FC_TRA_ROAD_HGV_E!O$2</f>
        <v>7130.7864459661678</v>
      </c>
      <c r="P76" s="16">
        <f>FC_TRA_ROAD_HGV_E!P$2</f>
        <v>6308.9126392268299</v>
      </c>
      <c r="Q76" s="16">
        <f>FC_TRA_ROAD_HGV_E!Q$2</f>
        <v>4774.688922669734</v>
      </c>
      <c r="R76" s="16">
        <f>FC_TRA_ROAD_HGV_E!R$2</f>
        <v>4827.2553835734589</v>
      </c>
      <c r="S76" s="16">
        <f>FC_TRA_ROAD_HGV_E!S$2</f>
        <v>4749.8766667408072</v>
      </c>
      <c r="T76" s="16">
        <f>FC_TRA_ROAD_HGV_E!T$2</f>
        <v>5529.8877240399324</v>
      </c>
      <c r="U76" s="16">
        <f>FC_TRA_ROAD_HGV_E!U$2</f>
        <v>6222.0762089293248</v>
      </c>
      <c r="V76" s="16">
        <f>FC_TRA_ROAD_HGV_E!V$2</f>
        <v>6427.88616560009</v>
      </c>
      <c r="W76" s="16">
        <f>FC_TRA_ROAD_HGV_E!W$2</f>
        <v>5978.848294969569</v>
      </c>
      <c r="X76" s="16">
        <f>FC_TRA_ROAD_HGV_E!X$2</f>
        <v>4894.9304218734287</v>
      </c>
      <c r="Y76" s="16">
        <f>FC_TRA_ROAD_HGV_E!Y$2</f>
        <v>4749.848797272125</v>
      </c>
      <c r="Z76" s="16">
        <f>FC_TRA_ROAD_HGV_E!Z$2</f>
        <v>4947.2686177140586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756.90935892000005</v>
      </c>
      <c r="D80" s="14">
        <f>FC_TRA_DNAVI_E!D$2</f>
        <v>785.65274892000002</v>
      </c>
      <c r="E80" s="14">
        <f>FC_TRA_DNAVI_E!E$2</f>
        <v>814.39613892000023</v>
      </c>
      <c r="F80" s="14">
        <f>FC_TRA_DNAVI_E!F$2</f>
        <v>766.49031107999997</v>
      </c>
      <c r="G80" s="14">
        <f>FC_TRA_DNAVI_E!G$2</f>
        <v>776.07153000000005</v>
      </c>
      <c r="H80" s="14">
        <f>FC_TRA_DNAVI_E!H$2</f>
        <v>843.13952891999998</v>
      </c>
      <c r="I80" s="14">
        <f>FC_TRA_DNAVI_E!I$2</f>
        <v>884.65778855999997</v>
      </c>
      <c r="J80" s="14">
        <f>FC_TRA_DNAVI_E!J$2</f>
        <v>958.11308891999988</v>
      </c>
      <c r="K80" s="14">
        <f>FC_TRA_DNAVI_E!K$2</f>
        <v>982.74383999999998</v>
      </c>
      <c r="L80" s="14">
        <f>FC_TRA_DNAVI_E!L$2</f>
        <v>998.74943999999994</v>
      </c>
      <c r="M80" s="14">
        <f>FC_TRA_DNAVI_E!M$2</f>
        <v>1120.3920000000003</v>
      </c>
      <c r="N80" s="14">
        <f>FC_TRA_DNAVI_E!N$2</f>
        <v>1133.1964800000001</v>
      </c>
      <c r="O80" s="14">
        <f>FC_TRA_DNAVI_E!O$2</f>
        <v>1043.56512</v>
      </c>
      <c r="P80" s="14">
        <f>FC_TRA_DNAVI_E!P$2</f>
        <v>1107.58752</v>
      </c>
      <c r="Q80" s="14">
        <f>FC_TRA_DNAVI_E!Q$2</f>
        <v>963.53711999999996</v>
      </c>
      <c r="R80" s="14">
        <f>FC_TRA_DNAVI_E!R$2</f>
        <v>1145.9704575599999</v>
      </c>
      <c r="S80" s="14">
        <f>FC_TRA_DNAVI_E!S$2</f>
        <v>1069.6538840399999</v>
      </c>
      <c r="T80" s="14">
        <f>FC_TRA_DNAVI_E!T$2</f>
        <v>1041.4837299600001</v>
      </c>
      <c r="U80" s="14">
        <f>FC_TRA_DNAVI_E!U$2</f>
        <v>1043.2941458399998</v>
      </c>
      <c r="V80" s="14">
        <f>FC_TRA_DNAVI_E!V$2</f>
        <v>963.01729332000025</v>
      </c>
      <c r="W80" s="14">
        <f>FC_TRA_DNAVI_E!W$2</f>
        <v>757.42861536000009</v>
      </c>
      <c r="X80" s="14">
        <f>FC_TRA_DNAVI_E!X$2</f>
        <v>839.46537216000013</v>
      </c>
      <c r="Y80" s="14">
        <f>FC_TRA_DNAVI_E!Y$2</f>
        <v>888.36545340000021</v>
      </c>
      <c r="Z80" s="14">
        <f>FC_TRA_DNAVI_E!Z$2</f>
        <v>939.84293195999999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0.87762378362235705</v>
      </c>
      <c r="D81" s="16">
        <f>FC_TRA_DNAVI_DCS_E!D$2</f>
        <v>0.75552436666588085</v>
      </c>
      <c r="E81" s="16">
        <f>FC_TRA_DNAVI_DCS_E!E$2</f>
        <v>0.823348666190856</v>
      </c>
      <c r="F81" s="16">
        <f>FC_TRA_DNAVI_DCS_E!F$2</f>
        <v>0.80446267397990745</v>
      </c>
      <c r="G81" s="16">
        <f>FC_TRA_DNAVI_DCS_E!G$2</f>
        <v>0.91110638617186979</v>
      </c>
      <c r="H81" s="16">
        <f>FC_TRA_DNAVI_DCS_E!H$2</f>
        <v>1.1543060192771686</v>
      </c>
      <c r="I81" s="16">
        <f>FC_TRA_DNAVI_DCS_E!I$2</f>
        <v>1.1953753571547163</v>
      </c>
      <c r="J81" s="16">
        <f>FC_TRA_DNAVI_DCS_E!J$2</f>
        <v>1.3524221258288833</v>
      </c>
      <c r="K81" s="16">
        <f>FC_TRA_DNAVI_DCS_E!K$2</f>
        <v>1.6766796630484628</v>
      </c>
      <c r="L81" s="16">
        <f>FC_TRA_DNAVI_DCS_E!L$2</f>
        <v>1.6876359726155341</v>
      </c>
      <c r="M81" s="16">
        <f>FC_TRA_DNAVI_DCS_E!M$2</f>
        <v>2.3564440897170749</v>
      </c>
      <c r="N81" s="16">
        <f>FC_TRA_DNAVI_DCS_E!N$2</f>
        <v>2.3340603255888541</v>
      </c>
      <c r="O81" s="16">
        <f>FC_TRA_DNAVI_DCS_E!O$2</f>
        <v>2.1505746949418407</v>
      </c>
      <c r="P81" s="16">
        <f>FC_TRA_DNAVI_DCS_E!P$2</f>
        <v>1.7347235127811877</v>
      </c>
      <c r="Q81" s="16">
        <f>FC_TRA_DNAVI_DCS_E!Q$2</f>
        <v>1.9812477270520525</v>
      </c>
      <c r="R81" s="16">
        <f>FC_TRA_DNAVI_DCS_E!R$2</f>
        <v>3.0934652035338521</v>
      </c>
      <c r="S81" s="16">
        <f>FC_TRA_DNAVI_DCS_E!S$2</f>
        <v>3.3290085503700677</v>
      </c>
      <c r="T81" s="16">
        <f>FC_TRA_DNAVI_DCS_E!T$2</f>
        <v>3.9549249728549993</v>
      </c>
      <c r="U81" s="16">
        <f>FC_TRA_DNAVI_DCS_E!U$2</f>
        <v>5.2636830362561122</v>
      </c>
      <c r="V81" s="16">
        <f>FC_TRA_DNAVI_DCS_E!V$2</f>
        <v>5.9091672991880664</v>
      </c>
      <c r="W81" s="16">
        <f>FC_TRA_DNAVI_DCS_E!W$2</f>
        <v>4.2072087586570559</v>
      </c>
      <c r="X81" s="16">
        <f>FC_TRA_DNAVI_DCS_E!X$2</f>
        <v>3.1031907348906405</v>
      </c>
      <c r="Y81" s="16">
        <f>FC_TRA_DNAVI_DCS_E!Y$2</f>
        <v>4.5566589026537585</v>
      </c>
      <c r="Z81" s="16">
        <f>FC_TRA_DNAVI_DCS_E!Z$2</f>
        <v>5.3274947026381705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756.03173513637773</v>
      </c>
      <c r="D82" s="16">
        <f>FC_TRA_DNAVI_IWW_E!D$2</f>
        <v>784.89722455333413</v>
      </c>
      <c r="E82" s="16">
        <f>FC_TRA_DNAVI_IWW_E!E$2</f>
        <v>813.57279025380933</v>
      </c>
      <c r="F82" s="16">
        <f>FC_TRA_DNAVI_IWW_E!F$2</f>
        <v>765.68584840602011</v>
      </c>
      <c r="G82" s="16">
        <f>FC_TRA_DNAVI_IWW_E!G$2</f>
        <v>775.16042361382813</v>
      </c>
      <c r="H82" s="16">
        <f>FC_TRA_DNAVI_IWW_E!H$2</f>
        <v>841.98522290072276</v>
      </c>
      <c r="I82" s="16">
        <f>FC_TRA_DNAVI_IWW_E!I$2</f>
        <v>883.46241320284526</v>
      </c>
      <c r="J82" s="16">
        <f>FC_TRA_DNAVI_IWW_E!J$2</f>
        <v>956.76066679417102</v>
      </c>
      <c r="K82" s="16">
        <f>FC_TRA_DNAVI_IWW_E!K$2</f>
        <v>981.06716033695147</v>
      </c>
      <c r="L82" s="16">
        <f>FC_TRA_DNAVI_IWW_E!L$2</f>
        <v>997.06180402738437</v>
      </c>
      <c r="M82" s="16">
        <f>FC_TRA_DNAVI_IWW_E!M$2</f>
        <v>1118.0355559102832</v>
      </c>
      <c r="N82" s="16">
        <f>FC_TRA_DNAVI_IWW_E!N$2</f>
        <v>1130.8624196744113</v>
      </c>
      <c r="O82" s="16">
        <f>FC_TRA_DNAVI_IWW_E!O$2</f>
        <v>1041.414545305058</v>
      </c>
      <c r="P82" s="16">
        <f>FC_TRA_DNAVI_IWW_E!P$2</f>
        <v>1105.8527964872189</v>
      </c>
      <c r="Q82" s="16">
        <f>FC_TRA_DNAVI_IWW_E!Q$2</f>
        <v>961.55587227294791</v>
      </c>
      <c r="R82" s="16">
        <f>FC_TRA_DNAVI_IWW_E!R$2</f>
        <v>1142.876992356466</v>
      </c>
      <c r="S82" s="16">
        <f>FC_TRA_DNAVI_IWW_E!S$2</f>
        <v>1066.3248754896299</v>
      </c>
      <c r="T82" s="16">
        <f>FC_TRA_DNAVI_IWW_E!T$2</f>
        <v>1037.5288049871451</v>
      </c>
      <c r="U82" s="16">
        <f>FC_TRA_DNAVI_IWW_E!U$2</f>
        <v>1038.0304628037436</v>
      </c>
      <c r="V82" s="16">
        <f>FC_TRA_DNAVI_IWW_E!V$2</f>
        <v>957.10812602081205</v>
      </c>
      <c r="W82" s="16">
        <f>FC_TRA_DNAVI_IWW_E!W$2</f>
        <v>753.22140660134301</v>
      </c>
      <c r="X82" s="16">
        <f>FC_TRA_DNAVI_IWW_E!X$2</f>
        <v>836.36218142510961</v>
      </c>
      <c r="Y82" s="16">
        <f>FC_TRA_DNAVI_IWW_E!Y$2</f>
        <v>883.80879449734641</v>
      </c>
      <c r="Z82" s="16">
        <f>FC_TRA_DNAVI_IWW_E!Z$2</f>
        <v>934.51543725736178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38320.355667419411</v>
      </c>
      <c r="D84" s="12">
        <f>FC_OTH_E!D$2</f>
        <v>39942.02168282299</v>
      </c>
      <c r="E84" s="12">
        <f>FC_OTH_E!E$2</f>
        <v>37978.676836301413</v>
      </c>
      <c r="F84" s="12">
        <f>FC_OTH_E!F$2</f>
        <v>38938.817676579361</v>
      </c>
      <c r="G84" s="12">
        <f>FC_OTH_E!G$2</f>
        <v>38854.805383018509</v>
      </c>
      <c r="H84" s="12">
        <f>FC_OTH_E!H$2</f>
        <v>37391.383884931078</v>
      </c>
      <c r="I84" s="12">
        <f>FC_OTH_E!I$2</f>
        <v>36494.103995657271</v>
      </c>
      <c r="J84" s="12">
        <f>FC_OTH_E!J$2</f>
        <v>33367.149241350933</v>
      </c>
      <c r="K84" s="12">
        <f>FC_OTH_E!K$2</f>
        <v>36411.560586114116</v>
      </c>
      <c r="L84" s="12">
        <f>FC_OTH_E!L$2</f>
        <v>36442.446589904735</v>
      </c>
      <c r="M84" s="12">
        <f>FC_OTH_E!M$2</f>
        <v>42203.249609426894</v>
      </c>
      <c r="N84" s="12">
        <f>FC_OTH_E!N$2</f>
        <v>33968.776395271823</v>
      </c>
      <c r="O84" s="12">
        <f>FC_OTH_E!O$2</f>
        <v>36102.657414683315</v>
      </c>
      <c r="P84" s="12">
        <f>FC_OTH_E!P$2</f>
        <v>37291.771543613977</v>
      </c>
      <c r="Q84" s="12">
        <f>FC_OTH_E!Q$2</f>
        <v>29546.129309261727</v>
      </c>
      <c r="R84" s="12">
        <f>FC_OTH_E!R$2</f>
        <v>31512.640643337701</v>
      </c>
      <c r="S84" s="12">
        <f>FC_OTH_E!S$2</f>
        <v>32166.388013506086</v>
      </c>
      <c r="T84" s="12">
        <f>FC_OTH_E!T$2</f>
        <v>31344.000926781864</v>
      </c>
      <c r="U84" s="12">
        <f>FC_OTH_E!U$2</f>
        <v>31332.079890772296</v>
      </c>
      <c r="V84" s="12">
        <f>FC_OTH_E!V$2</f>
        <v>29986.946235312575</v>
      </c>
      <c r="W84" s="12">
        <f>FC_OTH_E!W$2</f>
        <v>28476.725054931176</v>
      </c>
      <c r="X84" s="12">
        <f>FC_OTH_E!X$2</f>
        <v>30849.931446419268</v>
      </c>
      <c r="Y84" s="12">
        <f>FC_OTH_E!Y$2</f>
        <v>24764.154292656392</v>
      </c>
      <c r="Z84" s="12">
        <f>FC_OTH_E!Z$2</f>
        <v>22587.499255547242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8614.3714834327184</v>
      </c>
      <c r="D85" s="14">
        <f>FC_OTH_CP_E!D$2</f>
        <v>9214.6204577965764</v>
      </c>
      <c r="E85" s="14">
        <f>FC_OTH_CP_E!E$2</f>
        <v>8755.164799280401</v>
      </c>
      <c r="F85" s="14">
        <f>FC_OTH_CP_E!F$2</f>
        <v>9319.9466447102805</v>
      </c>
      <c r="G85" s="14">
        <f>FC_OTH_CP_E!G$2</f>
        <v>10158.327695288443</v>
      </c>
      <c r="H85" s="14">
        <f>FC_OTH_CP_E!H$2</f>
        <v>9379.6201169264732</v>
      </c>
      <c r="I85" s="14">
        <f>FC_OTH_CP_E!I$2</f>
        <v>9423.3862830696235</v>
      </c>
      <c r="J85" s="14">
        <f>FC_OTH_CP_E!J$2</f>
        <v>8480.6197920802952</v>
      </c>
      <c r="K85" s="14">
        <f>FC_OTH_CP_E!K$2</f>
        <v>9149.7105182629093</v>
      </c>
      <c r="L85" s="14">
        <f>FC_OTH_CP_E!L$2</f>
        <v>9407.2946695071805</v>
      </c>
      <c r="M85" s="14">
        <f>FC_OTH_CP_E!M$2</f>
        <v>10740.897014773142</v>
      </c>
      <c r="N85" s="14">
        <f>FC_OTH_CP_E!N$2</f>
        <v>8678.3472561220133</v>
      </c>
      <c r="O85" s="14">
        <f>FC_OTH_CP_E!O$2</f>
        <v>9633.069312751124</v>
      </c>
      <c r="P85" s="14">
        <f>FC_OTH_CP_E!P$2</f>
        <v>9661.1573194036464</v>
      </c>
      <c r="Q85" s="14">
        <f>FC_OTH_CP_E!Q$2</f>
        <v>7743.2306386949804</v>
      </c>
      <c r="R85" s="14">
        <f>FC_OTH_CP_E!R$2</f>
        <v>8344.7096988429075</v>
      </c>
      <c r="S85" s="14">
        <f>FC_OTH_CP_E!S$2</f>
        <v>8356.2647964370299</v>
      </c>
      <c r="T85" s="14">
        <f>FC_OTH_CP_E!T$2</f>
        <v>8274.8334051185357</v>
      </c>
      <c r="U85" s="14">
        <f>FC_OTH_CP_E!U$2</f>
        <v>8049.8841593144962</v>
      </c>
      <c r="V85" s="14">
        <f>FC_OTH_CP_E!V$2</f>
        <v>7527.0724239090059</v>
      </c>
      <c r="W85" s="14">
        <f>FC_OTH_CP_E!W$2</f>
        <v>6807.317079667313</v>
      </c>
      <c r="X85" s="14">
        <f>FC_OTH_CP_E!X$2</f>
        <v>7368.6242260382096</v>
      </c>
      <c r="Y85" s="14">
        <f>FC_OTH_CP_E!Y$2</f>
        <v>6349.6736102961941</v>
      </c>
      <c r="Z85" s="14">
        <f>FC_OTH_CP_E!Z$2</f>
        <v>5959.5769564117745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7275.402335215289</v>
      </c>
      <c r="D86" s="16">
        <f>FC_OTH_CP_SH_E!D$2</f>
        <v>7841.336857654519</v>
      </c>
      <c r="E86" s="16">
        <f>FC_OTH_CP_SH_E!E$2</f>
        <v>7327.12583817623</v>
      </c>
      <c r="F86" s="16">
        <f>FC_OTH_CP_SH_E!F$2</f>
        <v>7904.8050441391661</v>
      </c>
      <c r="G86" s="16">
        <f>FC_OTH_CP_SH_E!G$2</f>
        <v>8734.1338642895353</v>
      </c>
      <c r="H86" s="16">
        <f>FC_OTH_CP_SH_E!H$2</f>
        <v>7954.4627041948006</v>
      </c>
      <c r="I86" s="16">
        <f>FC_OTH_CP_SH_E!I$2</f>
        <v>7980.1097854162508</v>
      </c>
      <c r="J86" s="16">
        <f>FC_OTH_CP_SH_E!J$2</f>
        <v>7060.0902878675006</v>
      </c>
      <c r="K86" s="16">
        <f>FC_OTH_CP_SH_E!K$2</f>
        <v>7722.0818281473466</v>
      </c>
      <c r="L86" s="16">
        <f>FC_OTH_CP_SH_E!L$2</f>
        <v>7968.4515437082828</v>
      </c>
      <c r="M86" s="16">
        <f>FC_OTH_CP_SH_E!M$2</f>
        <v>9302.9807278617827</v>
      </c>
      <c r="N86" s="16">
        <f>FC_OTH_CP_SH_E!N$2</f>
        <v>7257.8928396194178</v>
      </c>
      <c r="O86" s="16">
        <f>FC_OTH_CP_SH_E!O$2</f>
        <v>8162.99681062334</v>
      </c>
      <c r="P86" s="16">
        <f>FC_OTH_CP_SH_E!P$2</f>
        <v>8194.2286432695764</v>
      </c>
      <c r="Q86" s="16">
        <f>FC_OTH_CP_SH_E!Q$2</f>
        <v>6353.2392617555543</v>
      </c>
      <c r="R86" s="16">
        <f>FC_OTH_CP_SH_E!R$2</f>
        <v>6966.1799977471728</v>
      </c>
      <c r="S86" s="16">
        <f>FC_OTH_CP_SH_E!S$2</f>
        <v>6986.5704422071394</v>
      </c>
      <c r="T86" s="16">
        <f>FC_OTH_CP_SH_E!T$2</f>
        <v>6900.2082182740469</v>
      </c>
      <c r="U86" s="16">
        <f>FC_OTH_CP_SH_E!U$2</f>
        <v>6772.2411697374828</v>
      </c>
      <c r="V86" s="16">
        <f>FC_OTH_CP_SH_E!V$2</f>
        <v>6360.8175718083394</v>
      </c>
      <c r="W86" s="16">
        <f>FC_OTH_CP_SH_E!W$2</f>
        <v>5718.9555097498178</v>
      </c>
      <c r="X86" s="16">
        <f>FC_OTH_CP_SH_E!X$2</f>
        <v>6218.6830681202337</v>
      </c>
      <c r="Y86" s="16">
        <f>FC_OTH_CP_SH_E!Y$2</f>
        <v>5225.1534708989548</v>
      </c>
      <c r="Z86" s="16">
        <f>FC_OTH_CP_SH_E!Z$2</f>
        <v>4830.4926716855671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0.47940555588415262</v>
      </c>
      <c r="D87" s="16">
        <f>FC_OTH_CP_SC_E!D$2</f>
        <v>0.55243595060198103</v>
      </c>
      <c r="E87" s="16">
        <f>FC_OTH_CP_SC_E!E$2</f>
        <v>0.67620810930723951</v>
      </c>
      <c r="F87" s="16">
        <f>FC_OTH_CP_SC_E!F$2</f>
        <v>0.81287205428618081</v>
      </c>
      <c r="G87" s="16">
        <f>FC_OTH_CP_SC_E!G$2</f>
        <v>1.0023462844229378</v>
      </c>
      <c r="H87" s="16">
        <f>FC_OTH_CP_SC_E!H$2</f>
        <v>1.2014852462899932</v>
      </c>
      <c r="I87" s="16">
        <f>FC_OTH_CP_SC_E!I$2</f>
        <v>1.6752853172790896</v>
      </c>
      <c r="J87" s="16">
        <f>FC_OTH_CP_SC_E!J$2</f>
        <v>2.0685798893624132</v>
      </c>
      <c r="K87" s="16">
        <f>FC_OTH_CP_SC_E!K$2</f>
        <v>2.5418854099272004</v>
      </c>
      <c r="L87" s="16">
        <f>FC_OTH_CP_SC_E!L$2</f>
        <v>2.9025866122193467</v>
      </c>
      <c r="M87" s="16">
        <f>FC_OTH_CP_SC_E!M$2</f>
        <v>3.3189086194748598</v>
      </c>
      <c r="N87" s="16">
        <f>FC_OTH_CP_SC_E!N$2</f>
        <v>3.6203578654549542</v>
      </c>
      <c r="O87" s="16">
        <f>FC_OTH_CP_SC_E!O$2</f>
        <v>4.1430186221700547</v>
      </c>
      <c r="P87" s="16">
        <f>FC_OTH_CP_SC_E!P$2</f>
        <v>5.0494978514820508</v>
      </c>
      <c r="Q87" s="16">
        <f>FC_OTH_CP_SC_E!Q$2</f>
        <v>6.6363761256159481</v>
      </c>
      <c r="R87" s="16">
        <f>FC_OTH_CP_SC_E!R$2</f>
        <v>9.1479375762144759</v>
      </c>
      <c r="S87" s="16">
        <f>FC_OTH_CP_SC_E!S$2</f>
        <v>11.601351935386838</v>
      </c>
      <c r="T87" s="16">
        <f>FC_OTH_CP_SC_E!T$2</f>
        <v>13.861137956092341</v>
      </c>
      <c r="U87" s="16">
        <f>FC_OTH_CP_SC_E!U$2</f>
        <v>15.836913616114568</v>
      </c>
      <c r="V87" s="16">
        <f>FC_OTH_CP_SC_E!V$2</f>
        <v>17.467314115437738</v>
      </c>
      <c r="W87" s="16">
        <f>FC_OTH_CP_SC_E!W$2</f>
        <v>18.768718251879353</v>
      </c>
      <c r="X87" s="16">
        <f>FC_OTH_CP_SC_E!X$2</f>
        <v>19.91177330178429</v>
      </c>
      <c r="Y87" s="16">
        <f>FC_OTH_CP_SC_E!Y$2</f>
        <v>17.806005796006232</v>
      </c>
      <c r="Z87" s="16">
        <f>FC_OTH_CP_SC_E!Z$2</f>
        <v>17.023794928503651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702.13963240560543</v>
      </c>
      <c r="D88" s="16">
        <f>FC_OTH_CP_HW_E!D$2</f>
        <v>711.72165830132326</v>
      </c>
      <c r="E88" s="16">
        <f>FC_OTH_CP_HW_E!E$2</f>
        <v>749.68476035187894</v>
      </c>
      <c r="F88" s="16">
        <f>FC_OTH_CP_HW_E!F$2</f>
        <v>724.79654023613523</v>
      </c>
      <c r="G88" s="16">
        <f>FC_OTH_CP_HW_E!G$2</f>
        <v>720.82492077399047</v>
      </c>
      <c r="H88" s="16">
        <f>FC_OTH_CP_HW_E!H$2</f>
        <v>720.26746686753074</v>
      </c>
      <c r="I88" s="16">
        <f>FC_OTH_CP_HW_E!I$2</f>
        <v>723.00321661425596</v>
      </c>
      <c r="J88" s="16">
        <f>FC_OTH_CP_HW_E!J$2</f>
        <v>710.99144168562214</v>
      </c>
      <c r="K88" s="16">
        <f>FC_OTH_CP_HW_E!K$2</f>
        <v>707.69559046692757</v>
      </c>
      <c r="L88" s="16">
        <f>FC_OTH_CP_HW_E!L$2</f>
        <v>714.42734970399738</v>
      </c>
      <c r="M88" s="16">
        <f>FC_OTH_CP_HW_E!M$2</f>
        <v>716.8717938733439</v>
      </c>
      <c r="N88" s="16">
        <f>FC_OTH_CP_HW_E!N$2</f>
        <v>713.88590066380812</v>
      </c>
      <c r="O88" s="16">
        <f>FC_OTH_CP_HW_E!O$2</f>
        <v>767.16533726463331</v>
      </c>
      <c r="P88" s="16">
        <f>FC_OTH_CP_HW_E!P$2</f>
        <v>765.8622239757334</v>
      </c>
      <c r="Q88" s="16">
        <f>FC_OTH_CP_HW_E!Q$2</f>
        <v>708.01236794783767</v>
      </c>
      <c r="R88" s="16">
        <f>FC_OTH_CP_HW_E!R$2</f>
        <v>699.30852602584923</v>
      </c>
      <c r="S88" s="16">
        <f>FC_OTH_CP_HW_E!S$2</f>
        <v>704.698304532728</v>
      </c>
      <c r="T88" s="16">
        <f>FC_OTH_CP_HW_E!T$2</f>
        <v>735.30996500036906</v>
      </c>
      <c r="U88" s="16">
        <f>FC_OTH_CP_HW_E!U$2</f>
        <v>714.5091920481176</v>
      </c>
      <c r="V88" s="16">
        <f>FC_OTH_CP_HW_E!V$2</f>
        <v>684.16930177267375</v>
      </c>
      <c r="W88" s="16">
        <f>FC_OTH_CP_HW_E!W$2</f>
        <v>573.11161927984449</v>
      </c>
      <c r="X88" s="16">
        <f>FC_OTH_CP_HW_E!X$2</f>
        <v>581.29224533668275</v>
      </c>
      <c r="Y88" s="16">
        <f>FC_OTH_CP_HW_E!Y$2</f>
        <v>577.59991665128439</v>
      </c>
      <c r="Z88" s="16">
        <f>FC_OTH_CP_HW_E!Z$2</f>
        <v>585.22817942881068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636.35011025593963</v>
      </c>
      <c r="D89" s="16">
        <f>FC_OTH_CP_CA_E!D$2</f>
        <v>661.0095058901328</v>
      </c>
      <c r="E89" s="16">
        <f>FC_OTH_CP_CA_E!E$2</f>
        <v>677.67799264298469</v>
      </c>
      <c r="F89" s="16">
        <f>FC_OTH_CP_CA_E!F$2</f>
        <v>689.53218828069316</v>
      </c>
      <c r="G89" s="16">
        <f>FC_OTH_CP_CA_E!G$2</f>
        <v>702.36656394049271</v>
      </c>
      <c r="H89" s="16">
        <f>FC_OTH_CP_CA_E!H$2</f>
        <v>703.68846061785109</v>
      </c>
      <c r="I89" s="16">
        <f>FC_OTH_CP_CA_E!I$2</f>
        <v>718.59799572183692</v>
      </c>
      <c r="J89" s="16">
        <f>FC_OTH_CP_CA_E!J$2</f>
        <v>707.46948263780939</v>
      </c>
      <c r="K89" s="16">
        <f>FC_OTH_CP_CA_E!K$2</f>
        <v>717.39121423870768</v>
      </c>
      <c r="L89" s="16">
        <f>FC_OTH_CP_CA_E!L$2</f>
        <v>721.5131894826801</v>
      </c>
      <c r="M89" s="16">
        <f>FC_OTH_CP_CA_E!M$2</f>
        <v>717.72558441854119</v>
      </c>
      <c r="N89" s="16">
        <f>FC_OTH_CP_CA_E!N$2</f>
        <v>702.94815797333194</v>
      </c>
      <c r="O89" s="16">
        <f>FC_OTH_CP_CA_E!O$2</f>
        <v>698.76414624097879</v>
      </c>
      <c r="P89" s="16">
        <f>FC_OTH_CP_CA_E!P$2</f>
        <v>696.01695430685538</v>
      </c>
      <c r="Q89" s="16">
        <f>FC_OTH_CP_CA_E!Q$2</f>
        <v>675.34263286597172</v>
      </c>
      <c r="R89" s="16">
        <f>FC_OTH_CP_CA_E!R$2</f>
        <v>670.07323749367197</v>
      </c>
      <c r="S89" s="16">
        <f>FC_OTH_CP_CA_E!S$2</f>
        <v>653.39469776177611</v>
      </c>
      <c r="T89" s="16">
        <f>FC_OTH_CP_CA_E!T$2</f>
        <v>625.45408388802628</v>
      </c>
      <c r="U89" s="16">
        <f>FC_OTH_CP_CA_E!U$2</f>
        <v>547.29688391278148</v>
      </c>
      <c r="V89" s="16">
        <f>FC_OTH_CP_CA_E!V$2</f>
        <v>464.61823621255445</v>
      </c>
      <c r="W89" s="16">
        <f>FC_OTH_CP_CA_E!W$2</f>
        <v>496.48123238577131</v>
      </c>
      <c r="X89" s="16">
        <f>FC_OTH_CP_CA_E!X$2</f>
        <v>548.73713927950814</v>
      </c>
      <c r="Y89" s="16">
        <f>FC_OTH_CP_CA_E!Y$2</f>
        <v>529.11421694994908</v>
      </c>
      <c r="Z89" s="16">
        <f>FC_OTH_CP_CA_E!Z$2</f>
        <v>526.83231036889265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20206.695909654394</v>
      </c>
      <c r="D90" s="14">
        <f>FC_OTH_HH_E!D$2</f>
        <v>21446.107452680819</v>
      </c>
      <c r="E90" s="14">
        <f>FC_OTH_HH_E!E$2</f>
        <v>20681.368656414605</v>
      </c>
      <c r="F90" s="14">
        <f>FC_OTH_HH_E!F$2</f>
        <v>21158.57935053789</v>
      </c>
      <c r="G90" s="14">
        <f>FC_OTH_HH_E!G$2</f>
        <v>20209.601362462632</v>
      </c>
      <c r="H90" s="14">
        <f>FC_OTH_HH_E!H$2</f>
        <v>19418.885490083889</v>
      </c>
      <c r="I90" s="14">
        <f>FC_OTH_HH_E!I$2</f>
        <v>19561.603353007944</v>
      </c>
      <c r="J90" s="14">
        <f>FC_OTH_HH_E!J$2</f>
        <v>17479.431629575996</v>
      </c>
      <c r="K90" s="14">
        <f>FC_OTH_HH_E!K$2</f>
        <v>19814.811676360114</v>
      </c>
      <c r="L90" s="14">
        <f>FC_OTH_HH_E!L$2</f>
        <v>19714.770872867866</v>
      </c>
      <c r="M90" s="14">
        <f>FC_OTH_HH_E!M$2</f>
        <v>22950.466915445228</v>
      </c>
      <c r="N90" s="14">
        <f>FC_OTH_HH_E!N$2</f>
        <v>17836.361945998378</v>
      </c>
      <c r="O90" s="14">
        <f>FC_OTH_HH_E!O$2</f>
        <v>19066.335291314826</v>
      </c>
      <c r="P90" s="14">
        <f>FC_OTH_HH_E!P$2</f>
        <v>20239.093097840265</v>
      </c>
      <c r="Q90" s="14">
        <f>FC_OTH_HH_E!Q$2</f>
        <v>15097.829537913052</v>
      </c>
      <c r="R90" s="14">
        <f>FC_OTH_HH_E!R$2</f>
        <v>16160.631153306427</v>
      </c>
      <c r="S90" s="14">
        <f>FC_OTH_HH_E!S$2</f>
        <v>16831.182810594564</v>
      </c>
      <c r="T90" s="14">
        <f>FC_OTH_HH_E!T$2</f>
        <v>16323.133263057925</v>
      </c>
      <c r="U90" s="14">
        <f>FC_OTH_HH_E!U$2</f>
        <v>16208.522653907199</v>
      </c>
      <c r="V90" s="14">
        <f>FC_OTH_HH_E!V$2</f>
        <v>15642.461281283531</v>
      </c>
      <c r="W90" s="14">
        <f>FC_OTH_HH_E!W$2</f>
        <v>14951.38826322141</v>
      </c>
      <c r="X90" s="14">
        <f>FC_OTH_HH_E!X$2</f>
        <v>16923.528764605071</v>
      </c>
      <c r="Y90" s="14">
        <f>FC_OTH_HH_E!Y$2</f>
        <v>13374.317195886391</v>
      </c>
      <c r="Z90" s="14">
        <f>FC_OTH_HH_E!Z$2</f>
        <v>11326.608958560972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17948.159224559484</v>
      </c>
      <c r="D91" s="16">
        <f>FC_OTH_HH_SH_E!D$2</f>
        <v>19133.790997081876</v>
      </c>
      <c r="E91" s="16">
        <f>FC_OTH_HH_SH_E!E$2</f>
        <v>18212.911205720091</v>
      </c>
      <c r="F91" s="16">
        <f>FC_OTH_HH_SH_E!F$2</f>
        <v>18654.009966662587</v>
      </c>
      <c r="G91" s="16">
        <f>FC_OTH_HH_SH_E!G$2</f>
        <v>17804.18250576299</v>
      </c>
      <c r="H91" s="16">
        <f>FC_OTH_HH_SH_E!H$2</f>
        <v>17070.002033391887</v>
      </c>
      <c r="I91" s="16">
        <f>FC_OTH_HH_SH_E!I$2</f>
        <v>17194.756905268347</v>
      </c>
      <c r="J91" s="16">
        <f>FC_OTH_HH_SH_E!J$2</f>
        <v>15255.109360157045</v>
      </c>
      <c r="K91" s="16">
        <f>FC_OTH_HH_SH_E!K$2</f>
        <v>17520.017629545942</v>
      </c>
      <c r="L91" s="16">
        <f>FC_OTH_HH_SH_E!L$2</f>
        <v>17424.117514095768</v>
      </c>
      <c r="M91" s="16">
        <f>FC_OTH_HH_SH_E!M$2</f>
        <v>20250.088242573776</v>
      </c>
      <c r="N91" s="16">
        <f>FC_OTH_HH_SH_E!N$2</f>
        <v>15743.362107365088</v>
      </c>
      <c r="O91" s="16">
        <f>FC_OTH_HH_SH_E!O$2</f>
        <v>16922.797143167409</v>
      </c>
      <c r="P91" s="16">
        <f>FC_OTH_HH_SH_E!P$2</f>
        <v>17939.601444675744</v>
      </c>
      <c r="Q91" s="16">
        <f>FC_OTH_HH_SH_E!Q$2</f>
        <v>13190.857353553916</v>
      </c>
      <c r="R91" s="16">
        <f>FC_OTH_HH_SH_E!R$2</f>
        <v>13963.984964476167</v>
      </c>
      <c r="S91" s="16">
        <f>FC_OTH_HH_SH_E!S$2</f>
        <v>14554.09767748979</v>
      </c>
      <c r="T91" s="16">
        <f>FC_OTH_HH_SH_E!T$2</f>
        <v>14148.680386064991</v>
      </c>
      <c r="U91" s="16">
        <f>FC_OTH_HH_SH_E!U$2</f>
        <v>14111.025168981965</v>
      </c>
      <c r="V91" s="16">
        <f>FC_OTH_HH_SH_E!V$2</f>
        <v>13694.487799753915</v>
      </c>
      <c r="W91" s="16">
        <f>FC_OTH_HH_SH_E!W$2</f>
        <v>13204.327623238125</v>
      </c>
      <c r="X91" s="16">
        <f>FC_OTH_HH_SH_E!X$2</f>
        <v>15129.412256464941</v>
      </c>
      <c r="Y91" s="16">
        <f>FC_OTH_HH_SH_E!Y$2</f>
        <v>12026.060333678761</v>
      </c>
      <c r="Z91" s="16">
        <f>FC_OTH_HH_SH_E!Z$2</f>
        <v>10270.710799971888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1995.9752470828164</v>
      </c>
      <c r="D93" s="16">
        <f>FC_OTH_HH_WH_E!D$2</f>
        <v>2027.3066170360239</v>
      </c>
      <c r="E93" s="16">
        <f>FC_OTH_HH_WH_E!E$2</f>
        <v>2183.7002651770795</v>
      </c>
      <c r="F93" s="16">
        <f>FC_OTH_HH_WH_E!F$2</f>
        <v>2217.121901900498</v>
      </c>
      <c r="G93" s="16">
        <f>FC_OTH_HH_WH_E!G$2</f>
        <v>2111.8158045505606</v>
      </c>
      <c r="H93" s="16">
        <f>FC_OTH_HH_WH_E!H$2</f>
        <v>2054.8329739603741</v>
      </c>
      <c r="I93" s="16">
        <f>FC_OTH_HH_WH_E!I$2</f>
        <v>2039.5825048466754</v>
      </c>
      <c r="J93" s="16">
        <f>FC_OTH_HH_WH_E!J$2</f>
        <v>1926.3895921608673</v>
      </c>
      <c r="K93" s="16">
        <f>FC_OTH_HH_WH_E!K$2</f>
        <v>1979.4130824065085</v>
      </c>
      <c r="L93" s="16">
        <f>FC_OTH_HH_WH_E!L$2</f>
        <v>2001.8849533334405</v>
      </c>
      <c r="M93" s="16">
        <f>FC_OTH_HH_WH_E!M$2</f>
        <v>2324.044041901604</v>
      </c>
      <c r="N93" s="16">
        <f>FC_OTH_HH_WH_E!N$2</f>
        <v>1738.0332476918893</v>
      </c>
      <c r="O93" s="16">
        <f>FC_OTH_HH_WH_E!O$2</f>
        <v>1793.9949138357717</v>
      </c>
      <c r="P93" s="16">
        <f>FC_OTH_HH_WH_E!P$2</f>
        <v>1955.4362437621182</v>
      </c>
      <c r="Q93" s="16">
        <f>FC_OTH_HH_WH_E!Q$2</f>
        <v>1570.2134045642754</v>
      </c>
      <c r="R93" s="16">
        <f>FC_OTH_HH_WH_E!R$2</f>
        <v>1865.3820355696566</v>
      </c>
      <c r="S93" s="16">
        <f>FC_OTH_HH_WH_E!S$2</f>
        <v>1951.1270351770354</v>
      </c>
      <c r="T93" s="16">
        <f>FC_OTH_HH_WH_E!T$2</f>
        <v>1853.9263379806894</v>
      </c>
      <c r="U93" s="16">
        <f>FC_OTH_HH_WH_E!U$2</f>
        <v>1782.3664954830301</v>
      </c>
      <c r="V93" s="16">
        <f>FC_OTH_HH_WH_E!V$2</f>
        <v>1638.4028890850016</v>
      </c>
      <c r="W93" s="16">
        <f>FC_OTH_HH_WH_E!W$2</f>
        <v>1443.3025153341534</v>
      </c>
      <c r="X93" s="16">
        <f>FC_OTH_HH_WH_E!X$2</f>
        <v>1495.941352146584</v>
      </c>
      <c r="Y93" s="16">
        <f>FC_OTH_HH_WH_E!Y$2</f>
        <v>1056.09327402502</v>
      </c>
      <c r="Z93" s="16">
        <f>FC_OTH_HH_WH_E!Z$2</f>
        <v>769.71059201683659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262.56143801209248</v>
      </c>
      <c r="D94" s="16">
        <f>FC_OTH_HH_CO_E!D$2</f>
        <v>285.00983856291651</v>
      </c>
      <c r="E94" s="16">
        <f>FC_OTH_HH_CO_E!E$2</f>
        <v>284.75718551743716</v>
      </c>
      <c r="F94" s="16">
        <f>FC_OTH_HH_CO_E!F$2</f>
        <v>287.44748197480658</v>
      </c>
      <c r="G94" s="16">
        <f>FC_OTH_HH_CO_E!G$2</f>
        <v>293.60305214907828</v>
      </c>
      <c r="H94" s="16">
        <f>FC_OTH_HH_CO_E!H$2</f>
        <v>294.05048273162947</v>
      </c>
      <c r="I94" s="16">
        <f>FC_OTH_HH_CO_E!I$2</f>
        <v>327.26394289291977</v>
      </c>
      <c r="J94" s="16">
        <f>FC_OTH_HH_CO_E!J$2</f>
        <v>297.93267725808607</v>
      </c>
      <c r="K94" s="16">
        <f>FC_OTH_HH_CO_E!K$2</f>
        <v>315.38096440766594</v>
      </c>
      <c r="L94" s="16">
        <f>FC_OTH_HH_CO_E!L$2</f>
        <v>288.76840543865933</v>
      </c>
      <c r="M94" s="16">
        <f>FC_OTH_HH_CO_E!M$2</f>
        <v>376.33463096984804</v>
      </c>
      <c r="N94" s="16">
        <f>FC_OTH_HH_CO_E!N$2</f>
        <v>354.9665909414</v>
      </c>
      <c r="O94" s="16">
        <f>FC_OTH_HH_CO_E!O$2</f>
        <v>349.54323431164579</v>
      </c>
      <c r="P94" s="16">
        <f>FC_OTH_HH_CO_E!P$2</f>
        <v>344.05540940240496</v>
      </c>
      <c r="Q94" s="16">
        <f>FC_OTH_HH_CO_E!Q$2</f>
        <v>336.75877979486017</v>
      </c>
      <c r="R94" s="16">
        <f>FC_OTH_HH_CO_E!R$2</f>
        <v>331.26415326060385</v>
      </c>
      <c r="S94" s="16">
        <f>FC_OTH_HH_CO_E!S$2</f>
        <v>325.95809792773889</v>
      </c>
      <c r="T94" s="16">
        <f>FC_OTH_HH_CO_E!T$2</f>
        <v>320.52653901224653</v>
      </c>
      <c r="U94" s="16">
        <f>FC_OTH_HH_CO_E!U$2</f>
        <v>315.13098944220422</v>
      </c>
      <c r="V94" s="16">
        <f>FC_OTH_HH_CO_E!V$2</f>
        <v>309.57059244461368</v>
      </c>
      <c r="W94" s="16">
        <f>FC_OTH_HH_CO_E!W$2</f>
        <v>303.75812464913128</v>
      </c>
      <c r="X94" s="16">
        <f>FC_OTH_HH_CO_E!X$2</f>
        <v>298.17515599354584</v>
      </c>
      <c r="Y94" s="16">
        <f>FC_OTH_HH_CO_E!Y$2</f>
        <v>292.16358818260886</v>
      </c>
      <c r="Z94" s="16">
        <f>FC_OTH_HH_CO_E!Z$2</f>
        <v>286.18756657224799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9499.2882743323007</v>
      </c>
      <c r="D95" s="33">
        <f>FC_OTH_AFF_E!D$2</f>
        <v>9281.2937723455852</v>
      </c>
      <c r="E95" s="33">
        <f>FC_OTH_AFF_E!E$2</f>
        <v>8542.1433806064069</v>
      </c>
      <c r="F95" s="33">
        <f>FC_OTH_AFF_E!F$2</f>
        <v>8460.2916813311949</v>
      </c>
      <c r="G95" s="33">
        <f>FC_OTH_AFF_E!G$2</f>
        <v>8486.8763252674325</v>
      </c>
      <c r="H95" s="33">
        <f>FC_OTH_AFF_E!H$2</f>
        <v>8592.8782779207104</v>
      </c>
      <c r="I95" s="33">
        <f>FC_OTH_AFF_E!I$2</f>
        <v>7509.1143595797012</v>
      </c>
      <c r="J95" s="33">
        <f>FC_OTH_AFF_E!J$2</f>
        <v>7407.0978196946344</v>
      </c>
      <c r="K95" s="33">
        <f>FC_OTH_AFF_E!K$2</f>
        <v>7447.0383914910944</v>
      </c>
      <c r="L95" s="33">
        <f>FC_OTH_AFF_E!L$2</f>
        <v>7320.3810475296914</v>
      </c>
      <c r="M95" s="33">
        <f>FC_OTH_AFF_E!M$2</f>
        <v>8511.8856792085226</v>
      </c>
      <c r="N95" s="33">
        <f>FC_OTH_AFF_E!N$2</f>
        <v>7454.0671931514316</v>
      </c>
      <c r="O95" s="33">
        <f>FC_OTH_AFF_E!O$2</f>
        <v>7403.2528106173613</v>
      </c>
      <c r="P95" s="33">
        <f>FC_OTH_AFF_E!P$2</f>
        <v>7391.5211263700703</v>
      </c>
      <c r="Q95" s="33">
        <f>FC_OTH_AFF_E!Q$2</f>
        <v>6705.069132653698</v>
      </c>
      <c r="R95" s="33">
        <f>FC_OTH_AFF_E!R$2</f>
        <v>7007.2997911883722</v>
      </c>
      <c r="S95" s="33">
        <f>FC_OTH_AFF_E!S$2</f>
        <v>6978.9404064744922</v>
      </c>
      <c r="T95" s="33">
        <f>FC_OTH_AFF_E!T$2</f>
        <v>6746.0342586054039</v>
      </c>
      <c r="U95" s="33">
        <f>FC_OTH_AFF_E!U$2</f>
        <v>7073.673077550603</v>
      </c>
      <c r="V95" s="33">
        <f>FC_OTH_AFF_E!V$2</f>
        <v>6817.4125301200374</v>
      </c>
      <c r="W95" s="33">
        <f>FC_OTH_AFF_E!W$2</f>
        <v>6718.0197120424509</v>
      </c>
      <c r="X95" s="33">
        <f>FC_OTH_AFF_E!X$2</f>
        <v>6557.7784557759896</v>
      </c>
      <c r="Y95" s="33">
        <f>FC_OTH_AFF_E!Y$2</f>
        <v>5040.1634864738007</v>
      </c>
      <c r="Z95" s="33">
        <f>FC_OTH_AFF_E!Z$2</f>
        <v>5301.3133405744993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4.1156243999999989</v>
      </c>
      <c r="D5" s="8">
        <v>4.1156243999999989</v>
      </c>
      <c r="E5" s="8">
        <v>4.1156243999999989</v>
      </c>
      <c r="F5" s="8">
        <v>4.1156243999999989</v>
      </c>
      <c r="G5" s="8">
        <v>4.1156243999999989</v>
      </c>
      <c r="H5" s="8">
        <v>4.1156243999999989</v>
      </c>
      <c r="I5" s="8">
        <v>4.1156243999999989</v>
      </c>
      <c r="J5" s="8">
        <v>4.1156243999999989</v>
      </c>
      <c r="K5" s="8">
        <v>4.1156243999999989</v>
      </c>
      <c r="L5" s="8">
        <v>4.1156243999999989</v>
      </c>
      <c r="M5" s="8">
        <v>4.1156243999999989</v>
      </c>
      <c r="N5" s="8">
        <v>4.1156243999999989</v>
      </c>
      <c r="O5" s="8">
        <v>4.1156243999999989</v>
      </c>
      <c r="P5" s="8">
        <v>4.1156243999999989</v>
      </c>
      <c r="Q5" s="8">
        <v>4.1156243999999989</v>
      </c>
      <c r="R5" s="8">
        <v>4.1156243999999989</v>
      </c>
      <c r="S5" s="8">
        <v>4.1156243999999989</v>
      </c>
      <c r="T5" s="8">
        <v>4.1156243999999989</v>
      </c>
      <c r="U5" s="8">
        <v>4.1156243999999989</v>
      </c>
      <c r="V5" s="8">
        <v>4.1156243999999989</v>
      </c>
      <c r="W5" s="8">
        <v>4.1156243999999989</v>
      </c>
      <c r="X5" s="8">
        <v>4.1156243999999989</v>
      </c>
      <c r="Y5" s="8">
        <v>4.1156243999999989</v>
      </c>
      <c r="Z5" s="8">
        <v>4.1156243999999989</v>
      </c>
    </row>
    <row r="6" spans="1:26" ht="11.25" customHeight="1" x14ac:dyDescent="0.2">
      <c r="A6" s="28" t="s">
        <v>6</v>
      </c>
      <c r="B6" s="7" t="s">
        <v>7</v>
      </c>
      <c r="C6" s="8">
        <v>3.9355919999999949</v>
      </c>
      <c r="D6" s="8">
        <v>3.9355919999999949</v>
      </c>
      <c r="E6" s="8">
        <v>3.9355919999999949</v>
      </c>
      <c r="F6" s="8">
        <v>3.9355919999999949</v>
      </c>
      <c r="G6" s="8">
        <v>3.9355919999999949</v>
      </c>
      <c r="H6" s="8">
        <v>3.9355919999999949</v>
      </c>
      <c r="I6" s="8">
        <v>3.9355919999999949</v>
      </c>
      <c r="J6" s="8">
        <v>3.9355919999999949</v>
      </c>
      <c r="K6" s="8">
        <v>3.9355919999999949</v>
      </c>
      <c r="L6" s="8">
        <v>3.9355919999999949</v>
      </c>
      <c r="M6" s="8">
        <v>3.9355919999999949</v>
      </c>
      <c r="N6" s="8">
        <v>3.9355919999999949</v>
      </c>
      <c r="O6" s="8">
        <v>3.9355919999999949</v>
      </c>
      <c r="P6" s="8">
        <v>3.9355919999999949</v>
      </c>
      <c r="Q6" s="8">
        <v>3.9355919999999949</v>
      </c>
      <c r="R6" s="8">
        <v>3.9355919999999949</v>
      </c>
      <c r="S6" s="8">
        <v>3.9355919999999949</v>
      </c>
      <c r="T6" s="8">
        <v>3.9355919999999949</v>
      </c>
      <c r="U6" s="8">
        <v>3.9355919999999949</v>
      </c>
      <c r="V6" s="8">
        <v>3.9355919999999949</v>
      </c>
      <c r="W6" s="8">
        <v>3.9355919999999949</v>
      </c>
      <c r="X6" s="8">
        <v>3.9355919999999949</v>
      </c>
      <c r="Y6" s="8">
        <v>3.9355919999999949</v>
      </c>
      <c r="Z6" s="8">
        <v>3.9355919999999949</v>
      </c>
    </row>
    <row r="7" spans="1:26" ht="11.25" customHeight="1" x14ac:dyDescent="0.2">
      <c r="A7" s="28" t="s">
        <v>8</v>
      </c>
      <c r="B7" s="7" t="s">
        <v>9</v>
      </c>
      <c r="C7" s="8">
        <v>3.9648995999999954</v>
      </c>
      <c r="D7" s="8">
        <v>3.9648995999999954</v>
      </c>
      <c r="E7" s="8">
        <v>3.9648995999999954</v>
      </c>
      <c r="F7" s="8">
        <v>3.9648995999999954</v>
      </c>
      <c r="G7" s="8">
        <v>3.9648995999999954</v>
      </c>
      <c r="H7" s="8">
        <v>3.9648995999999954</v>
      </c>
      <c r="I7" s="8">
        <v>3.9648995999999954</v>
      </c>
      <c r="J7" s="8">
        <v>3.9648995999999954</v>
      </c>
      <c r="K7" s="8">
        <v>3.9648995999999954</v>
      </c>
      <c r="L7" s="8">
        <v>3.9648995999999954</v>
      </c>
      <c r="M7" s="8">
        <v>3.9648995999999954</v>
      </c>
      <c r="N7" s="8">
        <v>3.9648995999999954</v>
      </c>
      <c r="O7" s="8">
        <v>3.9648995999999954</v>
      </c>
      <c r="P7" s="8">
        <v>3.9648995999999954</v>
      </c>
      <c r="Q7" s="8">
        <v>3.9648995999999954</v>
      </c>
      <c r="R7" s="8">
        <v>3.9648995999999954</v>
      </c>
      <c r="S7" s="8">
        <v>3.9648995999999954</v>
      </c>
      <c r="T7" s="8">
        <v>3.9648995999999954</v>
      </c>
      <c r="U7" s="8">
        <v>3.9648995999999954</v>
      </c>
      <c r="V7" s="8">
        <v>3.9648995999999954</v>
      </c>
      <c r="W7" s="8">
        <v>3.9648995999999954</v>
      </c>
      <c r="X7" s="8">
        <v>3.8811636000000003</v>
      </c>
      <c r="Y7" s="8">
        <v>3.8811636000000003</v>
      </c>
      <c r="Z7" s="8">
        <v>3.8811636000000003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4.2286680000000088</v>
      </c>
      <c r="D10" s="8">
        <v>4.2286680000000088</v>
      </c>
      <c r="E10" s="8">
        <v>4.2286680000000088</v>
      </c>
      <c r="F10" s="8">
        <v>4.2286680000000088</v>
      </c>
      <c r="G10" s="8">
        <v>4.2286680000000088</v>
      </c>
      <c r="H10" s="8">
        <v>4.2286680000000088</v>
      </c>
      <c r="I10" s="8">
        <v>4.2286680000000088</v>
      </c>
      <c r="J10" s="8">
        <v>4.2286680000000088</v>
      </c>
      <c r="K10" s="8">
        <v>4.2286680000000088</v>
      </c>
      <c r="L10" s="8">
        <v>4.2286680000000088</v>
      </c>
      <c r="M10" s="8">
        <v>4.2286680000000088</v>
      </c>
      <c r="N10" s="8">
        <v>4.2286680000000088</v>
      </c>
      <c r="O10" s="8">
        <v>4.2286680000000088</v>
      </c>
      <c r="P10" s="8">
        <v>4.2286680000000088</v>
      </c>
      <c r="Q10" s="8">
        <v>4.2286680000000088</v>
      </c>
      <c r="R10" s="8">
        <v>4.2286680000000088</v>
      </c>
      <c r="S10" s="8">
        <v>4.2286680000000088</v>
      </c>
      <c r="T10" s="8">
        <v>4.2286680000000088</v>
      </c>
      <c r="U10" s="8">
        <v>4.2286680000000088</v>
      </c>
      <c r="V10" s="8">
        <v>4.2286680000000088</v>
      </c>
      <c r="W10" s="8">
        <v>4.2286680000000088</v>
      </c>
      <c r="X10" s="8">
        <v>4.2286680000000088</v>
      </c>
      <c r="Y10" s="8">
        <v>4.2286680000000088</v>
      </c>
      <c r="Z10" s="8">
        <v>4.2286680000000088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4.082130000000002</v>
      </c>
      <c r="D12" s="8">
        <v>4.082130000000002</v>
      </c>
      <c r="E12" s="8">
        <v>4.082130000000002</v>
      </c>
      <c r="F12" s="8">
        <v>4.082130000000002</v>
      </c>
      <c r="G12" s="8">
        <v>4.082130000000002</v>
      </c>
      <c r="H12" s="8">
        <v>4.082130000000002</v>
      </c>
      <c r="I12" s="8">
        <v>4.082130000000002</v>
      </c>
      <c r="J12" s="8">
        <v>4.082130000000002</v>
      </c>
      <c r="K12" s="8">
        <v>4.082130000000002</v>
      </c>
      <c r="L12" s="8">
        <v>4.082130000000002</v>
      </c>
      <c r="M12" s="8">
        <v>4.082130000000002</v>
      </c>
      <c r="N12" s="8">
        <v>4.082130000000002</v>
      </c>
      <c r="O12" s="8">
        <v>4.082130000000002</v>
      </c>
      <c r="P12" s="8">
        <v>4.082130000000002</v>
      </c>
      <c r="Q12" s="8">
        <v>4.082130000000002</v>
      </c>
      <c r="R12" s="8">
        <v>4.082130000000002</v>
      </c>
      <c r="S12" s="8">
        <v>4.082130000000002</v>
      </c>
      <c r="T12" s="8">
        <v>4.082130000000002</v>
      </c>
      <c r="U12" s="8">
        <v>4.082130000000002</v>
      </c>
      <c r="V12" s="8">
        <v>4.082130000000002</v>
      </c>
      <c r="W12" s="8">
        <v>4.082130000000002</v>
      </c>
      <c r="X12" s="8">
        <v>4.082130000000002</v>
      </c>
      <c r="Y12" s="8">
        <v>4.082130000000002</v>
      </c>
      <c r="Z12" s="8">
        <v>4.082130000000002</v>
      </c>
    </row>
    <row r="13" spans="1:26" ht="11.25" customHeight="1" x14ac:dyDescent="0.2">
      <c r="A13" s="28" t="s">
        <v>16</v>
      </c>
      <c r="B13" s="7" t="s">
        <v>17</v>
      </c>
      <c r="C13" s="8">
        <v>4.6850291999999971</v>
      </c>
      <c r="D13" s="8">
        <v>4.6850291999999971</v>
      </c>
      <c r="E13" s="8">
        <v>4.6850291999999971</v>
      </c>
      <c r="F13" s="8">
        <v>4.6850291999999971</v>
      </c>
      <c r="G13" s="8">
        <v>4.6850291999999971</v>
      </c>
      <c r="H13" s="8">
        <v>4.6850291999999971</v>
      </c>
      <c r="I13" s="8">
        <v>4.6850291999999971</v>
      </c>
      <c r="J13" s="8">
        <v>4.6850291999999971</v>
      </c>
      <c r="K13" s="8">
        <v>4.6850291999999971</v>
      </c>
      <c r="L13" s="8">
        <v>4.6850291999999971</v>
      </c>
      <c r="M13" s="8">
        <v>4.6850291999999971</v>
      </c>
      <c r="N13" s="8">
        <v>4.6850291999999971</v>
      </c>
      <c r="O13" s="8">
        <v>4.6850291999999971</v>
      </c>
      <c r="P13" s="8">
        <v>4.4715023999999959</v>
      </c>
      <c r="Q13" s="8">
        <v>4.4715023999999959</v>
      </c>
      <c r="R13" s="8">
        <v>4.4715023999999959</v>
      </c>
      <c r="S13" s="8">
        <v>4.4715023999999959</v>
      </c>
      <c r="T13" s="8">
        <v>4.4715023999999959</v>
      </c>
      <c r="U13" s="8">
        <v>4.4715023999999959</v>
      </c>
      <c r="V13" s="8">
        <v>4.4715023999999959</v>
      </c>
      <c r="W13" s="8">
        <v>4.4715023999999959</v>
      </c>
      <c r="X13" s="8">
        <v>4.4715023999999959</v>
      </c>
      <c r="Y13" s="8">
        <v>4.4715023999999959</v>
      </c>
      <c r="Z13" s="8">
        <v>4.4715023999999959</v>
      </c>
    </row>
    <row r="14" spans="1:26" ht="11.25" customHeight="1" x14ac:dyDescent="0.2">
      <c r="A14" s="28" t="s">
        <v>18</v>
      </c>
      <c r="B14" s="7" t="s">
        <v>19</v>
      </c>
      <c r="C14" s="8">
        <v>4.6850291999999971</v>
      </c>
      <c r="D14" s="8">
        <v>4.6850291999999971</v>
      </c>
      <c r="E14" s="8">
        <v>4.6850291999999971</v>
      </c>
      <c r="F14" s="8">
        <v>4.6850291999999971</v>
      </c>
      <c r="G14" s="8">
        <v>4.6850291999999971</v>
      </c>
      <c r="H14" s="8">
        <v>4.6850291999999971</v>
      </c>
      <c r="I14" s="8">
        <v>4.6850291999999971</v>
      </c>
      <c r="J14" s="8">
        <v>4.6850291999999971</v>
      </c>
      <c r="K14" s="8">
        <v>4.6850291999999971</v>
      </c>
      <c r="L14" s="8">
        <v>4.6850291999999971</v>
      </c>
      <c r="M14" s="8">
        <v>4.6850291999999971</v>
      </c>
      <c r="N14" s="8">
        <v>4.6850291999999971</v>
      </c>
      <c r="O14" s="8">
        <v>4.6850291999999971</v>
      </c>
      <c r="P14" s="8">
        <v>4.4715023999999959</v>
      </c>
      <c r="Q14" s="8">
        <v>4.4715023999999959</v>
      </c>
      <c r="R14" s="8">
        <v>4.4715023999999959</v>
      </c>
      <c r="S14" s="8">
        <v>4.4715023999999959</v>
      </c>
      <c r="T14" s="8">
        <v>4.4715023999999959</v>
      </c>
      <c r="U14" s="8">
        <v>4.4715023999999959</v>
      </c>
      <c r="V14" s="8">
        <v>4.4715023999999959</v>
      </c>
      <c r="W14" s="8">
        <v>4.4715023999999959</v>
      </c>
      <c r="X14" s="8">
        <v>4.4715023999999959</v>
      </c>
      <c r="Y14" s="8">
        <v>4.4715023999999959</v>
      </c>
      <c r="Z14" s="8">
        <v>4.4715023999999959</v>
      </c>
    </row>
    <row r="15" spans="1:26" ht="11.25" customHeight="1" x14ac:dyDescent="0.2">
      <c r="A15" s="28" t="s">
        <v>20</v>
      </c>
      <c r="B15" s="7" t="s">
        <v>21</v>
      </c>
      <c r="C15" s="8">
        <v>3.3787475999999992</v>
      </c>
      <c r="D15" s="8">
        <v>3.3787475999999992</v>
      </c>
      <c r="E15" s="8">
        <v>3.3787475999999992</v>
      </c>
      <c r="F15" s="8">
        <v>3.3787475999999992</v>
      </c>
      <c r="G15" s="8">
        <v>3.3787475999999992</v>
      </c>
      <c r="H15" s="8">
        <v>3.3787475999999992</v>
      </c>
      <c r="I15" s="8">
        <v>3.3787475999999992</v>
      </c>
      <c r="J15" s="8">
        <v>3.3787475999999992</v>
      </c>
      <c r="K15" s="8">
        <v>3.3787475999999992</v>
      </c>
      <c r="L15" s="8">
        <v>3.3787475999999992</v>
      </c>
      <c r="M15" s="8">
        <v>3.3787475999999992</v>
      </c>
      <c r="N15" s="8">
        <v>3.3787475999999992</v>
      </c>
      <c r="O15" s="8">
        <v>3.3787475999999992</v>
      </c>
      <c r="P15" s="8">
        <v>3.3787475999999992</v>
      </c>
      <c r="Q15" s="8">
        <v>3.3787475999999992</v>
      </c>
      <c r="R15" s="8">
        <v>3.3787475999999992</v>
      </c>
      <c r="S15" s="8">
        <v>3.3787475999999992</v>
      </c>
      <c r="T15" s="8">
        <v>3.3787475999999992</v>
      </c>
      <c r="U15" s="8">
        <v>3.3787475999999992</v>
      </c>
      <c r="V15" s="8">
        <v>3.3787475999999992</v>
      </c>
      <c r="W15" s="8">
        <v>3.3787475999999992</v>
      </c>
      <c r="X15" s="8">
        <v>3.3787475999999992</v>
      </c>
      <c r="Y15" s="8">
        <v>3.3787475999999992</v>
      </c>
      <c r="Z15" s="8">
        <v>3.3787475999999992</v>
      </c>
    </row>
    <row r="16" spans="1:26" ht="11.25" customHeight="1" x14ac:dyDescent="0.2">
      <c r="A16" s="28" t="s">
        <v>22</v>
      </c>
      <c r="B16" s="7" t="s">
        <v>23</v>
      </c>
      <c r="C16" s="8">
        <v>4.082130000000002</v>
      </c>
      <c r="D16" s="8">
        <v>4.082130000000002</v>
      </c>
      <c r="E16" s="8">
        <v>4.082130000000002</v>
      </c>
      <c r="F16" s="8">
        <v>4.082130000000002</v>
      </c>
      <c r="G16" s="8">
        <v>4.082130000000002</v>
      </c>
      <c r="H16" s="8">
        <v>4.082130000000002</v>
      </c>
      <c r="I16" s="8">
        <v>4.082130000000002</v>
      </c>
      <c r="J16" s="8">
        <v>4.082130000000002</v>
      </c>
      <c r="K16" s="8">
        <v>4.082130000000002</v>
      </c>
      <c r="L16" s="8">
        <v>4.082130000000002</v>
      </c>
      <c r="M16" s="8">
        <v>4.082130000000002</v>
      </c>
      <c r="N16" s="8">
        <v>4.082130000000002</v>
      </c>
      <c r="O16" s="8">
        <v>4.082130000000002</v>
      </c>
      <c r="P16" s="8">
        <v>4.082130000000002</v>
      </c>
      <c r="Q16" s="8">
        <v>4.082130000000002</v>
      </c>
      <c r="R16" s="8">
        <v>4.082130000000002</v>
      </c>
      <c r="S16" s="8">
        <v>4.082130000000002</v>
      </c>
      <c r="T16" s="8">
        <v>4.082130000000002</v>
      </c>
      <c r="U16" s="8">
        <v>4.082130000000002</v>
      </c>
      <c r="V16" s="8">
        <v>4.082130000000002</v>
      </c>
      <c r="W16" s="8">
        <v>4.082130000000002</v>
      </c>
      <c r="X16" s="8">
        <v>4.082130000000002</v>
      </c>
      <c r="Y16" s="8">
        <v>4.082130000000002</v>
      </c>
      <c r="Z16" s="8">
        <v>4.082130000000002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2.5819070417600716</v>
      </c>
      <c r="D54" s="45">
        <v>2.564667096630378</v>
      </c>
      <c r="E54" s="45">
        <v>2.5565934834685908</v>
      </c>
      <c r="F54" s="45">
        <v>2.5509655885736708</v>
      </c>
      <c r="G54" s="45">
        <v>2.7294936389649962</v>
      </c>
      <c r="H54" s="45">
        <v>2.9975158255884518</v>
      </c>
      <c r="I54" s="45">
        <v>3.0371923468579798</v>
      </c>
      <c r="J54" s="45">
        <v>2.9426833580743867</v>
      </c>
      <c r="K54" s="45">
        <v>2.9415019531689666</v>
      </c>
      <c r="L54" s="45">
        <v>3.416578310850912</v>
      </c>
      <c r="M54" s="45">
        <v>3.4573125698936655</v>
      </c>
      <c r="N54" s="45">
        <v>3.3697384708331111</v>
      </c>
      <c r="O54" s="45">
        <v>3.4398941341191009</v>
      </c>
      <c r="P54" s="45">
        <v>3.5058034023832816</v>
      </c>
      <c r="Q54" s="45">
        <v>3.4774701384883442</v>
      </c>
      <c r="R54" s="45">
        <v>3.4750582562838033</v>
      </c>
      <c r="S54" s="45">
        <v>3.472692553095333</v>
      </c>
      <c r="T54" s="45">
        <v>3.4735953475672541</v>
      </c>
      <c r="U54" s="45">
        <v>3.3640337416280794</v>
      </c>
      <c r="V54" s="45">
        <v>3.3496582419741592</v>
      </c>
      <c r="W54" s="45">
        <v>3.4010997739869264</v>
      </c>
      <c r="X54" s="45">
        <v>3.4212203748003307</v>
      </c>
      <c r="Y54" s="45">
        <v>3.4568153198143827</v>
      </c>
      <c r="Z54" s="45">
        <v>3.4673543211149975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212015.90667686641</v>
      </c>
      <c r="D2" s="21">
        <f t="shared" ref="D2:X2" si="0">SUM(D3,D17,D22,D25,D26,D51,D52)</f>
        <v>220690.84833235902</v>
      </c>
      <c r="E2" s="21">
        <f t="shared" si="0"/>
        <v>220760.2536316303</v>
      </c>
      <c r="F2" s="21">
        <f t="shared" si="0"/>
        <v>220563.07944479177</v>
      </c>
      <c r="G2" s="21">
        <f t="shared" si="0"/>
        <v>227195.50453015749</v>
      </c>
      <c r="H2" s="21">
        <f t="shared" si="0"/>
        <v>227105.73116656556</v>
      </c>
      <c r="I2" s="21">
        <f t="shared" si="0"/>
        <v>227148.6094199208</v>
      </c>
      <c r="J2" s="21">
        <f t="shared" si="0"/>
        <v>228849.53070814218</v>
      </c>
      <c r="K2" s="21">
        <f t="shared" si="0"/>
        <v>228167.9956482132</v>
      </c>
      <c r="L2" s="21">
        <f t="shared" si="0"/>
        <v>217000.82367745676</v>
      </c>
      <c r="M2" s="21">
        <f t="shared" si="0"/>
        <v>225339.90387234656</v>
      </c>
      <c r="N2" s="21">
        <f t="shared" si="0"/>
        <v>216541.59969272997</v>
      </c>
      <c r="O2" s="21">
        <f t="shared" si="0"/>
        <v>210820.38074830596</v>
      </c>
      <c r="P2" s="21">
        <f t="shared" si="0"/>
        <v>207623.5407701084</v>
      </c>
      <c r="Q2" s="21">
        <f t="shared" si="0"/>
        <v>199733.07417722486</v>
      </c>
      <c r="R2" s="21">
        <f t="shared" si="0"/>
        <v>205766.6717872521</v>
      </c>
      <c r="S2" s="21">
        <f t="shared" si="0"/>
        <v>206588.65105165984</v>
      </c>
      <c r="T2" s="21">
        <f t="shared" si="0"/>
        <v>203293.49470765062</v>
      </c>
      <c r="U2" s="21">
        <f t="shared" si="0"/>
        <v>197733.76179234797</v>
      </c>
      <c r="V2" s="21">
        <f t="shared" si="0"/>
        <v>192251.33717165681</v>
      </c>
      <c r="W2" s="21">
        <f t="shared" si="0"/>
        <v>172476.98835499593</v>
      </c>
      <c r="X2" s="21">
        <f t="shared" si="0"/>
        <v>175470.00534113927</v>
      </c>
      <c r="Y2" s="21">
        <f t="shared" ref="Y2:Z2" si="1">SUM(Y3,Y17,Y22,Y25,Y26,Y51,Y52)</f>
        <v>164832.42508337818</v>
      </c>
      <c r="Z2" s="21">
        <f t="shared" si="1"/>
        <v>153203.46501607719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20257.991176319974</v>
      </c>
      <c r="D3" s="24">
        <f t="shared" ref="D3:X3" si="3">SUM(D4,D8,D11)</f>
        <v>21630.061234439974</v>
      </c>
      <c r="E3" s="24">
        <f t="shared" si="3"/>
        <v>21801.050520119967</v>
      </c>
      <c r="F3" s="24">
        <f t="shared" si="3"/>
        <v>22181.18319827997</v>
      </c>
      <c r="G3" s="24">
        <f t="shared" si="3"/>
        <v>21378.068687519972</v>
      </c>
      <c r="H3" s="24">
        <f t="shared" si="3"/>
        <v>19949.728054679974</v>
      </c>
      <c r="I3" s="24">
        <f t="shared" si="3"/>
        <v>20296.312201439971</v>
      </c>
      <c r="J3" s="24">
        <f t="shared" si="3"/>
        <v>20861.59854995997</v>
      </c>
      <c r="K3" s="24">
        <f t="shared" si="3"/>
        <v>19700.356502159979</v>
      </c>
      <c r="L3" s="24">
        <f t="shared" si="3"/>
        <v>20181.008153519972</v>
      </c>
      <c r="M3" s="24">
        <f t="shared" si="3"/>
        <v>19006.029274319975</v>
      </c>
      <c r="N3" s="24">
        <f t="shared" si="3"/>
        <v>17697.397197959977</v>
      </c>
      <c r="O3" s="24">
        <f t="shared" si="3"/>
        <v>20493.344601359975</v>
      </c>
      <c r="P3" s="24">
        <f t="shared" si="3"/>
        <v>20991.201835319975</v>
      </c>
      <c r="Q3" s="24">
        <f t="shared" si="3"/>
        <v>24333.632759879969</v>
      </c>
      <c r="R3" s="24">
        <f t="shared" si="3"/>
        <v>32717.251461239961</v>
      </c>
      <c r="S3" s="24">
        <f t="shared" si="3"/>
        <v>29887.839284399968</v>
      </c>
      <c r="T3" s="24">
        <f t="shared" si="3"/>
        <v>25387.767537119969</v>
      </c>
      <c r="U3" s="24">
        <f t="shared" si="3"/>
        <v>21991.214522159975</v>
      </c>
      <c r="V3" s="24">
        <f t="shared" si="3"/>
        <v>14815.617992999985</v>
      </c>
      <c r="W3" s="24">
        <f t="shared" si="3"/>
        <v>6799.1516848799911</v>
      </c>
      <c r="X3" s="24">
        <f t="shared" si="3"/>
        <v>11598.798147119998</v>
      </c>
      <c r="Y3" s="24">
        <f t="shared" ref="Y3:Z3" si="4">SUM(Y4,Y8,Y11)</f>
        <v>11684.497168080001</v>
      </c>
      <c r="Z3" s="24">
        <f t="shared" si="4"/>
        <v>7065.9343980000012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20010.816602999974</v>
      </c>
      <c r="D4" s="19">
        <f t="shared" ref="D4:X4" si="6">SUM(D5:D7)</f>
        <v>21372.781647239975</v>
      </c>
      <c r="E4" s="19">
        <f t="shared" si="6"/>
        <v>21528.746349119967</v>
      </c>
      <c r="F4" s="19">
        <f t="shared" si="6"/>
        <v>21936.38829443997</v>
      </c>
      <c r="G4" s="19">
        <f t="shared" si="6"/>
        <v>21153.179133719972</v>
      </c>
      <c r="H4" s="19">
        <f t="shared" si="6"/>
        <v>19742.548179959977</v>
      </c>
      <c r="I4" s="19">
        <f t="shared" si="6"/>
        <v>20047.961286359972</v>
      </c>
      <c r="J4" s="19">
        <f t="shared" si="6"/>
        <v>20499.214570559972</v>
      </c>
      <c r="K4" s="19">
        <f t="shared" si="6"/>
        <v>19323.846391319978</v>
      </c>
      <c r="L4" s="19">
        <f t="shared" si="6"/>
        <v>19834.578435599971</v>
      </c>
      <c r="M4" s="19">
        <f t="shared" si="6"/>
        <v>18619.375369319976</v>
      </c>
      <c r="N4" s="19">
        <f t="shared" si="6"/>
        <v>17334.629595719976</v>
      </c>
      <c r="O4" s="19">
        <f t="shared" si="6"/>
        <v>20128.416838919977</v>
      </c>
      <c r="P4" s="19">
        <f t="shared" si="6"/>
        <v>20724.088428359973</v>
      </c>
      <c r="Q4" s="19">
        <f t="shared" si="6"/>
        <v>24085.221808679969</v>
      </c>
      <c r="R4" s="19">
        <f t="shared" si="6"/>
        <v>31951.815642359961</v>
      </c>
      <c r="S4" s="19">
        <f t="shared" si="6"/>
        <v>28956.170937959967</v>
      </c>
      <c r="T4" s="19">
        <f t="shared" si="6"/>
        <v>24446.257113599968</v>
      </c>
      <c r="U4" s="19">
        <f t="shared" si="6"/>
        <v>21128.438512439974</v>
      </c>
      <c r="V4" s="19">
        <f t="shared" si="6"/>
        <v>13997.070623159987</v>
      </c>
      <c r="W4" s="19">
        <f t="shared" si="6"/>
        <v>6135.9370934399913</v>
      </c>
      <c r="X4" s="19">
        <f t="shared" si="6"/>
        <v>11082.31220556</v>
      </c>
      <c r="Y4" s="19">
        <f t="shared" ref="Y4:Z4" si="7">SUM(Y5:Y7)</f>
        <v>11221.322207040001</v>
      </c>
      <c r="Z4" s="19">
        <f t="shared" si="7"/>
        <v>6644.2674780000016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181.45196999999996</v>
      </c>
      <c r="D5" s="8">
        <f>INTMARB!D5+GIC!D5</f>
        <v>164.17094795999995</v>
      </c>
      <c r="E5" s="8">
        <f>INTMARB!E5+GIC!E5</f>
        <v>141.12946727999991</v>
      </c>
      <c r="F5" s="8">
        <f>INTMARB!F5+GIC!F5</f>
        <v>100.80696455999995</v>
      </c>
      <c r="G5" s="8">
        <f>INTMARB!G5+GIC!G5</f>
        <v>72.004671359999961</v>
      </c>
      <c r="H5" s="8">
        <f>INTMARB!H5+GIC!H5</f>
        <v>83.525588639999967</v>
      </c>
      <c r="I5" s="8">
        <f>INTMARB!I5+GIC!I5</f>
        <v>103.68683999999999</v>
      </c>
      <c r="J5" s="8">
        <f>INTMARB!J5+GIC!J5</f>
        <v>175.69151135999994</v>
      </c>
      <c r="K5" s="8">
        <f>INTMARB!K5+GIC!K5</f>
        <v>115.20775727999994</v>
      </c>
      <c r="L5" s="8">
        <f>INTMARB!L5+GIC!L5</f>
        <v>103.68683999999996</v>
      </c>
      <c r="M5" s="8">
        <f>INTMARB!M5+GIC!M5</f>
        <v>106.56706931999996</v>
      </c>
      <c r="N5" s="8">
        <f>INTMARB!N5+GIC!N5</f>
        <v>92.165922719999969</v>
      </c>
      <c r="O5" s="8">
        <f>INTMARB!O5+GIC!O5</f>
        <v>106.56706931999997</v>
      </c>
      <c r="P5" s="8">
        <f>INTMARB!P5+GIC!P5</f>
        <v>80.645359319999969</v>
      </c>
      <c r="Q5" s="8">
        <f>INTMARB!Q5+GIC!Q5</f>
        <v>100.12999211999997</v>
      </c>
      <c r="R5" s="8">
        <f>INTMARB!R5+GIC!R5</f>
        <v>0.56443859999999979</v>
      </c>
      <c r="S5" s="8">
        <f>INTMARB!S5+GIC!S5</f>
        <v>0.50994107999999982</v>
      </c>
      <c r="T5" s="8">
        <f>INTMARB!T5+GIC!T5</f>
        <v>0.45792071999999995</v>
      </c>
      <c r="U5" s="8">
        <f>INTMARB!U5+GIC!U5</f>
        <v>0.41191632</v>
      </c>
      <c r="V5" s="8">
        <f>INTMARB!V5+GIC!V5</f>
        <v>0.37157399999999979</v>
      </c>
      <c r="W5" s="8">
        <f>INTMARB!W5+GIC!W5</f>
        <v>0.33406271999999987</v>
      </c>
      <c r="X5" s="8">
        <f>INTMARB!X5+GIC!X5</f>
        <v>0.29938247999999995</v>
      </c>
      <c r="Y5" s="8">
        <f>INTMARB!Y5+GIC!Y5</f>
        <v>0.27071819999999991</v>
      </c>
      <c r="Z5" s="8">
        <f>INTMARB!Z5+GIC!Z5</f>
        <v>0.24488495999999996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1.1840615999999988</v>
      </c>
      <c r="S6" s="8">
        <f>INTMARB!S6+GIC!S6</f>
        <v>26.337333599999962</v>
      </c>
      <c r="T6" s="8">
        <f>INTMARB!T6+GIC!T6</f>
        <v>56.5821719999999</v>
      </c>
      <c r="U6" s="8">
        <f>INTMARB!U6+GIC!U6</f>
        <v>73.591171199999906</v>
      </c>
      <c r="V6" s="8">
        <f>INTMARB!V6+GIC!V6</f>
        <v>29.157897599999959</v>
      </c>
      <c r="W6" s="8">
        <f>INTMARB!W6+GIC!W6</f>
        <v>29.208995999999964</v>
      </c>
      <c r="X6" s="8">
        <f>INTMARB!X6+GIC!X6</f>
        <v>39.592123199999953</v>
      </c>
      <c r="Y6" s="8">
        <f>INTMARB!Y6+GIC!Y6</f>
        <v>22.814251199999969</v>
      </c>
      <c r="Z6" s="8">
        <f>INTMARB!Z6+GIC!Z6</f>
        <v>4.4489447999999934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19829.364632999976</v>
      </c>
      <c r="D7" s="8">
        <f>INTMARB!D7+GIC!D7</f>
        <v>21208.610699279976</v>
      </c>
      <c r="E7" s="8">
        <f>INTMARB!E7+GIC!E7</f>
        <v>21387.616881839967</v>
      </c>
      <c r="F7" s="8">
        <f>INTMARB!F7+GIC!F7</f>
        <v>21835.581329879969</v>
      </c>
      <c r="G7" s="8">
        <f>INTMARB!G7+GIC!G7</f>
        <v>21081.174462359973</v>
      </c>
      <c r="H7" s="8">
        <f>INTMARB!H7+GIC!H7</f>
        <v>19659.022591319976</v>
      </c>
      <c r="I7" s="8">
        <f>INTMARB!I7+GIC!I7</f>
        <v>19944.274446359974</v>
      </c>
      <c r="J7" s="8">
        <f>INTMARB!J7+GIC!J7</f>
        <v>20323.523059199972</v>
      </c>
      <c r="K7" s="8">
        <f>INTMARB!K7+GIC!K7</f>
        <v>19208.638634039977</v>
      </c>
      <c r="L7" s="8">
        <f>INTMARB!L7+GIC!L7</f>
        <v>19730.891595599973</v>
      </c>
      <c r="M7" s="8">
        <f>INTMARB!M7+GIC!M7</f>
        <v>18512.808299999975</v>
      </c>
      <c r="N7" s="8">
        <f>INTMARB!N7+GIC!N7</f>
        <v>17242.463672999977</v>
      </c>
      <c r="O7" s="8">
        <f>INTMARB!O7+GIC!O7</f>
        <v>20021.849769599976</v>
      </c>
      <c r="P7" s="8">
        <f>INTMARB!P7+GIC!P7</f>
        <v>20643.443069039975</v>
      </c>
      <c r="Q7" s="8">
        <f>INTMARB!Q7+GIC!Q7</f>
        <v>23985.091816559969</v>
      </c>
      <c r="R7" s="8">
        <f>INTMARB!R7+GIC!R7</f>
        <v>31950.067142159962</v>
      </c>
      <c r="S7" s="8">
        <f>INTMARB!S7+GIC!S7</f>
        <v>28929.323663279967</v>
      </c>
      <c r="T7" s="8">
        <f>INTMARB!T7+GIC!T7</f>
        <v>24389.217020879969</v>
      </c>
      <c r="U7" s="8">
        <f>INTMARB!U7+GIC!U7</f>
        <v>21054.435424919975</v>
      </c>
      <c r="V7" s="8">
        <f>INTMARB!V7+GIC!V7</f>
        <v>13967.541151559986</v>
      </c>
      <c r="W7" s="8">
        <f>INTMARB!W7+GIC!W7</f>
        <v>6106.3940347199914</v>
      </c>
      <c r="X7" s="8">
        <f>INTMARB!X7+GIC!X7</f>
        <v>11042.42069988</v>
      </c>
      <c r="Y7" s="8">
        <f>INTMARB!Y7+GIC!Y7</f>
        <v>11198.23723764</v>
      </c>
      <c r="Z7" s="8">
        <f>INTMARB!Z7+GIC!Z7</f>
        <v>6639.5736482400016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60.599757600000139</v>
      </c>
      <c r="D8" s="19">
        <f t="shared" ref="D8:X8" si="9">SUM(D9:D10)</f>
        <v>80.799919200000133</v>
      </c>
      <c r="E8" s="19">
        <f t="shared" si="9"/>
        <v>74.739798000000164</v>
      </c>
      <c r="F8" s="19">
        <f t="shared" si="9"/>
        <v>52.519838400000111</v>
      </c>
      <c r="G8" s="19">
        <f t="shared" si="9"/>
        <v>46.460080800000085</v>
      </c>
      <c r="H8" s="19">
        <f t="shared" si="9"/>
        <v>56.559798000000121</v>
      </c>
      <c r="I8" s="19">
        <f t="shared" si="9"/>
        <v>28.280080800000054</v>
      </c>
      <c r="J8" s="19">
        <f t="shared" si="9"/>
        <v>50.500040400000096</v>
      </c>
      <c r="K8" s="19">
        <f t="shared" si="9"/>
        <v>14.140040400000027</v>
      </c>
      <c r="L8" s="19">
        <f t="shared" si="9"/>
        <v>44.439919200000091</v>
      </c>
      <c r="M8" s="19">
        <f t="shared" si="9"/>
        <v>54.540000000000106</v>
      </c>
      <c r="N8" s="19">
        <f t="shared" si="9"/>
        <v>50.499676800000103</v>
      </c>
      <c r="O8" s="19">
        <f t="shared" si="9"/>
        <v>56.559798000000114</v>
      </c>
      <c r="P8" s="19">
        <f t="shared" si="9"/>
        <v>48.479878800000108</v>
      </c>
      <c r="Q8" s="19">
        <f t="shared" si="9"/>
        <v>64.639717200000149</v>
      </c>
      <c r="R8" s="19">
        <f t="shared" si="9"/>
        <v>86.514256800000155</v>
      </c>
      <c r="S8" s="19">
        <f t="shared" si="9"/>
        <v>86.670241200000163</v>
      </c>
      <c r="T8" s="19">
        <f t="shared" si="9"/>
        <v>106.8158628000002</v>
      </c>
      <c r="U8" s="19">
        <f t="shared" si="9"/>
        <v>101.30295960000022</v>
      </c>
      <c r="V8" s="19">
        <f t="shared" si="9"/>
        <v>19.000281600000033</v>
      </c>
      <c r="W8" s="19">
        <f t="shared" si="9"/>
        <v>27.52233840000007</v>
      </c>
      <c r="X8" s="19">
        <f t="shared" si="9"/>
        <v>14.55818040000003</v>
      </c>
      <c r="Y8" s="19">
        <f t="shared" ref="Y8:Z8" si="10">SUM(Y9:Y10)</f>
        <v>28.73639880000006</v>
      </c>
      <c r="Z8" s="19">
        <f t="shared" si="10"/>
        <v>31.594658400000082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60.599757600000139</v>
      </c>
      <c r="D10" s="8">
        <f>INTMARB!D10+GIC!D10</f>
        <v>80.799919200000133</v>
      </c>
      <c r="E10" s="8">
        <f>INTMARB!E10+GIC!E10</f>
        <v>74.739798000000164</v>
      </c>
      <c r="F10" s="8">
        <f>INTMARB!F10+GIC!F10</f>
        <v>52.519838400000111</v>
      </c>
      <c r="G10" s="8">
        <f>INTMARB!G10+GIC!G10</f>
        <v>46.460080800000085</v>
      </c>
      <c r="H10" s="8">
        <f>INTMARB!H10+GIC!H10</f>
        <v>56.559798000000121</v>
      </c>
      <c r="I10" s="8">
        <f>INTMARB!I10+GIC!I10</f>
        <v>28.280080800000054</v>
      </c>
      <c r="J10" s="8">
        <f>INTMARB!J10+GIC!J10</f>
        <v>50.500040400000096</v>
      </c>
      <c r="K10" s="8">
        <f>INTMARB!K10+GIC!K10</f>
        <v>14.140040400000027</v>
      </c>
      <c r="L10" s="8">
        <f>INTMARB!L10+GIC!L10</f>
        <v>44.439919200000091</v>
      </c>
      <c r="M10" s="8">
        <f>INTMARB!M10+GIC!M10</f>
        <v>54.540000000000106</v>
      </c>
      <c r="N10" s="8">
        <f>INTMARB!N10+GIC!N10</f>
        <v>50.499676800000103</v>
      </c>
      <c r="O10" s="8">
        <f>INTMARB!O10+GIC!O10</f>
        <v>56.559798000000114</v>
      </c>
      <c r="P10" s="8">
        <f>INTMARB!P10+GIC!P10</f>
        <v>48.479878800000108</v>
      </c>
      <c r="Q10" s="8">
        <f>INTMARB!Q10+GIC!Q10</f>
        <v>64.639717200000149</v>
      </c>
      <c r="R10" s="8">
        <f>INTMARB!R10+GIC!R10</f>
        <v>86.514256800000155</v>
      </c>
      <c r="S10" s="8">
        <f>INTMARB!S10+GIC!S10</f>
        <v>86.670241200000163</v>
      </c>
      <c r="T10" s="8">
        <f>INTMARB!T10+GIC!T10</f>
        <v>106.8158628000002</v>
      </c>
      <c r="U10" s="8">
        <f>INTMARB!U10+GIC!U10</f>
        <v>101.30295960000022</v>
      </c>
      <c r="V10" s="8">
        <f>INTMARB!V10+GIC!V10</f>
        <v>19.000281600000033</v>
      </c>
      <c r="W10" s="8">
        <f>INTMARB!W10+GIC!W10</f>
        <v>27.52233840000007</v>
      </c>
      <c r="X10" s="8">
        <f>INTMARB!X10+GIC!X10</f>
        <v>14.55818040000003</v>
      </c>
      <c r="Y10" s="8">
        <f>INTMARB!Y10+GIC!Y10</f>
        <v>28.73639880000006</v>
      </c>
      <c r="Z10" s="8">
        <f>INTMARB!Z10+GIC!Z10</f>
        <v>31.594658400000082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186.57481571999989</v>
      </c>
      <c r="D11" s="19">
        <f t="shared" ref="D11:X11" si="12">SUM(D12:D16)</f>
        <v>176.47966799999986</v>
      </c>
      <c r="E11" s="19">
        <f t="shared" si="12"/>
        <v>197.5643729999999</v>
      </c>
      <c r="F11" s="19">
        <f t="shared" si="12"/>
        <v>192.27506543999993</v>
      </c>
      <c r="G11" s="19">
        <f t="shared" si="12"/>
        <v>178.42947299999997</v>
      </c>
      <c r="H11" s="19">
        <f t="shared" si="12"/>
        <v>150.62007671999993</v>
      </c>
      <c r="I11" s="19">
        <f t="shared" si="12"/>
        <v>220.0708342799999</v>
      </c>
      <c r="J11" s="19">
        <f t="shared" si="12"/>
        <v>311.88393899999994</v>
      </c>
      <c r="K11" s="19">
        <f t="shared" si="12"/>
        <v>362.37007043999995</v>
      </c>
      <c r="L11" s="19">
        <f t="shared" si="12"/>
        <v>301.98979871999995</v>
      </c>
      <c r="M11" s="19">
        <f t="shared" si="12"/>
        <v>332.11390499999993</v>
      </c>
      <c r="N11" s="19">
        <f t="shared" si="12"/>
        <v>312.26792544</v>
      </c>
      <c r="O11" s="19">
        <f t="shared" si="12"/>
        <v>308.36796443999992</v>
      </c>
      <c r="P11" s="19">
        <f t="shared" si="12"/>
        <v>218.63352815999991</v>
      </c>
      <c r="Q11" s="19">
        <f t="shared" si="12"/>
        <v>183.77123399999988</v>
      </c>
      <c r="R11" s="19">
        <f t="shared" si="12"/>
        <v>678.9215620799996</v>
      </c>
      <c r="S11" s="19">
        <f t="shared" si="12"/>
        <v>844.99810523999918</v>
      </c>
      <c r="T11" s="19">
        <f t="shared" si="12"/>
        <v>834.69456071999912</v>
      </c>
      <c r="U11" s="19">
        <f t="shared" si="12"/>
        <v>761.47305011999936</v>
      </c>
      <c r="V11" s="19">
        <f t="shared" si="12"/>
        <v>799.54708823999908</v>
      </c>
      <c r="W11" s="19">
        <f t="shared" si="12"/>
        <v>635.6922530399994</v>
      </c>
      <c r="X11" s="19">
        <f t="shared" si="12"/>
        <v>501.92776115999959</v>
      </c>
      <c r="Y11" s="19">
        <f t="shared" ref="Y11:Z11" si="13">SUM(Y12:Y16)</f>
        <v>434.43856223999967</v>
      </c>
      <c r="Z11" s="19">
        <f t="shared" si="13"/>
        <v>390.07226159999965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2.8567890000000027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19.997172000000013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169.02481571999988</v>
      </c>
      <c r="D13" s="8">
        <f>INTMARB!D13+GIC!D13</f>
        <v>153.07919999999984</v>
      </c>
      <c r="E13" s="8">
        <f>INTMARB!E13+GIC!E13</f>
        <v>172.21409999999989</v>
      </c>
      <c r="F13" s="8">
        <f>INTMARB!F13+GIC!F13</f>
        <v>156.26808143999992</v>
      </c>
      <c r="G13" s="8">
        <f>INTMARB!G13+GIC!G13</f>
        <v>153.07919999999996</v>
      </c>
      <c r="H13" s="8">
        <f>INTMARB!H13+GIC!H13</f>
        <v>111.62011571999992</v>
      </c>
      <c r="I13" s="8">
        <f>INTMARB!I13+GIC!I13</f>
        <v>184.97083427999988</v>
      </c>
      <c r="J13" s="8">
        <f>INTMARB!J13+GIC!J13</f>
        <v>210.48389999999989</v>
      </c>
      <c r="K13" s="8">
        <f>INTMARB!K13+GIC!K13</f>
        <v>213.67278143999985</v>
      </c>
      <c r="L13" s="8">
        <f>INTMARB!L13+GIC!L13</f>
        <v>149.88991571999989</v>
      </c>
      <c r="M13" s="8">
        <f>INTMARB!M13+GIC!M13</f>
        <v>172.21409999999989</v>
      </c>
      <c r="N13" s="8">
        <f>INTMARB!N13+GIC!N13</f>
        <v>156.26808143999992</v>
      </c>
      <c r="O13" s="8">
        <f>INTMARB!O13+GIC!O13</f>
        <v>156.26808143999989</v>
      </c>
      <c r="P13" s="8">
        <f>INTMARB!P13+GIC!P13</f>
        <v>130.88352815999986</v>
      </c>
      <c r="Q13" s="8">
        <f>INTMARB!Q13+GIC!Q13</f>
        <v>136.97099999999989</v>
      </c>
      <c r="R13" s="8">
        <f>INTMARB!R13+GIC!R13</f>
        <v>645.86719007999955</v>
      </c>
      <c r="S13" s="8">
        <f>INTMARB!S13+GIC!S13</f>
        <v>767.12910623999915</v>
      </c>
      <c r="T13" s="8">
        <f>INTMARB!T13+GIC!T13</f>
        <v>751.83679871999902</v>
      </c>
      <c r="U13" s="8">
        <f>INTMARB!U13+GIC!U13</f>
        <v>686.96733311999935</v>
      </c>
      <c r="V13" s="8">
        <f>INTMARB!V13+GIC!V13</f>
        <v>715.44538223999905</v>
      </c>
      <c r="W13" s="8">
        <f>INTMARB!W13+GIC!W13</f>
        <v>614.13874703999943</v>
      </c>
      <c r="X13" s="8">
        <f>INTMARB!X13+GIC!X13</f>
        <v>476.96358815999957</v>
      </c>
      <c r="Y13" s="8">
        <f>INTMARB!Y13+GIC!Y13</f>
        <v>434.43856223999967</v>
      </c>
      <c r="Z13" s="8">
        <f>INTMARB!Z13+GIC!Z13</f>
        <v>390.07226159999965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17.550000000000011</v>
      </c>
      <c r="D16" s="8">
        <f>INTMARB!D16+GIC!D16</f>
        <v>23.400468000000011</v>
      </c>
      <c r="E16" s="8">
        <f>INTMARB!E16+GIC!E16</f>
        <v>25.350273000000012</v>
      </c>
      <c r="F16" s="8">
        <f>INTMARB!F16+GIC!F16</f>
        <v>33.150195000000011</v>
      </c>
      <c r="G16" s="8">
        <f>INTMARB!G16+GIC!G16</f>
        <v>25.350273000000012</v>
      </c>
      <c r="H16" s="8">
        <f>INTMARB!H16+GIC!H16</f>
        <v>38.99996100000002</v>
      </c>
      <c r="I16" s="8">
        <f>INTMARB!I16+GIC!I16</f>
        <v>35.100000000000016</v>
      </c>
      <c r="J16" s="8">
        <f>INTMARB!J16+GIC!J16</f>
        <v>101.40003900000004</v>
      </c>
      <c r="K16" s="8">
        <f>INTMARB!K16+GIC!K16</f>
        <v>128.70011700000006</v>
      </c>
      <c r="L16" s="8">
        <f>INTMARB!L16+GIC!L16</f>
        <v>152.09988300000006</v>
      </c>
      <c r="M16" s="8">
        <f>INTMARB!M16+GIC!M16</f>
        <v>159.89980500000007</v>
      </c>
      <c r="N16" s="8">
        <f>INTMARB!N16+GIC!N16</f>
        <v>155.99984400000005</v>
      </c>
      <c r="O16" s="8">
        <f>INTMARB!O16+GIC!O16</f>
        <v>152.09988300000003</v>
      </c>
      <c r="P16" s="8">
        <f>INTMARB!P16+GIC!P16</f>
        <v>87.750000000000057</v>
      </c>
      <c r="Q16" s="8">
        <f>INTMARB!Q16+GIC!Q16</f>
        <v>46.800233999999996</v>
      </c>
      <c r="R16" s="8">
        <f>INTMARB!R16+GIC!R16</f>
        <v>33.054372000000015</v>
      </c>
      <c r="S16" s="8">
        <f>INTMARB!S16+GIC!S16</f>
        <v>77.868999000000031</v>
      </c>
      <c r="T16" s="8">
        <f>INTMARB!T16+GIC!T16</f>
        <v>82.857762000000037</v>
      </c>
      <c r="U16" s="8">
        <f>INTMARB!U16+GIC!U16</f>
        <v>74.505717000000033</v>
      </c>
      <c r="V16" s="8">
        <f>INTMARB!V16+GIC!V16</f>
        <v>84.101706000000036</v>
      </c>
      <c r="W16" s="8">
        <f>INTMARB!W16+GIC!W16</f>
        <v>21.553506000000013</v>
      </c>
      <c r="X16" s="8">
        <f>INTMARB!X16+GIC!X16</f>
        <v>24.964173000000013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8711.7150959999999</v>
      </c>
      <c r="D17" s="27">
        <f t="shared" ref="D17:X17" si="15">SUM(D18:D21)</f>
        <v>9441.4399919999996</v>
      </c>
      <c r="E17" s="27">
        <f t="shared" si="15"/>
        <v>9418.7122559999989</v>
      </c>
      <c r="F17" s="27">
        <f t="shared" si="15"/>
        <v>9985.928688</v>
      </c>
      <c r="G17" s="27">
        <f t="shared" si="15"/>
        <v>10522.935360000001</v>
      </c>
      <c r="H17" s="27">
        <f t="shared" si="15"/>
        <v>10579.905015839999</v>
      </c>
      <c r="I17" s="27">
        <f t="shared" si="15"/>
        <v>9475.3108958400007</v>
      </c>
      <c r="J17" s="27">
        <f t="shared" si="15"/>
        <v>11040.768576</v>
      </c>
      <c r="K17" s="27">
        <f t="shared" si="15"/>
        <v>10754.931744</v>
      </c>
      <c r="L17" s="27">
        <f t="shared" si="15"/>
        <v>7918.3362240000006</v>
      </c>
      <c r="M17" s="27">
        <f t="shared" si="15"/>
        <v>10072.778400000001</v>
      </c>
      <c r="N17" s="27">
        <f t="shared" si="15"/>
        <v>10372.146047999997</v>
      </c>
      <c r="O17" s="27">
        <f t="shared" si="15"/>
        <v>10327.19184</v>
      </c>
      <c r="P17" s="27">
        <f t="shared" si="15"/>
        <v>9968.0176800000008</v>
      </c>
      <c r="Q17" s="27">
        <f t="shared" si="15"/>
        <v>10131.997047839999</v>
      </c>
      <c r="R17" s="27">
        <f t="shared" si="15"/>
        <v>10271.653467840002</v>
      </c>
      <c r="S17" s="27">
        <f t="shared" si="15"/>
        <v>9962.1910742399996</v>
      </c>
      <c r="T17" s="27">
        <f t="shared" si="15"/>
        <v>10334.675545919999</v>
      </c>
      <c r="U17" s="27">
        <f t="shared" si="15"/>
        <v>10252.57088736</v>
      </c>
      <c r="V17" s="27">
        <f t="shared" si="15"/>
        <v>9561.5839497599991</v>
      </c>
      <c r="W17" s="27">
        <f t="shared" si="15"/>
        <v>8898.2585308800008</v>
      </c>
      <c r="X17" s="27">
        <f t="shared" si="15"/>
        <v>10173.979549439999</v>
      </c>
      <c r="Y17" s="27">
        <f t="shared" ref="Y17:Z17" si="16">SUM(Y18:Y21)</f>
        <v>10035.977440319999</v>
      </c>
      <c r="Z17" s="27">
        <f t="shared" si="16"/>
        <v>7720.9175779199995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763.51571999999987</v>
      </c>
      <c r="D19" s="8">
        <f>INTMARB!D19+GIC!D19</f>
        <v>779.53967999999986</v>
      </c>
      <c r="E19" s="8">
        <f>INTMARB!E19+GIC!E19</f>
        <v>727.43183999999997</v>
      </c>
      <c r="F19" s="8">
        <f>INTMARB!F19+GIC!F19</f>
        <v>770.74847999999997</v>
      </c>
      <c r="G19" s="8">
        <f>INTMARB!G19+GIC!G19</f>
        <v>783.85536000000002</v>
      </c>
      <c r="H19" s="8">
        <f>INTMARB!H19+GIC!H19</f>
        <v>774.2651198399999</v>
      </c>
      <c r="I19" s="8">
        <f>INTMARB!I19+GIC!I19</f>
        <v>748.93047983999986</v>
      </c>
      <c r="J19" s="8">
        <f>INTMARB!J19+GIC!J19</f>
        <v>792.08711999999991</v>
      </c>
      <c r="K19" s="8">
        <f>INTMARB!K19+GIC!K19</f>
        <v>787.57163999999989</v>
      </c>
      <c r="L19" s="8">
        <f>INTMARB!L19+GIC!L19</f>
        <v>623.77559999999994</v>
      </c>
      <c r="M19" s="8">
        <f>INTMARB!M19+GIC!M19</f>
        <v>741.37787999999989</v>
      </c>
      <c r="N19" s="8">
        <f>INTMARB!N19+GIC!N19</f>
        <v>731.86739999999986</v>
      </c>
      <c r="O19" s="8">
        <f>INTMARB!O19+GIC!O19</f>
        <v>706.9323599999999</v>
      </c>
      <c r="P19" s="8">
        <f>INTMARB!P19+GIC!P19</f>
        <v>702.13715999999999</v>
      </c>
      <c r="Q19" s="8">
        <f>INTMARB!Q19+GIC!Q19</f>
        <v>723.11631983999996</v>
      </c>
      <c r="R19" s="8">
        <f>INTMARB!R19+GIC!R19</f>
        <v>729.62580384000012</v>
      </c>
      <c r="S19" s="8">
        <f>INTMARB!S19+GIC!S19</f>
        <v>698.16289823999978</v>
      </c>
      <c r="T19" s="8">
        <f>INTMARB!T19+GIC!T19</f>
        <v>715.96140191999996</v>
      </c>
      <c r="U19" s="8">
        <f>INTMARB!U19+GIC!U19</f>
        <v>723.98792735999996</v>
      </c>
      <c r="V19" s="8">
        <f>INTMARB!V19+GIC!V19</f>
        <v>705.57595775999994</v>
      </c>
      <c r="W19" s="8">
        <f>INTMARB!W19+GIC!W19</f>
        <v>683.01741888000015</v>
      </c>
      <c r="X19" s="8">
        <f>INTMARB!X19+GIC!X19</f>
        <v>680.84103744000004</v>
      </c>
      <c r="Y19" s="8">
        <f>INTMARB!Y19+GIC!Y19</f>
        <v>677.49750431999996</v>
      </c>
      <c r="Z19" s="8">
        <f>INTMARB!Z19+GIC!Z19</f>
        <v>666.72268992000011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7948.1993760000005</v>
      </c>
      <c r="D20" s="8">
        <f>INTMARB!D20+GIC!D20</f>
        <v>8661.9003119999998</v>
      </c>
      <c r="E20" s="8">
        <f>INTMARB!E20+GIC!E20</f>
        <v>8691.2804159999996</v>
      </c>
      <c r="F20" s="8">
        <f>INTMARB!F20+GIC!F20</f>
        <v>9215.1802079999998</v>
      </c>
      <c r="G20" s="8">
        <f>INTMARB!G20+GIC!G20</f>
        <v>9739.0800000000017</v>
      </c>
      <c r="H20" s="8">
        <f>INTMARB!H20+GIC!H20</f>
        <v>9805.6398959999988</v>
      </c>
      <c r="I20" s="8">
        <f>INTMARB!I20+GIC!I20</f>
        <v>8726.380416</v>
      </c>
      <c r="J20" s="8">
        <f>INTMARB!J20+GIC!J20</f>
        <v>10248.681456</v>
      </c>
      <c r="K20" s="8">
        <f>INTMARB!K20+GIC!K20</f>
        <v>9967.3601039999994</v>
      </c>
      <c r="L20" s="8">
        <f>INTMARB!L20+GIC!L20</f>
        <v>7294.5606240000006</v>
      </c>
      <c r="M20" s="8">
        <f>INTMARB!M20+GIC!M20</f>
        <v>9331.4005200000011</v>
      </c>
      <c r="N20" s="8">
        <f>INTMARB!N20+GIC!N20</f>
        <v>9640.2786479999977</v>
      </c>
      <c r="O20" s="8">
        <f>INTMARB!O20+GIC!O20</f>
        <v>9620.2594799999988</v>
      </c>
      <c r="P20" s="8">
        <f>INTMARB!P20+GIC!P20</f>
        <v>9265.8805200000006</v>
      </c>
      <c r="Q20" s="8">
        <f>INTMARB!Q20+GIC!Q20</f>
        <v>9408.8807280000001</v>
      </c>
      <c r="R20" s="8">
        <f>INTMARB!R20+GIC!R20</f>
        <v>9542.0276640000011</v>
      </c>
      <c r="S20" s="8">
        <f>INTMARB!S20+GIC!S20</f>
        <v>9264.0281759999998</v>
      </c>
      <c r="T20" s="8">
        <f>INTMARB!T20+GIC!T20</f>
        <v>9618.7141439999996</v>
      </c>
      <c r="U20" s="8">
        <f>INTMARB!U20+GIC!U20</f>
        <v>9528.5829599999997</v>
      </c>
      <c r="V20" s="8">
        <f>INTMARB!V20+GIC!V20</f>
        <v>8856.0079919999989</v>
      </c>
      <c r="W20" s="8">
        <f>INTMARB!W20+GIC!W20</f>
        <v>8215.2411119999997</v>
      </c>
      <c r="X20" s="8">
        <f>INTMARB!X20+GIC!X20</f>
        <v>9493.1385119999995</v>
      </c>
      <c r="Y20" s="8">
        <f>INTMARB!Y20+GIC!Y20</f>
        <v>9358.4799359999997</v>
      </c>
      <c r="Z20" s="8">
        <f>INTMARB!Z20+GIC!Z20</f>
        <v>7054.1948879999991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104480.79973344001</v>
      </c>
      <c r="D26" s="27">
        <f t="shared" ref="D26:X26" si="21">SUM(D27,D33)</f>
        <v>108756.39989736</v>
      </c>
      <c r="E26" s="27">
        <f t="shared" si="21"/>
        <v>109281.09716424001</v>
      </c>
      <c r="F26" s="27">
        <f t="shared" si="21"/>
        <v>107406.76142592002</v>
      </c>
      <c r="G26" s="27">
        <f t="shared" si="21"/>
        <v>112241.68333379999</v>
      </c>
      <c r="H26" s="27">
        <f t="shared" si="21"/>
        <v>115984.11392208003</v>
      </c>
      <c r="I26" s="27">
        <f t="shared" si="21"/>
        <v>119676.75690671998</v>
      </c>
      <c r="J26" s="27">
        <f t="shared" si="21"/>
        <v>121655.20613832001</v>
      </c>
      <c r="K26" s="27">
        <f t="shared" si="21"/>
        <v>118506.87917856003</v>
      </c>
      <c r="L26" s="27">
        <f t="shared" si="21"/>
        <v>108528.4883502</v>
      </c>
      <c r="M26" s="27">
        <f t="shared" si="21"/>
        <v>106595.55845928</v>
      </c>
      <c r="N26" s="27">
        <f t="shared" si="21"/>
        <v>110238.08180219999</v>
      </c>
      <c r="O26" s="27">
        <f t="shared" si="21"/>
        <v>105206.16398183999</v>
      </c>
      <c r="P26" s="27">
        <f t="shared" si="21"/>
        <v>100838.11649832</v>
      </c>
      <c r="Q26" s="27">
        <f t="shared" si="21"/>
        <v>99221.816546639981</v>
      </c>
      <c r="R26" s="27">
        <f t="shared" si="21"/>
        <v>96686.997877079993</v>
      </c>
      <c r="S26" s="27">
        <f t="shared" si="21"/>
        <v>97472.727484920004</v>
      </c>
      <c r="T26" s="27">
        <f t="shared" si="21"/>
        <v>96958.898310600009</v>
      </c>
      <c r="U26" s="27">
        <f t="shared" si="21"/>
        <v>95727.093681600003</v>
      </c>
      <c r="V26" s="27">
        <f t="shared" si="21"/>
        <v>95567.866440480007</v>
      </c>
      <c r="W26" s="27">
        <f t="shared" si="21"/>
        <v>86176.859577480005</v>
      </c>
      <c r="X26" s="27">
        <f t="shared" si="21"/>
        <v>85950.343128239998</v>
      </c>
      <c r="Y26" s="27">
        <f t="shared" ref="Y26:Z26" si="22">SUM(Y27,Y33)</f>
        <v>87698.668729320008</v>
      </c>
      <c r="Z26" s="27">
        <f t="shared" si="22"/>
        <v>86300.295824160014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104480.79973344001</v>
      </c>
      <c r="D33" s="19">
        <f t="shared" ref="D33:X33" si="27">SUM(D34:D50)</f>
        <v>108756.39989736</v>
      </c>
      <c r="E33" s="19">
        <f t="shared" si="27"/>
        <v>109281.09716424001</v>
      </c>
      <c r="F33" s="19">
        <f t="shared" si="27"/>
        <v>107406.76142592002</v>
      </c>
      <c r="G33" s="19">
        <f t="shared" si="27"/>
        <v>112241.68333379999</v>
      </c>
      <c r="H33" s="19">
        <f t="shared" si="27"/>
        <v>115984.11392208003</v>
      </c>
      <c r="I33" s="19">
        <f t="shared" si="27"/>
        <v>119676.75690671998</v>
      </c>
      <c r="J33" s="19">
        <f t="shared" si="27"/>
        <v>121655.20613832001</v>
      </c>
      <c r="K33" s="19">
        <f t="shared" si="27"/>
        <v>118506.87917856003</v>
      </c>
      <c r="L33" s="19">
        <f t="shared" si="27"/>
        <v>108528.4883502</v>
      </c>
      <c r="M33" s="19">
        <f t="shared" si="27"/>
        <v>106595.55845928</v>
      </c>
      <c r="N33" s="19">
        <f t="shared" si="27"/>
        <v>110238.08180219999</v>
      </c>
      <c r="O33" s="19">
        <f t="shared" si="27"/>
        <v>105206.16398183999</v>
      </c>
      <c r="P33" s="19">
        <f t="shared" si="27"/>
        <v>100838.11649832</v>
      </c>
      <c r="Q33" s="19">
        <f t="shared" si="27"/>
        <v>99221.816546639981</v>
      </c>
      <c r="R33" s="19">
        <f t="shared" si="27"/>
        <v>96686.997877079993</v>
      </c>
      <c r="S33" s="19">
        <f t="shared" si="27"/>
        <v>97472.727484920004</v>
      </c>
      <c r="T33" s="19">
        <f t="shared" si="27"/>
        <v>96958.898310600009</v>
      </c>
      <c r="U33" s="19">
        <f t="shared" si="27"/>
        <v>95727.093681600003</v>
      </c>
      <c r="V33" s="19">
        <f t="shared" si="27"/>
        <v>95567.866440480007</v>
      </c>
      <c r="W33" s="19">
        <f t="shared" si="27"/>
        <v>86176.859577480005</v>
      </c>
      <c r="X33" s="19">
        <f t="shared" si="27"/>
        <v>85950.343128239998</v>
      </c>
      <c r="Y33" s="19">
        <f t="shared" ref="Y33:Z33" si="28">SUM(Y34:Y50)</f>
        <v>87698.668729320008</v>
      </c>
      <c r="Z33" s="19">
        <f t="shared" si="28"/>
        <v>86300.295824160014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10827.081561600004</v>
      </c>
      <c r="D34" s="8">
        <f>INTMARB!D34+GIC!D34</f>
        <v>11214.971458560001</v>
      </c>
      <c r="E34" s="8">
        <f>INTMARB!E34+GIC!E34</f>
        <v>11847.571038720002</v>
      </c>
      <c r="F34" s="8">
        <f>INTMARB!F34+GIC!F34</f>
        <v>12521.822814720001</v>
      </c>
      <c r="G34" s="8">
        <f>INTMARB!G34+GIC!G34</f>
        <v>12745.705881600003</v>
      </c>
      <c r="H34" s="8">
        <f>INTMARB!H34+GIC!H34</f>
        <v>12568.270832640001</v>
      </c>
      <c r="I34" s="8">
        <f>INTMARB!I34+GIC!I34</f>
        <v>12101.113221120002</v>
      </c>
      <c r="J34" s="8">
        <f>INTMARB!J34+GIC!J34</f>
        <v>13184.961338879999</v>
      </c>
      <c r="K34" s="8">
        <f>INTMARB!K34+GIC!K34</f>
        <v>11775.5379072</v>
      </c>
      <c r="L34" s="8">
        <f>INTMARB!L34+GIC!L34</f>
        <v>11270.663792640002</v>
      </c>
      <c r="M34" s="8">
        <f>INTMARB!M34+GIC!M34</f>
        <v>11758.236410879999</v>
      </c>
      <c r="N34" s="8">
        <f>INTMARB!N34+GIC!N34</f>
        <v>11361.901363199999</v>
      </c>
      <c r="O34" s="8">
        <f>INTMARB!O34+GIC!O34</f>
        <v>12109.391654399999</v>
      </c>
      <c r="P34" s="8">
        <f>INTMARB!P34+GIC!P34</f>
        <v>11323.034219519997</v>
      </c>
      <c r="Q34" s="8">
        <f>INTMARB!Q34+GIC!Q34</f>
        <v>12128.619317760002</v>
      </c>
      <c r="R34" s="8">
        <f>INTMARB!R34+GIC!R34</f>
        <v>12295.518612480002</v>
      </c>
      <c r="S34" s="8">
        <f>INTMARB!S34+GIC!S34</f>
        <v>13015.287152639999</v>
      </c>
      <c r="T34" s="8">
        <f>INTMARB!T34+GIC!T34</f>
        <v>12430.958077439998</v>
      </c>
      <c r="U34" s="8">
        <f>INTMARB!U34+GIC!U34</f>
        <v>12340.843153920001</v>
      </c>
      <c r="V34" s="8">
        <f>INTMARB!V34+GIC!V34</f>
        <v>12387.386764800001</v>
      </c>
      <c r="W34" s="8">
        <f>INTMARB!W34+GIC!W34</f>
        <v>11958.72761088</v>
      </c>
      <c r="X34" s="8">
        <f>INTMARB!X34+GIC!X34</f>
        <v>12314.520253440001</v>
      </c>
      <c r="Y34" s="8">
        <f>INTMARB!Y34+GIC!Y34</f>
        <v>12195.192867840004</v>
      </c>
      <c r="Z34" s="8">
        <f>INTMARB!Z34+GIC!Z34</f>
        <v>12152.480232960002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1919.30641524</v>
      </c>
      <c r="D36" s="8">
        <f>INTMARB!D36+GIC!D36</f>
        <v>1822.3427149200004</v>
      </c>
      <c r="E36" s="8">
        <f>INTMARB!E36+GIC!E36</f>
        <v>1776.7128585599999</v>
      </c>
      <c r="F36" s="8">
        <f>INTMARB!F36+GIC!F36</f>
        <v>1571.37839136</v>
      </c>
      <c r="G36" s="8">
        <f>INTMARB!G36+GIC!G36</f>
        <v>1599.8974207200001</v>
      </c>
      <c r="H36" s="8">
        <f>INTMARB!H36+GIC!H36</f>
        <v>1522.8965412000002</v>
      </c>
      <c r="I36" s="8">
        <f>INTMARB!I36+GIC!I36</f>
        <v>1522.8965412</v>
      </c>
      <c r="J36" s="8">
        <f>INTMARB!J36+GIC!J36</f>
        <v>1274.7844386000004</v>
      </c>
      <c r="K36" s="8">
        <f>INTMARB!K36+GIC!K36</f>
        <v>1266.2289115200001</v>
      </c>
      <c r="L36" s="8">
        <f>INTMARB!L36+GIC!L36</f>
        <v>1300.4517013200002</v>
      </c>
      <c r="M36" s="8">
        <f>INTMARB!M36+GIC!M36</f>
        <v>1289.0434989600001</v>
      </c>
      <c r="N36" s="8">
        <f>INTMARB!N36+GIC!N36</f>
        <v>1080.8572651200002</v>
      </c>
      <c r="O36" s="8">
        <f>INTMARB!O36+GIC!O36</f>
        <v>1092.2647860000002</v>
      </c>
      <c r="P36" s="8">
        <f>INTMARB!P36+GIC!P36</f>
        <v>1060.8942171600002</v>
      </c>
      <c r="Q36" s="8">
        <f>INTMARB!Q36+GIC!Q36</f>
        <v>767.15225819999978</v>
      </c>
      <c r="R36" s="8">
        <f>INTMARB!R36+GIC!R36</f>
        <v>940.96532232000004</v>
      </c>
      <c r="S36" s="8">
        <f>INTMARB!S36+GIC!S36</f>
        <v>887.07819996000035</v>
      </c>
      <c r="T36" s="8">
        <f>INTMARB!T36+GIC!T36</f>
        <v>856.15604496000014</v>
      </c>
      <c r="U36" s="8">
        <f>INTMARB!U36+GIC!U36</f>
        <v>737.4722140800003</v>
      </c>
      <c r="V36" s="8">
        <f>INTMARB!V36+GIC!V36</f>
        <v>764.20985472000007</v>
      </c>
      <c r="W36" s="8">
        <f>INTMARB!W36+GIC!W36</f>
        <v>652.64022072</v>
      </c>
      <c r="X36" s="8">
        <f>INTMARB!X36+GIC!X36</f>
        <v>730.35960732000012</v>
      </c>
      <c r="Y36" s="8">
        <f>INTMARB!Y36+GIC!Y36</f>
        <v>1045.4602852800003</v>
      </c>
      <c r="Z36" s="8">
        <f>INTMARB!Z36+GIC!Z36</f>
        <v>863.7697666800002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11500.58442456</v>
      </c>
      <c r="D37" s="8">
        <f>INTMARB!D37+GIC!D37</f>
        <v>11768.969519999999</v>
      </c>
      <c r="E37" s="8">
        <f>INTMARB!E37+GIC!E37</f>
        <v>11897.451720000001</v>
      </c>
      <c r="F37" s="8">
        <f>INTMARB!F37+GIC!F37</f>
        <v>11948.844599999999</v>
      </c>
      <c r="G37" s="8">
        <f>INTMARB!G37+GIC!G37</f>
        <v>11823.217449120002</v>
      </c>
      <c r="H37" s="8">
        <f>INTMARB!H37+GIC!H37</f>
        <v>11717.576640000001</v>
      </c>
      <c r="I37" s="8">
        <f>INTMARB!I37+GIC!I37</f>
        <v>11886.34986</v>
      </c>
      <c r="J37" s="8">
        <f>INTMARB!J37+GIC!J37</f>
        <v>11849.911809120002</v>
      </c>
      <c r="K37" s="8">
        <f>INTMARB!K37+GIC!K37</f>
        <v>11785.601603160003</v>
      </c>
      <c r="L37" s="8">
        <f>INTMARB!L37+GIC!L37</f>
        <v>11739.586264560001</v>
      </c>
      <c r="M37" s="8">
        <f>INTMARB!M37+GIC!M37</f>
        <v>11745.518400000001</v>
      </c>
      <c r="N37" s="8">
        <f>INTMARB!N37+GIC!N37</f>
        <v>11903.771796840001</v>
      </c>
      <c r="O37" s="8">
        <f>INTMARB!O37+GIC!O37</f>
        <v>11380.736976839999</v>
      </c>
      <c r="P37" s="8">
        <f>INTMARB!P37+GIC!P37</f>
        <v>11092.989489120002</v>
      </c>
      <c r="Q37" s="8">
        <f>INTMARB!Q37+GIC!Q37</f>
        <v>10753.232406840001</v>
      </c>
      <c r="R37" s="8">
        <f>INTMARB!R37+GIC!R37</f>
        <v>10976.25979296</v>
      </c>
      <c r="S37" s="8">
        <f>INTMARB!S37+GIC!S37</f>
        <v>11332.991993400001</v>
      </c>
      <c r="T37" s="8">
        <f>INTMARB!T37+GIC!T37</f>
        <v>11704.80775464</v>
      </c>
      <c r="U37" s="8">
        <f>INTMARB!U37+GIC!U37</f>
        <v>11884.073355</v>
      </c>
      <c r="V37" s="8">
        <f>INTMARB!V37+GIC!V37</f>
        <v>12123.735568559998</v>
      </c>
      <c r="W37" s="8">
        <f>INTMARB!W37+GIC!W37</f>
        <v>10110.553215840002</v>
      </c>
      <c r="X37" s="8">
        <f>INTMARB!X37+GIC!X37</f>
        <v>10413.276239520002</v>
      </c>
      <c r="Y37" s="8">
        <f>INTMARB!Y37+GIC!Y37</f>
        <v>10659.083145480003</v>
      </c>
      <c r="Z37" s="8">
        <f>INTMARB!Z37+GIC!Z37</f>
        <v>11914.73145324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15.399972000000002</v>
      </c>
      <c r="D38" s="8">
        <f>INTMARB!D38+GIC!D38</f>
        <v>12.320028000000001</v>
      </c>
      <c r="E38" s="8">
        <f>INTMARB!E38+GIC!E38</f>
        <v>18.480168000000006</v>
      </c>
      <c r="F38" s="8">
        <f>INTMARB!F38+GIC!F38</f>
        <v>9.2400840000000013</v>
      </c>
      <c r="G38" s="8">
        <f>INTMARB!G38+GIC!G38</f>
        <v>9.2400840000000013</v>
      </c>
      <c r="H38" s="8">
        <f>INTMARB!H38+GIC!H38</f>
        <v>6.1598879999999987</v>
      </c>
      <c r="I38" s="8">
        <f>INTMARB!I38+GIC!I38</f>
        <v>6.1598879999999987</v>
      </c>
      <c r="J38" s="8">
        <f>INTMARB!J38+GIC!J38</f>
        <v>6.1598879999999978</v>
      </c>
      <c r="K38" s="8">
        <f>INTMARB!K38+GIC!K38</f>
        <v>6.1598879999999978</v>
      </c>
      <c r="L38" s="8">
        <f>INTMARB!L38+GIC!L38</f>
        <v>6.1598880000000023</v>
      </c>
      <c r="M38" s="8">
        <f>INTMARB!M38+GIC!M38</f>
        <v>6.159887999999996</v>
      </c>
      <c r="N38" s="8">
        <f>INTMARB!N38+GIC!N38</f>
        <v>6.1598879999999987</v>
      </c>
      <c r="O38" s="8">
        <f>INTMARB!O38+GIC!O38</f>
        <v>6.1598879999999934</v>
      </c>
      <c r="P38" s="8">
        <f>INTMARB!P38+GIC!P38</f>
        <v>3.0799440000000007</v>
      </c>
      <c r="Q38" s="8">
        <f>INTMARB!Q38+GIC!Q38</f>
        <v>3.0799440000000016</v>
      </c>
      <c r="R38" s="8">
        <f>INTMARB!R38+GIC!R38</f>
        <v>3.2616360000000002</v>
      </c>
      <c r="S38" s="8">
        <f>INTMARB!S38+GIC!S38</f>
        <v>2.9660399999999982</v>
      </c>
      <c r="T38" s="8">
        <f>INTMARB!T38+GIC!T38</f>
        <v>2.8612079999999969</v>
      </c>
      <c r="U38" s="8">
        <f>INTMARB!U38+GIC!U38</f>
        <v>2.4610319999999977</v>
      </c>
      <c r="V38" s="8">
        <f>INTMARB!V38+GIC!V38</f>
        <v>2.0729520000000012</v>
      </c>
      <c r="W38" s="8">
        <f>INTMARB!W38+GIC!W38</f>
        <v>2.5656120000000016</v>
      </c>
      <c r="X38" s="8">
        <f>INTMARB!X38+GIC!X38</f>
        <v>3.6313199999999974</v>
      </c>
      <c r="Y38" s="8">
        <f>INTMARB!Y38+GIC!Y38</f>
        <v>3.7114560000000014</v>
      </c>
      <c r="Z38" s="8">
        <f>INTMARB!Z38+GIC!Z38</f>
        <v>3.9793320000000008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10186.756136280002</v>
      </c>
      <c r="D40" s="8">
        <f>INTMARB!D40+GIC!D40</f>
        <v>9864.608272559999</v>
      </c>
      <c r="E40" s="8">
        <f>INTMARB!E40+GIC!E40</f>
        <v>10308.734486280002</v>
      </c>
      <c r="F40" s="8">
        <f>INTMARB!F40+GIC!F40</f>
        <v>10155.479722560003</v>
      </c>
      <c r="G40" s="8">
        <f>INTMARB!G40+GIC!G40</f>
        <v>10846.690199999997</v>
      </c>
      <c r="H40" s="8">
        <f>INTMARB!H40+GIC!H40</f>
        <v>11184.476399999998</v>
      </c>
      <c r="I40" s="8">
        <f>INTMARB!I40+GIC!I40</f>
        <v>11278.305900000003</v>
      </c>
      <c r="J40" s="8">
        <f>INTMARB!J40+GIC!J40</f>
        <v>11356.497063719999</v>
      </c>
      <c r="K40" s="8">
        <f>INTMARB!K40+GIC!K40</f>
        <v>11509.752086279999</v>
      </c>
      <c r="L40" s="8">
        <f>INTMARB!L40+GIC!L40</f>
        <v>10668.414150000001</v>
      </c>
      <c r="M40" s="8">
        <f>INTMARB!M40+GIC!M40</f>
        <v>10424.45745</v>
      </c>
      <c r="N40" s="8">
        <f>INTMARB!N40+GIC!N40</f>
        <v>10818.541349999998</v>
      </c>
      <c r="O40" s="8">
        <f>INTMARB!O40+GIC!O40</f>
        <v>10393.18077744</v>
      </c>
      <c r="P40" s="8">
        <f>INTMARB!P40+GIC!P40</f>
        <v>10621.499400000004</v>
      </c>
      <c r="Q40" s="8">
        <f>INTMARB!Q40+GIC!Q40</f>
        <v>11021.83842744</v>
      </c>
      <c r="R40" s="8">
        <f>INTMARB!R40+GIC!R40</f>
        <v>11553.898024800001</v>
      </c>
      <c r="S40" s="8">
        <f>INTMARB!S40+GIC!S40</f>
        <v>11851.241768999998</v>
      </c>
      <c r="T40" s="8">
        <f>INTMARB!T40+GIC!T40</f>
        <v>12180.314379240004</v>
      </c>
      <c r="U40" s="8">
        <f>INTMARB!U40+GIC!U40</f>
        <v>12328.725728880001</v>
      </c>
      <c r="V40" s="8">
        <f>INTMARB!V40+GIC!V40</f>
        <v>12066.09864084</v>
      </c>
      <c r="W40" s="8">
        <f>INTMARB!W40+GIC!W40</f>
        <v>6772.6210752000034</v>
      </c>
      <c r="X40" s="8">
        <f>INTMARB!X40+GIC!X40</f>
        <v>7445.2121560800015</v>
      </c>
      <c r="Y40" s="8">
        <f>INTMARB!Y40+GIC!Y40</f>
        <v>9659.1405628800021</v>
      </c>
      <c r="Z40" s="8">
        <f>INTMARB!Z40+GIC!Z40</f>
        <v>10182.857229359999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43.384431239999991</v>
      </c>
      <c r="D41" s="8">
        <f>INTMARB!D41+GIC!D41</f>
        <v>37.18650744</v>
      </c>
      <c r="E41" s="8">
        <f>INTMARB!E41+GIC!E41</f>
        <v>34.087674959999987</v>
      </c>
      <c r="F41" s="8">
        <f>INTMARB!F41+GIC!F41</f>
        <v>34.087674960000001</v>
      </c>
      <c r="G41" s="8">
        <f>INTMARB!G41+GIC!G41</f>
        <v>27.890010000000004</v>
      </c>
      <c r="H41" s="8">
        <f>INTMARB!H41+GIC!H41</f>
        <v>24.791177520000005</v>
      </c>
      <c r="I41" s="8">
        <f>INTMARB!I41+GIC!I41</f>
        <v>21.692345040000003</v>
      </c>
      <c r="J41" s="8">
        <f>INTMARB!J41+GIC!J41</f>
        <v>21.692345040000003</v>
      </c>
      <c r="K41" s="8">
        <f>INTMARB!K41+GIC!K41</f>
        <v>21.692345040000003</v>
      </c>
      <c r="L41" s="8">
        <f>INTMARB!L41+GIC!L41</f>
        <v>30.988842480000002</v>
      </c>
      <c r="M41" s="8">
        <f>INTMARB!M41+GIC!M41</f>
        <v>21.692345039999999</v>
      </c>
      <c r="N41" s="8">
        <f>INTMARB!N41+GIC!N41</f>
        <v>18.593253719999996</v>
      </c>
      <c r="O41" s="8">
        <f>INTMARB!O41+GIC!O41</f>
        <v>18.593253720000007</v>
      </c>
      <c r="P41" s="8">
        <f>INTMARB!P41+GIC!P41</f>
        <v>18.59325372</v>
      </c>
      <c r="Q41" s="8">
        <f>INTMARB!Q41+GIC!Q41</f>
        <v>18.593253719999989</v>
      </c>
      <c r="R41" s="8">
        <f>INTMARB!R41+GIC!R41</f>
        <v>18.782724600000009</v>
      </c>
      <c r="S41" s="8">
        <f>INTMARB!S41+GIC!S41</f>
        <v>18.318106800000002</v>
      </c>
      <c r="T41" s="8">
        <f>INTMARB!T41+GIC!T41</f>
        <v>18.23993711999999</v>
      </c>
      <c r="U41" s="8">
        <f>INTMARB!U41+GIC!U41</f>
        <v>18.304388280000005</v>
      </c>
      <c r="V41" s="8">
        <f>INTMARB!V41+GIC!V41</f>
        <v>19.358643600000001</v>
      </c>
      <c r="W41" s="8">
        <f>INTMARB!W41+GIC!W41</f>
        <v>17.559446760000011</v>
      </c>
      <c r="X41" s="8">
        <f>INTMARB!X41+GIC!X41</f>
        <v>17.570576880000011</v>
      </c>
      <c r="Y41" s="8">
        <f>INTMARB!Y41+GIC!Y41</f>
        <v>16.080435000000001</v>
      </c>
      <c r="Z41" s="8">
        <f>INTMARB!Z41+GIC!Z41</f>
        <v>15.668361720000016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29155.378412159997</v>
      </c>
      <c r="D43" s="8">
        <f>INTMARB!D43+GIC!D43</f>
        <v>29299.095095400004</v>
      </c>
      <c r="E43" s="8">
        <f>INTMARB!E43+GIC!E43</f>
        <v>29407.681087199999</v>
      </c>
      <c r="F43" s="8">
        <f>INTMARB!F43+GIC!F43</f>
        <v>29599.303865040005</v>
      </c>
      <c r="G43" s="8">
        <f>INTMARB!G43+GIC!G43</f>
        <v>30087.942028559999</v>
      </c>
      <c r="H43" s="8">
        <f>INTMARB!H43+GIC!H43</f>
        <v>30598.93548036</v>
      </c>
      <c r="I43" s="8">
        <f>INTMARB!I43+GIC!I43</f>
        <v>31269.61466928001</v>
      </c>
      <c r="J43" s="8">
        <f>INTMARB!J43+GIC!J43</f>
        <v>31049.248768200003</v>
      </c>
      <c r="K43" s="8">
        <f>INTMARB!K43+GIC!K43</f>
        <v>31156.500960000001</v>
      </c>
      <c r="L43" s="8">
        <f>INTMARB!L43+GIC!L43</f>
        <v>29443.901759999993</v>
      </c>
      <c r="M43" s="8">
        <f>INTMARB!M43+GIC!M43</f>
        <v>30410.639999999992</v>
      </c>
      <c r="N43" s="8">
        <f>INTMARB!N43+GIC!N43</f>
        <v>30324.209759999991</v>
      </c>
      <c r="O43" s="8">
        <f>INTMARB!O43+GIC!O43</f>
        <v>29046.962879999999</v>
      </c>
      <c r="P43" s="8">
        <f>INTMARB!P43+GIC!P43</f>
        <v>27558.442079999997</v>
      </c>
      <c r="Q43" s="8">
        <f>INTMARB!Q43+GIC!Q43</f>
        <v>25573.74768</v>
      </c>
      <c r="R43" s="8">
        <f>INTMARB!R43+GIC!R43</f>
        <v>27745.162075800003</v>
      </c>
      <c r="S43" s="8">
        <f>INTMARB!S43+GIC!S43</f>
        <v>27622.890228960005</v>
      </c>
      <c r="T43" s="8">
        <f>INTMARB!T43+GIC!T43</f>
        <v>28065.928704839996</v>
      </c>
      <c r="U43" s="8">
        <f>INTMARB!U43+GIC!U43</f>
        <v>27803.662543799997</v>
      </c>
      <c r="V43" s="8">
        <f>INTMARB!V43+GIC!V43</f>
        <v>26946.026476200001</v>
      </c>
      <c r="W43" s="8">
        <f>INTMARB!W43+GIC!W43</f>
        <v>24346.2061908</v>
      </c>
      <c r="X43" s="8">
        <f>INTMARB!X43+GIC!X43</f>
        <v>24219.807833519997</v>
      </c>
      <c r="Y43" s="8">
        <f>INTMARB!Y43+GIC!Y43</f>
        <v>23567.197366439992</v>
      </c>
      <c r="Z43" s="8">
        <f>INTMARB!Z43+GIC!Z43</f>
        <v>22047.679854720001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37753.940047680015</v>
      </c>
      <c r="D44" s="8">
        <f>INTMARB!D44+GIC!D44</f>
        <v>41796.85152384</v>
      </c>
      <c r="E44" s="8">
        <f>INTMARB!E44+GIC!E44</f>
        <v>41365.268814240015</v>
      </c>
      <c r="F44" s="8">
        <f>INTMARB!F44+GIC!F44</f>
        <v>38797.988802480009</v>
      </c>
      <c r="G44" s="8">
        <f>INTMARB!G44+GIC!G44</f>
        <v>42637.802647679986</v>
      </c>
      <c r="H44" s="8">
        <f>INTMARB!H44+GIC!H44</f>
        <v>45925.444800000019</v>
      </c>
      <c r="I44" s="8">
        <f>INTMARB!I44+GIC!I44</f>
        <v>49320.983047679998</v>
      </c>
      <c r="J44" s="8">
        <f>INTMARB!J44+GIC!J44</f>
        <v>50545.914859440003</v>
      </c>
      <c r="K44" s="8">
        <f>INTMARB!K44+GIC!K44</f>
        <v>48670.435830960028</v>
      </c>
      <c r="L44" s="8">
        <f>INTMARB!L44+GIC!L44</f>
        <v>42863.113738079992</v>
      </c>
      <c r="M44" s="8">
        <f>INTMARB!M44+GIC!M44</f>
        <v>39778.568938080018</v>
      </c>
      <c r="N44" s="8">
        <f>INTMARB!N44+GIC!N44</f>
        <v>43383.551400000004</v>
      </c>
      <c r="O44" s="8">
        <f>INTMARB!O44+GIC!O44</f>
        <v>39843.012239999996</v>
      </c>
      <c r="P44" s="8">
        <f>INTMARB!P44+GIC!P44</f>
        <v>38090.320107120009</v>
      </c>
      <c r="Q44" s="8">
        <f>INTMARB!Q44+GIC!Q44</f>
        <v>37512.760966559988</v>
      </c>
      <c r="R44" s="8">
        <f>INTMARB!R44+GIC!R44</f>
        <v>31914.506366639995</v>
      </c>
      <c r="S44" s="8">
        <f>INTMARB!S44+GIC!S44</f>
        <v>31442.610857760013</v>
      </c>
      <c r="T44" s="8">
        <f>INTMARB!T44+GIC!T44</f>
        <v>30438.215082720006</v>
      </c>
      <c r="U44" s="8">
        <f>INTMARB!U44+GIC!U44</f>
        <v>29234.500592400007</v>
      </c>
      <c r="V44" s="8">
        <f>INTMARB!V44+GIC!V44</f>
        <v>29817.267514560004</v>
      </c>
      <c r="W44" s="8">
        <f>INTMARB!W44+GIC!W44</f>
        <v>30913.991768160005</v>
      </c>
      <c r="X44" s="8">
        <f>INTMARB!X44+GIC!X44</f>
        <v>29296.578240720002</v>
      </c>
      <c r="Y44" s="8">
        <f>INTMARB!Y44+GIC!Y44</f>
        <v>29202.100611840004</v>
      </c>
      <c r="Z44" s="8">
        <f>INTMARB!Z44+GIC!Z44</f>
        <v>27677.185533360003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491.60844000000009</v>
      </c>
      <c r="D46" s="8">
        <f>INTMARB!D46+GIC!D46</f>
        <v>521.95463999999993</v>
      </c>
      <c r="E46" s="8">
        <f>INTMARB!E46+GIC!E46</f>
        <v>358.08515999999997</v>
      </c>
      <c r="F46" s="8">
        <f>INTMARB!F46+GIC!F46</f>
        <v>352.01591999999982</v>
      </c>
      <c r="G46" s="8">
        <f>INTMARB!G46+GIC!G46</f>
        <v>321.66971999999993</v>
      </c>
      <c r="H46" s="8">
        <f>INTMARB!H46+GIC!H46</f>
        <v>373.25826000000006</v>
      </c>
      <c r="I46" s="8">
        <f>INTMARB!I46+GIC!I46</f>
        <v>330.77357999999998</v>
      </c>
      <c r="J46" s="8">
        <f>INTMARB!J46+GIC!J46</f>
        <v>291.32351999999997</v>
      </c>
      <c r="K46" s="8">
        <f>INTMARB!K46+GIC!K46</f>
        <v>288.28890000000007</v>
      </c>
      <c r="L46" s="8">
        <f>INTMARB!L46+GIC!L46</f>
        <v>236.70035999999996</v>
      </c>
      <c r="M46" s="8">
        <f>INTMARB!M46+GIC!M46</f>
        <v>251.87345999999999</v>
      </c>
      <c r="N46" s="8">
        <f>INTMARB!N46+GIC!N46</f>
        <v>203.31953999999999</v>
      </c>
      <c r="O46" s="8">
        <f>INTMARB!O46+GIC!O46</f>
        <v>145.66175999999999</v>
      </c>
      <c r="P46" s="8">
        <f>INTMARB!P46+GIC!P46</f>
        <v>106.21169999999999</v>
      </c>
      <c r="Q46" s="8">
        <f>INTMARB!Q46+GIC!Q46</f>
        <v>60.692399999999999</v>
      </c>
      <c r="R46" s="8">
        <f>INTMARB!R46+GIC!R46</f>
        <v>231.13328364</v>
      </c>
      <c r="S46" s="8">
        <f>INTMARB!S46+GIC!S46</f>
        <v>250.83350892000004</v>
      </c>
      <c r="T46" s="8">
        <f>INTMARB!T46+GIC!T46</f>
        <v>345.24423143999996</v>
      </c>
      <c r="U46" s="8">
        <f>INTMARB!U46+GIC!U46</f>
        <v>338.72481216000006</v>
      </c>
      <c r="V46" s="8">
        <f>INTMARB!V46+GIC!V46</f>
        <v>280.69232255999998</v>
      </c>
      <c r="W46" s="8">
        <f>INTMARB!W46+GIC!W46</f>
        <v>338.97497039999996</v>
      </c>
      <c r="X46" s="8">
        <f>INTMARB!X46+GIC!X46</f>
        <v>342.49856003999992</v>
      </c>
      <c r="Y46" s="8">
        <f>INTMARB!Y46+GIC!Y46</f>
        <v>346.89796739999991</v>
      </c>
      <c r="Z46" s="8">
        <f>INTMARB!Z46+GIC!Z46</f>
        <v>347.79014568000008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1.365444E-2</v>
      </c>
      <c r="S47" s="8">
        <f>INTMARB!S47+GIC!S47</f>
        <v>1.09903716</v>
      </c>
      <c r="T47" s="8">
        <f>INTMARB!T47+GIC!T47</f>
        <v>0.67284432000000005</v>
      </c>
      <c r="U47" s="8">
        <f>INTMARB!U47+GIC!U47</f>
        <v>0.11155968000000001</v>
      </c>
      <c r="V47" s="8">
        <f>INTMARB!V47+GIC!V47</f>
        <v>1.2137925600000001</v>
      </c>
      <c r="W47" s="8">
        <f>INTMARB!W47+GIC!W47</f>
        <v>0.2164374</v>
      </c>
      <c r="X47" s="8">
        <f>INTMARB!X47+GIC!X47</f>
        <v>0</v>
      </c>
      <c r="Y47" s="8">
        <f>INTMARB!Y47+GIC!Y47</f>
        <v>0.54443448000000016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552.55192200000022</v>
      </c>
      <c r="D48" s="8">
        <f>INTMARB!D48+GIC!D48</f>
        <v>497.64007800000019</v>
      </c>
      <c r="E48" s="8">
        <f>INTMARB!E48+GIC!E48</f>
        <v>326.04003900000004</v>
      </c>
      <c r="F48" s="8">
        <f>INTMARB!F48+GIC!F48</f>
        <v>487.34384399999999</v>
      </c>
      <c r="G48" s="8">
        <f>INTMARB!G48+GIC!G48</f>
        <v>531.96015599999987</v>
      </c>
      <c r="H48" s="8">
        <f>INTMARB!H48+GIC!H48</f>
        <v>631.48796100000004</v>
      </c>
      <c r="I48" s="8">
        <f>INTMARB!I48+GIC!I48</f>
        <v>569.7119610000002</v>
      </c>
      <c r="J48" s="8">
        <f>INTMARB!J48+GIC!J48</f>
        <v>837.40807799999982</v>
      </c>
      <c r="K48" s="8">
        <f>INTMARB!K48+GIC!K48</f>
        <v>875.15988300000026</v>
      </c>
      <c r="L48" s="8">
        <f>INTMARB!L48+GIC!L48</f>
        <v>731.01611699999978</v>
      </c>
      <c r="M48" s="8">
        <f>INTMARB!M48+GIC!M48</f>
        <v>727.58403899999985</v>
      </c>
      <c r="N48" s="8">
        <f>INTMARB!N48+GIC!N48</f>
        <v>902.61615600000005</v>
      </c>
      <c r="O48" s="8">
        <f>INTMARB!O48+GIC!O48</f>
        <v>988.41600000000005</v>
      </c>
      <c r="P48" s="8">
        <f>INTMARB!P48+GIC!P48</f>
        <v>854.56811699999992</v>
      </c>
      <c r="Q48" s="8">
        <f>INTMARB!Q48+GIC!Q48</f>
        <v>933.50415600000019</v>
      </c>
      <c r="R48" s="8">
        <f>INTMARB!R48+GIC!R48</f>
        <v>981.39073499999995</v>
      </c>
      <c r="S48" s="8">
        <f>INTMARB!S48+GIC!S48</f>
        <v>1043.8445159999999</v>
      </c>
      <c r="T48" s="8">
        <f>INTMARB!T48+GIC!T48</f>
        <v>913.55366700000002</v>
      </c>
      <c r="U48" s="8">
        <f>INTMARB!U48+GIC!U48</f>
        <v>1035.8248679999997</v>
      </c>
      <c r="V48" s="8">
        <f>INTMARB!V48+GIC!V48</f>
        <v>1014.7118670000001</v>
      </c>
      <c r="W48" s="8">
        <f>INTMARB!W48+GIC!W48</f>
        <v>986.55780599999991</v>
      </c>
      <c r="X48" s="8">
        <f>INTMARB!X48+GIC!X48</f>
        <v>1060.2692100000002</v>
      </c>
      <c r="Y48" s="8">
        <f>INTMARB!Y48+GIC!Y48</f>
        <v>911.89484100000004</v>
      </c>
      <c r="Z48" s="8">
        <f>INTMARB!Z48+GIC!Z48</f>
        <v>1046.6125019999999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137.71606932</v>
      </c>
      <c r="J49" s="8">
        <f>INTMARB!J49+GIC!J49</f>
        <v>0</v>
      </c>
      <c r="K49" s="8">
        <f>INTMARB!K49+GIC!K49</f>
        <v>34.428951359999992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2034.8079706800002</v>
      </c>
      <c r="D50" s="8">
        <f>INTMARB!D50+GIC!D50</f>
        <v>1920.4600586399999</v>
      </c>
      <c r="E50" s="8">
        <f>INTMARB!E50+GIC!E50</f>
        <v>1940.9841172800002</v>
      </c>
      <c r="F50" s="8">
        <f>INTMARB!F50+GIC!F50</f>
        <v>1929.2557068000001</v>
      </c>
      <c r="G50" s="8">
        <f>INTMARB!G50+GIC!G50</f>
        <v>1609.6677361199995</v>
      </c>
      <c r="H50" s="8">
        <f>INTMARB!H50+GIC!H50</f>
        <v>1430.8159413599997</v>
      </c>
      <c r="I50" s="8">
        <f>INTMARB!I50+GIC!I50</f>
        <v>1231.4398240799999</v>
      </c>
      <c r="J50" s="8">
        <f>INTMARB!J50+GIC!J50</f>
        <v>1237.3040293199999</v>
      </c>
      <c r="K50" s="8">
        <f>INTMARB!K50+GIC!K50</f>
        <v>1117.0919120400001</v>
      </c>
      <c r="L50" s="8">
        <f>INTMARB!L50+GIC!L50</f>
        <v>237.49173611999998</v>
      </c>
      <c r="M50" s="8">
        <f>INTMARB!M50+GIC!M50</f>
        <v>181.78402932000003</v>
      </c>
      <c r="N50" s="8">
        <f>INTMARB!N50+GIC!N50</f>
        <v>234.56002932000001</v>
      </c>
      <c r="O50" s="8">
        <f>INTMARB!O50+GIC!O50</f>
        <v>181.78376544000002</v>
      </c>
      <c r="P50" s="8">
        <f>INTMARB!P50+GIC!P50</f>
        <v>108.48397068000003</v>
      </c>
      <c r="Q50" s="8">
        <f>INTMARB!Q50+GIC!Q50</f>
        <v>448.59573611999997</v>
      </c>
      <c r="R50" s="8">
        <f>INTMARB!R50+GIC!R50</f>
        <v>26.105648400000003</v>
      </c>
      <c r="S50" s="8">
        <f>INTMARB!S50+GIC!S50</f>
        <v>3.5660743199999994</v>
      </c>
      <c r="T50" s="8">
        <f>INTMARB!T50+GIC!T50</f>
        <v>1.9463788799999999</v>
      </c>
      <c r="U50" s="8">
        <f>INTMARB!U50+GIC!U50</f>
        <v>2.3894333999999993</v>
      </c>
      <c r="V50" s="8">
        <f>INTMARB!V50+GIC!V50</f>
        <v>145.09204308</v>
      </c>
      <c r="W50" s="8">
        <f>INTMARB!W50+GIC!W50</f>
        <v>76.245223320000022</v>
      </c>
      <c r="X50" s="8">
        <f>INTMARB!X50+GIC!X50</f>
        <v>106.61913072000002</v>
      </c>
      <c r="Y50" s="8">
        <f>INTMARB!Y50+GIC!Y50</f>
        <v>91.36475568000003</v>
      </c>
      <c r="Z50" s="8">
        <f>INTMARB!Z50+GIC!Z50</f>
        <v>47.541412439999981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77069.648418839992</v>
      </c>
      <c r="D51" s="27">
        <f>INTMARB!D51+GIC!D51</f>
        <v>79364.686111920018</v>
      </c>
      <c r="E51" s="27">
        <f>INTMARB!E51+GIC!E51</f>
        <v>78667.903915920004</v>
      </c>
      <c r="F51" s="27">
        <f>INTMARB!F51+GIC!F51</f>
        <v>79267.419954360012</v>
      </c>
      <c r="G51" s="27">
        <f>INTMARB!G51+GIC!G51</f>
        <v>81136.604185560005</v>
      </c>
      <c r="H51" s="27">
        <f>INTMARB!H51+GIC!H51</f>
        <v>78439.71213936001</v>
      </c>
      <c r="I51" s="27">
        <f>INTMARB!I51+GIC!I51</f>
        <v>75608.550824400008</v>
      </c>
      <c r="J51" s="27">
        <f>INTMARB!J51+GIC!J51</f>
        <v>73171.816581599996</v>
      </c>
      <c r="K51" s="27">
        <f>INTMARB!K51+GIC!K51</f>
        <v>76971.950470800002</v>
      </c>
      <c r="L51" s="27">
        <f>INTMARB!L51+GIC!L51</f>
        <v>77829.570783359988</v>
      </c>
      <c r="M51" s="27">
        <f>INTMARB!M51+GIC!M51</f>
        <v>87160.579818839993</v>
      </c>
      <c r="N51" s="27">
        <f>INTMARB!N51+GIC!N51</f>
        <v>75672.464903639979</v>
      </c>
      <c r="O51" s="27">
        <f>INTMARB!O51+GIC!O51</f>
        <v>72224.851386600028</v>
      </c>
      <c r="P51" s="27">
        <f>INTMARB!P51+GIC!P51</f>
        <v>73038.593667599998</v>
      </c>
      <c r="Q51" s="27">
        <f>INTMARB!Q51+GIC!Q51</f>
        <v>63196.657337880002</v>
      </c>
      <c r="R51" s="27">
        <f>INTMARB!R51+GIC!R51</f>
        <v>62731.337755884902</v>
      </c>
      <c r="S51" s="27">
        <f>INTMARB!S51+GIC!S51</f>
        <v>65742.884194837447</v>
      </c>
      <c r="T51" s="27">
        <f>INTMARB!T51+GIC!T51</f>
        <v>67093.821234215997</v>
      </c>
      <c r="U51" s="27">
        <f>INTMARB!U51+GIC!U51</f>
        <v>66384.501762892512</v>
      </c>
      <c r="V51" s="27">
        <f>INTMARB!V51+GIC!V51</f>
        <v>69113.087199069589</v>
      </c>
      <c r="W51" s="27">
        <f>INTMARB!W51+GIC!W51</f>
        <v>67492.132915571332</v>
      </c>
      <c r="X51" s="27">
        <f>INTMARB!X51+GIC!X51</f>
        <v>64518.75784650784</v>
      </c>
      <c r="Y51" s="27">
        <f>INTMARB!Y51+GIC!Y51</f>
        <v>52188.513850684714</v>
      </c>
      <c r="Z51" s="27">
        <f>INTMARB!Z51+GIC!Z51</f>
        <v>49141.805528137396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1495.7522522664215</v>
      </c>
      <c r="D52" s="27">
        <f t="shared" ref="D52:X52" si="30">SUM(D53:D54)</f>
        <v>1498.2610966390307</v>
      </c>
      <c r="E52" s="27">
        <f t="shared" si="30"/>
        <v>1591.4897753503176</v>
      </c>
      <c r="F52" s="27">
        <f t="shared" si="30"/>
        <v>1721.7861782317525</v>
      </c>
      <c r="G52" s="27">
        <f t="shared" si="30"/>
        <v>1916.21296327752</v>
      </c>
      <c r="H52" s="27">
        <f t="shared" si="30"/>
        <v>2152.2720346055539</v>
      </c>
      <c r="I52" s="27">
        <f t="shared" si="30"/>
        <v>2091.6785915208566</v>
      </c>
      <c r="J52" s="27">
        <f t="shared" si="30"/>
        <v>2120.1408622622052</v>
      </c>
      <c r="K52" s="27">
        <f t="shared" si="30"/>
        <v>2233.8777526931995</v>
      </c>
      <c r="L52" s="27">
        <f t="shared" si="30"/>
        <v>2543.4201663767999</v>
      </c>
      <c r="M52" s="27">
        <f t="shared" si="30"/>
        <v>2504.9579199065961</v>
      </c>
      <c r="N52" s="27">
        <f t="shared" si="30"/>
        <v>2561.5097409300097</v>
      </c>
      <c r="O52" s="27">
        <f t="shared" si="30"/>
        <v>2568.8289385059666</v>
      </c>
      <c r="P52" s="27">
        <f t="shared" si="30"/>
        <v>2787.6110888683916</v>
      </c>
      <c r="Q52" s="27">
        <f t="shared" si="30"/>
        <v>2848.9704849849145</v>
      </c>
      <c r="R52" s="27">
        <f t="shared" si="30"/>
        <v>3359.43122520726</v>
      </c>
      <c r="S52" s="27">
        <f t="shared" si="30"/>
        <v>3523.0090132624464</v>
      </c>
      <c r="T52" s="27">
        <f t="shared" si="30"/>
        <v>3518.3320797946799</v>
      </c>
      <c r="U52" s="27">
        <f t="shared" si="30"/>
        <v>3378.3809383354705</v>
      </c>
      <c r="V52" s="27">
        <f t="shared" si="30"/>
        <v>3193.1815893472112</v>
      </c>
      <c r="W52" s="27">
        <f t="shared" si="30"/>
        <v>3110.5856461846106</v>
      </c>
      <c r="X52" s="27">
        <f t="shared" si="30"/>
        <v>3228.1266698314571</v>
      </c>
      <c r="Y52" s="27">
        <f t="shared" ref="Y52:Z52" si="31">SUM(Y53:Y54)</f>
        <v>3224.7678949734527</v>
      </c>
      <c r="Z52" s="27">
        <f t="shared" si="31"/>
        <v>2974.5116878597796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548.43239879999999</v>
      </c>
      <c r="S53" s="8">
        <f>INTMARB!S53+GIC!S53</f>
        <v>535.5382032</v>
      </c>
      <c r="T53" s="8">
        <f>INTMARB!T53+GIC!T53</f>
        <v>544.84784640000021</v>
      </c>
      <c r="U53" s="8">
        <f>INTMARB!U53+GIC!U53</f>
        <v>511.28700479999992</v>
      </c>
      <c r="V53" s="8">
        <f>INTMARB!V53+GIC!V53</f>
        <v>463.07907359999996</v>
      </c>
      <c r="W53" s="8">
        <f>INTMARB!W53+GIC!W53</f>
        <v>422.55144359999991</v>
      </c>
      <c r="X53" s="8">
        <f>INTMARB!X53+GIC!X53</f>
        <v>384.07941</v>
      </c>
      <c r="Y53" s="8">
        <f>INTMARB!Y53+GIC!Y53</f>
        <v>333.38293559999994</v>
      </c>
      <c r="Z53" s="8">
        <f>INTMARB!Z53+GIC!Z53</f>
        <v>268.38892080000005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1495.7522522664215</v>
      </c>
      <c r="D54" s="45">
        <f>INTMARB!D54+GIC!D54</f>
        <v>1498.2610966390307</v>
      </c>
      <c r="E54" s="45">
        <f>INTMARB!E54+GIC!E54</f>
        <v>1591.4897753503176</v>
      </c>
      <c r="F54" s="45">
        <f>INTMARB!F54+GIC!F54</f>
        <v>1721.7861782317525</v>
      </c>
      <c r="G54" s="45">
        <f>INTMARB!G54+GIC!G54</f>
        <v>1916.21296327752</v>
      </c>
      <c r="H54" s="45">
        <f>INTMARB!H54+GIC!H54</f>
        <v>2152.2720346055539</v>
      </c>
      <c r="I54" s="45">
        <f>INTMARB!I54+GIC!I54</f>
        <v>2091.6785915208566</v>
      </c>
      <c r="J54" s="45">
        <f>INTMARB!J54+GIC!J54</f>
        <v>2120.1408622622052</v>
      </c>
      <c r="K54" s="45">
        <f>INTMARB!K54+GIC!K54</f>
        <v>2233.8777526931995</v>
      </c>
      <c r="L54" s="45">
        <f>INTMARB!L54+GIC!L54</f>
        <v>2543.4201663767999</v>
      </c>
      <c r="M54" s="45">
        <f>INTMARB!M54+GIC!M54</f>
        <v>2504.9579199065961</v>
      </c>
      <c r="N54" s="45">
        <f>INTMARB!N54+GIC!N54</f>
        <v>2561.5097409300097</v>
      </c>
      <c r="O54" s="45">
        <f>INTMARB!O54+GIC!O54</f>
        <v>2568.8289385059666</v>
      </c>
      <c r="P54" s="45">
        <f>INTMARB!P54+GIC!P54</f>
        <v>2787.6110888683916</v>
      </c>
      <c r="Q54" s="45">
        <f>INTMARB!Q54+GIC!Q54</f>
        <v>2848.9704849849145</v>
      </c>
      <c r="R54" s="45">
        <f>INTMARB!R54+GIC!R54</f>
        <v>2810.9988264072599</v>
      </c>
      <c r="S54" s="45">
        <f>INTMARB!S54+GIC!S54</f>
        <v>2987.4708100624466</v>
      </c>
      <c r="T54" s="45">
        <f>INTMARB!T54+GIC!T54</f>
        <v>2973.4842333946794</v>
      </c>
      <c r="U54" s="45">
        <f>INTMARB!U54+GIC!U54</f>
        <v>2867.0939335354706</v>
      </c>
      <c r="V54" s="45">
        <f>INTMARB!V54+GIC!V54</f>
        <v>2730.1025157472113</v>
      </c>
      <c r="W54" s="45">
        <f>INTMARB!W54+GIC!W54</f>
        <v>2688.0342025846107</v>
      </c>
      <c r="X54" s="45">
        <f>INTMARB!X54+GIC!X54</f>
        <v>2844.0472598314573</v>
      </c>
      <c r="Y54" s="45">
        <f>INTMARB!Y54+GIC!Y54</f>
        <v>2891.3849593734526</v>
      </c>
      <c r="Z54" s="45">
        <f>INTMARB!Z54+GIC!Z54</f>
        <v>2706.1227670597796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5224.2954674399989</v>
      </c>
      <c r="D61" s="49">
        <f t="shared" si="32"/>
        <v>5570.3956730399987</v>
      </c>
      <c r="E61" s="49">
        <f t="shared" si="32"/>
        <v>6118.9848727199987</v>
      </c>
      <c r="F61" s="49">
        <f t="shared" si="32"/>
        <v>5842.7657870399989</v>
      </c>
      <c r="G61" s="49">
        <f t="shared" si="32"/>
        <v>6776.3661530399995</v>
      </c>
      <c r="H61" s="49">
        <f t="shared" si="32"/>
        <v>8512.5261643199992</v>
      </c>
      <c r="I61" s="49">
        <f t="shared" si="32"/>
        <v>8731.2133807199989</v>
      </c>
      <c r="J61" s="49">
        <f t="shared" si="32"/>
        <v>8801.838599759998</v>
      </c>
      <c r="K61" s="49">
        <f t="shared" si="32"/>
        <v>10133.208071999999</v>
      </c>
      <c r="L61" s="49">
        <f t="shared" si="32"/>
        <v>11515.704302159998</v>
      </c>
      <c r="M61" s="49">
        <f t="shared" si="32"/>
        <v>11869.030062</v>
      </c>
      <c r="N61" s="49">
        <f t="shared" si="32"/>
        <v>12127.580821439997</v>
      </c>
      <c r="O61" s="49">
        <f t="shared" si="32"/>
        <v>12474.6620724</v>
      </c>
      <c r="P61" s="49">
        <f t="shared" si="32"/>
        <v>11495.690365679999</v>
      </c>
      <c r="Q61" s="49">
        <f t="shared" si="32"/>
        <v>11096.402549039998</v>
      </c>
      <c r="R61" s="49">
        <f t="shared" si="32"/>
        <v>11089.857360421744</v>
      </c>
      <c r="S61" s="49">
        <f t="shared" si="32"/>
        <v>11162.293688006765</v>
      </c>
      <c r="T61" s="49">
        <f t="shared" si="32"/>
        <v>11396.548712881549</v>
      </c>
      <c r="U61" s="49">
        <f t="shared" si="32"/>
        <v>12148.298470299684</v>
      </c>
      <c r="V61" s="49">
        <f t="shared" si="32"/>
        <v>14285.898984206917</v>
      </c>
      <c r="W61" s="49">
        <f t="shared" si="32"/>
        <v>17956.694454162232</v>
      </c>
      <c r="X61" s="49">
        <f t="shared" si="32"/>
        <v>20555.286032911521</v>
      </c>
      <c r="Y61" s="49">
        <f t="shared" ref="Y61:Z61" si="33">SUM(Y62:Y72)</f>
        <v>20039.179984957129</v>
      </c>
      <c r="Z61" s="49">
        <f t="shared" si="33"/>
        <v>17163.527724291525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2358.3349440000002</v>
      </c>
      <c r="D62" s="52">
        <f>INTMARB!D62+GIC!D62</f>
        <v>2783.8000511999994</v>
      </c>
      <c r="E62" s="52">
        <f>INTMARB!E62+GIC!E62</f>
        <v>3173.6432447999996</v>
      </c>
      <c r="F62" s="52">
        <f>INTMARB!F62+GIC!F62</f>
        <v>3009.3614207999999</v>
      </c>
      <c r="G62" s="52">
        <f>INTMARB!G62+GIC!G62</f>
        <v>3534.8927039999999</v>
      </c>
      <c r="H62" s="52">
        <f>INTMARB!H62+GIC!H62</f>
        <v>4411.0084031999995</v>
      </c>
      <c r="I62" s="52">
        <f>INTMARB!I62+GIC!I62</f>
        <v>4285.1027520000007</v>
      </c>
      <c r="J62" s="52">
        <f>INTMARB!J62+GIC!J62</f>
        <v>4421.3666111999992</v>
      </c>
      <c r="K62" s="52">
        <f>INTMARB!K62+GIC!K62</f>
        <v>5280.0773759999993</v>
      </c>
      <c r="L62" s="52">
        <f>INTMARB!L62+GIC!L62</f>
        <v>6378.1861247999977</v>
      </c>
      <c r="M62" s="52">
        <f>INTMARB!M62+GIC!M62</f>
        <v>7000.4462976000004</v>
      </c>
      <c r="N62" s="52">
        <f>INTMARB!N62+GIC!N62</f>
        <v>6744.0405311999994</v>
      </c>
      <c r="O62" s="52">
        <f>INTMARB!O62+GIC!O62</f>
        <v>6808.4093952000003</v>
      </c>
      <c r="P62" s="52">
        <f>INTMARB!P62+GIC!P62</f>
        <v>5751.7641216000011</v>
      </c>
      <c r="Q62" s="52">
        <f>INTMARB!Q62+GIC!Q62</f>
        <v>5213.4534143999999</v>
      </c>
      <c r="R62" s="52">
        <f>INTMARB!R62+GIC!R62</f>
        <v>5219.4598847999987</v>
      </c>
      <c r="S62" s="52">
        <f>INTMARB!S62+GIC!S62</f>
        <v>5396.3598528000002</v>
      </c>
      <c r="T62" s="52">
        <f>INTMARB!T62+GIC!T62</f>
        <v>5594.8709376000006</v>
      </c>
      <c r="U62" s="52">
        <f>INTMARB!U62+GIC!U62</f>
        <v>5626.4410943999992</v>
      </c>
      <c r="V62" s="52">
        <f>INTMARB!V62+GIC!V62</f>
        <v>7283.8398527999971</v>
      </c>
      <c r="W62" s="52">
        <f>INTMARB!W62+GIC!W62</f>
        <v>10588.5920448</v>
      </c>
      <c r="X62" s="52">
        <f>INTMARB!X62+GIC!X62</f>
        <v>12943.113926399998</v>
      </c>
      <c r="Y62" s="52">
        <f>INTMARB!Y62+GIC!Y62</f>
        <v>11626.233292800003</v>
      </c>
      <c r="Z62" s="52">
        <f>INTMARB!Z62+GIC!Z62</f>
        <v>9415.0804607999999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30.24</v>
      </c>
      <c r="D63" s="52">
        <f>INTMARB!D63+GIC!D63</f>
        <v>30.24</v>
      </c>
      <c r="E63" s="52">
        <f>INTMARB!E63+GIC!E63</f>
        <v>30.24</v>
      </c>
      <c r="F63" s="52">
        <f>INTMARB!F63+GIC!F63</f>
        <v>30.24</v>
      </c>
      <c r="G63" s="52">
        <f>INTMARB!G63+GIC!G63</f>
        <v>30.239999999999995</v>
      </c>
      <c r="H63" s="52">
        <f>INTMARB!H63+GIC!H63</f>
        <v>30.240000000000006</v>
      </c>
      <c r="I63" s="52">
        <f>INTMARB!I63+GIC!I63</f>
        <v>30.240000000000006</v>
      </c>
      <c r="J63" s="52">
        <f>INTMARB!J63+GIC!J63</f>
        <v>30.239999999999995</v>
      </c>
      <c r="K63" s="52">
        <f>INTMARB!K63+GIC!K63</f>
        <v>30.239999999999995</v>
      </c>
      <c r="L63" s="52">
        <f>INTMARB!L63+GIC!L63</f>
        <v>30.239999999999981</v>
      </c>
      <c r="M63" s="52">
        <f>INTMARB!M63+GIC!M63</f>
        <v>30.240000000000006</v>
      </c>
      <c r="N63" s="52">
        <f>INTMARB!N63+GIC!N63</f>
        <v>30.239999999999988</v>
      </c>
      <c r="O63" s="52">
        <f>INTMARB!O63+GIC!O63</f>
        <v>30.240000000000013</v>
      </c>
      <c r="P63" s="52">
        <f>INTMARB!P63+GIC!P63</f>
        <v>30.24000000000002</v>
      </c>
      <c r="Q63" s="52">
        <f>INTMARB!Q63+GIC!Q63</f>
        <v>30.24</v>
      </c>
      <c r="R63" s="52">
        <f>INTMARB!R63+GIC!R63</f>
        <v>30.24</v>
      </c>
      <c r="S63" s="52">
        <f>INTMARB!S63+GIC!S63</f>
        <v>30.240000000000006</v>
      </c>
      <c r="T63" s="52">
        <f>INTMARB!T63+GIC!T63</f>
        <v>30.240000000000013</v>
      </c>
      <c r="U63" s="52">
        <f>INTMARB!U63+GIC!U63</f>
        <v>30.240000000000006</v>
      </c>
      <c r="V63" s="52">
        <f>INTMARB!V63+GIC!V63</f>
        <v>30.239999999999956</v>
      </c>
      <c r="W63" s="52">
        <f>INTMARB!W63+GIC!W63</f>
        <v>30.239999999999995</v>
      </c>
      <c r="X63" s="52">
        <f>INTMARB!X63+GIC!X63</f>
        <v>30.239999999999991</v>
      </c>
      <c r="Y63" s="52">
        <f>INTMARB!Y63+GIC!Y63</f>
        <v>30.240000000000023</v>
      </c>
      <c r="Z63" s="52">
        <f>INTMARB!Z63+GIC!Z63</f>
        <v>30.24000000000002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284.52040344</v>
      </c>
      <c r="D64" s="52">
        <f>INTMARB!D64+GIC!D64</f>
        <v>292.65602183999999</v>
      </c>
      <c r="E64" s="52">
        <f>INTMARB!E64+GIC!E64</f>
        <v>303.68500344000006</v>
      </c>
      <c r="F64" s="52">
        <f>INTMARB!F64+GIC!F64</f>
        <v>294.39773999999989</v>
      </c>
      <c r="G64" s="52">
        <f>INTMARB!G64+GIC!G64</f>
        <v>288.53926920000004</v>
      </c>
      <c r="H64" s="52">
        <f>INTMARB!H64+GIC!H64</f>
        <v>278.18704368000004</v>
      </c>
      <c r="I64" s="52">
        <f>INTMARB!I64+GIC!I64</f>
        <v>320.99329079999995</v>
      </c>
      <c r="J64" s="52">
        <f>INTMARB!J64+GIC!J64</f>
        <v>390.55351607999989</v>
      </c>
      <c r="K64" s="52">
        <f>INTMARB!K64+GIC!K64</f>
        <v>505.48666896000009</v>
      </c>
      <c r="L64" s="52">
        <f>INTMARB!L64+GIC!L64</f>
        <v>597.26937815999997</v>
      </c>
      <c r="M64" s="52">
        <f>INTMARB!M64+GIC!M64</f>
        <v>654.32642184000008</v>
      </c>
      <c r="N64" s="52">
        <f>INTMARB!N64+GIC!N64</f>
        <v>653.45310576000008</v>
      </c>
      <c r="O64" s="52">
        <f>INTMARB!O64+GIC!O64</f>
        <v>664.20906552000019</v>
      </c>
      <c r="P64" s="52">
        <f>INTMARB!P64+GIC!P64</f>
        <v>697.62387239999998</v>
      </c>
      <c r="Q64" s="52">
        <f>INTMARB!Q64+GIC!Q64</f>
        <v>714.9321597600001</v>
      </c>
      <c r="R64" s="52">
        <f>INTMARB!R64+GIC!R64</f>
        <v>760.68514170174728</v>
      </c>
      <c r="S64" s="52">
        <f>INTMARB!S64+GIC!S64</f>
        <v>746.621366246766</v>
      </c>
      <c r="T64" s="52">
        <f>INTMARB!T64+GIC!T64</f>
        <v>746.38810728154999</v>
      </c>
      <c r="U64" s="52">
        <f>INTMARB!U64+GIC!U64</f>
        <v>769.52597349968607</v>
      </c>
      <c r="V64" s="52">
        <f>INTMARB!V64+GIC!V64</f>
        <v>832.88177348692102</v>
      </c>
      <c r="W64" s="52">
        <f>INTMARB!W64+GIC!W64</f>
        <v>934.8566072822307</v>
      </c>
      <c r="X64" s="52">
        <f>INTMARB!X64+GIC!X64</f>
        <v>970.19473899152331</v>
      </c>
      <c r="Y64" s="52">
        <f>INTMARB!Y64+GIC!Y64</f>
        <v>997.66056783712509</v>
      </c>
      <c r="Z64" s="52">
        <f>INTMARB!Z64+GIC!Z64</f>
        <v>1022.8809329315266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2551.2001199999995</v>
      </c>
      <c r="D65" s="52">
        <f>INTMARB!D65+GIC!D65</f>
        <v>2463.6995999999999</v>
      </c>
      <c r="E65" s="52">
        <f>INTMARB!E65+GIC!E65</f>
        <v>2551.0003199999996</v>
      </c>
      <c r="F65" s="52">
        <f>INTMARB!F65+GIC!F65</f>
        <v>2505.8998799999999</v>
      </c>
      <c r="G65" s="52">
        <f>INTMARB!G65+GIC!G65</f>
        <v>2606.6001599999995</v>
      </c>
      <c r="H65" s="52">
        <f>INTMARB!H65+GIC!H65</f>
        <v>2665.9000799999994</v>
      </c>
      <c r="I65" s="52">
        <f>INTMARB!I65+GIC!I65</f>
        <v>2661.5998799999993</v>
      </c>
      <c r="J65" s="52">
        <f>INTMARB!J65+GIC!J65</f>
        <v>2784.4995599999997</v>
      </c>
      <c r="K65" s="52">
        <f>INTMARB!K65+GIC!K65</f>
        <v>3054.9002399999986</v>
      </c>
      <c r="L65" s="52">
        <f>INTMARB!L65+GIC!L65</f>
        <v>3244.0996799999994</v>
      </c>
      <c r="M65" s="52">
        <f>INTMARB!M65+GIC!M65</f>
        <v>3420.7999199999995</v>
      </c>
      <c r="N65" s="52">
        <f>INTMARB!N65+GIC!N65</f>
        <v>3735.9997199999993</v>
      </c>
      <c r="O65" s="52">
        <f>INTMARB!O65+GIC!O65</f>
        <v>3979.40004</v>
      </c>
      <c r="P65" s="52">
        <f>INTMARB!P65+GIC!P65</f>
        <v>4068.8999999999992</v>
      </c>
      <c r="Q65" s="52">
        <f>INTMARB!Q65+GIC!Q65</f>
        <v>4026.4999199999988</v>
      </c>
      <c r="R65" s="52">
        <f>INTMARB!R65+GIC!R65</f>
        <v>4128.0029999999997</v>
      </c>
      <c r="S65" s="52">
        <f>INTMARB!S65+GIC!S65</f>
        <v>4228.2003599999989</v>
      </c>
      <c r="T65" s="52">
        <f>INTMARB!T65+GIC!T65</f>
        <v>4041.5378399999995</v>
      </c>
      <c r="U65" s="52">
        <f>INTMARB!U65+GIC!U65</f>
        <v>3865.68</v>
      </c>
      <c r="V65" s="52">
        <f>INTMARB!V65+GIC!V65</f>
        <v>3848.03208</v>
      </c>
      <c r="W65" s="52">
        <f>INTMARB!W65+GIC!W65</f>
        <v>3884.4856799999998</v>
      </c>
      <c r="X65" s="52">
        <f>INTMARB!X65+GIC!X65</f>
        <v>4085.7696000000001</v>
      </c>
      <c r="Y65" s="52">
        <f>INTMARB!Y65+GIC!Y65</f>
        <v>4111.0034399999995</v>
      </c>
      <c r="Z65" s="52">
        <f>INTMARB!Z65+GIC!Z65</f>
        <v>3684.7619999999997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55.507256639999994</v>
      </c>
      <c r="J67" s="52">
        <f>INTMARB!J67+GIC!J67</f>
        <v>261.67688495999994</v>
      </c>
      <c r="K67" s="52">
        <f>INTMARB!K67+GIC!K67</f>
        <v>319.66896672000001</v>
      </c>
      <c r="L67" s="52">
        <f>INTMARB!L67+GIC!L67</f>
        <v>410.18679504000016</v>
      </c>
      <c r="M67" s="52">
        <f>INTMARB!M67+GIC!M67</f>
        <v>397.61279999999999</v>
      </c>
      <c r="N67" s="52">
        <f>INTMARB!N67+GIC!N67</f>
        <v>441.57959999999997</v>
      </c>
      <c r="O67" s="52">
        <f>INTMARB!O67+GIC!O67</f>
        <v>368.9387999999999</v>
      </c>
      <c r="P67" s="52">
        <f>INTMARB!P67+GIC!P67</f>
        <v>370.85040000000009</v>
      </c>
      <c r="Q67" s="52">
        <f>INTMARB!Q67+GIC!Q67</f>
        <v>380.40839999999986</v>
      </c>
      <c r="R67" s="52">
        <f>INTMARB!R67+GIC!R67</f>
        <v>421.29370079999984</v>
      </c>
      <c r="S67" s="52">
        <f>INTMARB!S67+GIC!S67</f>
        <v>357.45390719999989</v>
      </c>
      <c r="T67" s="52">
        <f>INTMARB!T67+GIC!T67</f>
        <v>382.2167735999999</v>
      </c>
      <c r="U67" s="52">
        <f>INTMARB!U67+GIC!U67</f>
        <v>505.90825344000012</v>
      </c>
      <c r="V67" s="52">
        <f>INTMARB!V67+GIC!V67</f>
        <v>589.11943679999979</v>
      </c>
      <c r="W67" s="52">
        <f>INTMARB!W67+GIC!W67</f>
        <v>671.25528144000009</v>
      </c>
      <c r="X67" s="52">
        <f>INTMARB!X67+GIC!X67</f>
        <v>691.4091527999999</v>
      </c>
      <c r="Y67" s="52">
        <f>INTMARB!Y67+GIC!Y67</f>
        <v>744.28451856000004</v>
      </c>
      <c r="Z67" s="52">
        <f>INTMARB!Z67+GIC!Z67</f>
        <v>763.26186383999993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65.489886719999987</v>
      </c>
      <c r="J69" s="52">
        <f>INTMARB!J69+GIC!J69</f>
        <v>717.77037168000004</v>
      </c>
      <c r="K69" s="52">
        <f>INTMARB!K69+GIC!K69</f>
        <v>531.77882832000023</v>
      </c>
      <c r="L69" s="52">
        <f>INTMARB!L69+GIC!L69</f>
        <v>696.81362832000013</v>
      </c>
      <c r="M69" s="52">
        <f>INTMARB!M69+GIC!M69</f>
        <v>280.29714336000001</v>
      </c>
      <c r="N69" s="52">
        <f>INTMARB!N69+GIC!N69</f>
        <v>510.82208495999987</v>
      </c>
      <c r="O69" s="52">
        <f>INTMARB!O69+GIC!O69</f>
        <v>623.46477168000024</v>
      </c>
      <c r="P69" s="52">
        <f>INTMARB!P69+GIC!P69</f>
        <v>576.31197168000006</v>
      </c>
      <c r="Q69" s="52">
        <f>INTMARB!Q69+GIC!Q69</f>
        <v>730.86865488000001</v>
      </c>
      <c r="R69" s="52">
        <f>INTMARB!R69+GIC!R69</f>
        <v>530.17563312000004</v>
      </c>
      <c r="S69" s="52">
        <f>INTMARB!S69+GIC!S69</f>
        <v>403.41820176000004</v>
      </c>
      <c r="T69" s="52">
        <f>INTMARB!T69+GIC!T69</f>
        <v>601.29505440000003</v>
      </c>
      <c r="U69" s="52">
        <f>INTMARB!U69+GIC!U69</f>
        <v>1171.3487025599998</v>
      </c>
      <c r="V69" s="52">
        <f>INTMARB!V69+GIC!V69</f>
        <v>1564.5321979199998</v>
      </c>
      <c r="W69" s="52">
        <f>INTMARB!W69+GIC!W69</f>
        <v>1751.79737664</v>
      </c>
      <c r="X69" s="52">
        <f>INTMARB!X69+GIC!X69</f>
        <v>1764.8385667200002</v>
      </c>
      <c r="Y69" s="52">
        <f>INTMARB!Y69+GIC!Y69</f>
        <v>2357.1169862400002</v>
      </c>
      <c r="Z69" s="52">
        <f>INTMARB!Z69+GIC!Z69</f>
        <v>2017.7654212800003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62.163702720000003</v>
      </c>
      <c r="Z71" s="52">
        <f>INTMARB!Z71+GIC!Z71</f>
        <v>187.36687583999995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60.416304480000008</v>
      </c>
      <c r="F72" s="55">
        <f>INTMARB!F72+GIC!F72</f>
        <v>2.8667462399999994</v>
      </c>
      <c r="G72" s="55">
        <f>INTMARB!G72+GIC!G72</f>
        <v>316.09401983999993</v>
      </c>
      <c r="H72" s="55">
        <f>INTMARB!H72+GIC!H72</f>
        <v>1127.1906374399998</v>
      </c>
      <c r="I72" s="55">
        <f>INTMARB!I72+GIC!I72</f>
        <v>1312.2803145599996</v>
      </c>
      <c r="J72" s="55">
        <f>INTMARB!J72+GIC!J72</f>
        <v>195.73165583999997</v>
      </c>
      <c r="K72" s="55">
        <f>INTMARB!K72+GIC!K72</f>
        <v>411.05599199999995</v>
      </c>
      <c r="L72" s="55">
        <f>INTMARB!L72+GIC!L72</f>
        <v>158.90869583999995</v>
      </c>
      <c r="M72" s="55">
        <f>INTMARB!M72+GIC!M72</f>
        <v>85.307479199999989</v>
      </c>
      <c r="N72" s="55">
        <f>INTMARB!N72+GIC!N72</f>
        <v>11.445779519999995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179.15444639999996</v>
      </c>
      <c r="V72" s="55">
        <f>INTMARB!V72+GIC!V72</f>
        <v>137.2536432</v>
      </c>
      <c r="W72" s="55">
        <f>INTMARB!W72+GIC!W72</f>
        <v>95.467464000000007</v>
      </c>
      <c r="X72" s="55">
        <f>INTMARB!X72+GIC!X72</f>
        <v>69.720047999999949</v>
      </c>
      <c r="Y72" s="55">
        <f>INTMARB!Y72+GIC!Y72</f>
        <v>110.47747679999998</v>
      </c>
      <c r="Z72" s="55">
        <f>INTMARB!Z72+GIC!Z72</f>
        <v>42.170169599999994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42379.803333360011</v>
      </c>
      <c r="D2" s="21">
        <f t="shared" ref="D2:X2" si="0">SUM(D3,D17,D22,D25,D26,D51,D52)</f>
        <v>46355.416924320001</v>
      </c>
      <c r="E2" s="21">
        <f t="shared" si="0"/>
        <v>45974.598690240018</v>
      </c>
      <c r="F2" s="21">
        <f t="shared" si="0"/>
        <v>43142.15208492001</v>
      </c>
      <c r="G2" s="21">
        <f t="shared" si="0"/>
        <v>47023.958070719978</v>
      </c>
      <c r="H2" s="21">
        <f t="shared" si="0"/>
        <v>50372.932830840022</v>
      </c>
      <c r="I2" s="21">
        <f t="shared" si="0"/>
        <v>53738.354703240002</v>
      </c>
      <c r="J2" s="21">
        <f t="shared" si="0"/>
        <v>55083.563188920001</v>
      </c>
      <c r="K2" s="21">
        <f t="shared" si="0"/>
        <v>52909.295909040025</v>
      </c>
      <c r="L2" s="21">
        <f t="shared" si="0"/>
        <v>47220.085861919993</v>
      </c>
      <c r="M2" s="21">
        <f t="shared" si="0"/>
        <v>44683.499463840017</v>
      </c>
      <c r="N2" s="21">
        <f t="shared" si="0"/>
        <v>48127.251121920002</v>
      </c>
      <c r="O2" s="21">
        <f t="shared" si="0"/>
        <v>44598.1734</v>
      </c>
      <c r="P2" s="21">
        <f t="shared" si="0"/>
        <v>42369.243922782596</v>
      </c>
      <c r="Q2" s="21">
        <f t="shared" si="0"/>
        <v>41730.953660684565</v>
      </c>
      <c r="R2" s="21">
        <f t="shared" si="0"/>
        <v>38419.459519733806</v>
      </c>
      <c r="S2" s="21">
        <f t="shared" si="0"/>
        <v>38161.760217466704</v>
      </c>
      <c r="T2" s="21">
        <f t="shared" si="0"/>
        <v>37452.214348729896</v>
      </c>
      <c r="U2" s="21">
        <f t="shared" si="0"/>
        <v>35984.83696279861</v>
      </c>
      <c r="V2" s="21">
        <f t="shared" si="0"/>
        <v>36527.099134574775</v>
      </c>
      <c r="W2" s="21">
        <f t="shared" si="0"/>
        <v>37352.457405576097</v>
      </c>
      <c r="X2" s="21">
        <f t="shared" si="0"/>
        <v>36085.394644174528</v>
      </c>
      <c r="Y2" s="21">
        <f t="shared" ref="Y2:Z2" si="1">SUM(Y3,Y17,Y22,Y25,Y26,Y51,Y52)</f>
        <v>35712.710789824399</v>
      </c>
      <c r="Z2" s="21">
        <f t="shared" si="1"/>
        <v>33202.062370243919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42379.803333360011</v>
      </c>
      <c r="D26" s="27">
        <f t="shared" si="20"/>
        <v>46355.416924320001</v>
      </c>
      <c r="E26" s="27">
        <f t="shared" si="20"/>
        <v>45974.598690240018</v>
      </c>
      <c r="F26" s="27">
        <f t="shared" si="20"/>
        <v>43142.15208492001</v>
      </c>
      <c r="G26" s="27">
        <f t="shared" si="20"/>
        <v>47023.958070719978</v>
      </c>
      <c r="H26" s="27">
        <f t="shared" si="20"/>
        <v>50372.932830840022</v>
      </c>
      <c r="I26" s="27">
        <f t="shared" si="20"/>
        <v>53738.354703240002</v>
      </c>
      <c r="J26" s="27">
        <f t="shared" si="20"/>
        <v>55083.563188920001</v>
      </c>
      <c r="K26" s="27">
        <f t="shared" si="20"/>
        <v>52909.295909040025</v>
      </c>
      <c r="L26" s="27">
        <f t="shared" si="20"/>
        <v>47220.085861919993</v>
      </c>
      <c r="M26" s="27">
        <f t="shared" si="20"/>
        <v>44683.499463840017</v>
      </c>
      <c r="N26" s="27">
        <f t="shared" si="20"/>
        <v>48127.251121920002</v>
      </c>
      <c r="O26" s="27">
        <f t="shared" si="20"/>
        <v>44598.1734</v>
      </c>
      <c r="P26" s="27">
        <f t="shared" si="20"/>
        <v>42368.506020000015</v>
      </c>
      <c r="Q26" s="27">
        <f t="shared" si="20"/>
        <v>41729.727116159986</v>
      </c>
      <c r="R26" s="27">
        <f t="shared" si="20"/>
        <v>38417.73614352</v>
      </c>
      <c r="S26" s="27">
        <f t="shared" si="20"/>
        <v>38159.037966960008</v>
      </c>
      <c r="T26" s="27">
        <f t="shared" si="20"/>
        <v>37441.44514044001</v>
      </c>
      <c r="U26" s="27">
        <f t="shared" si="20"/>
        <v>35947.641672360005</v>
      </c>
      <c r="V26" s="27">
        <f t="shared" si="20"/>
        <v>36385.096098239999</v>
      </c>
      <c r="W26" s="27">
        <f t="shared" ref="W26:X26" si="21">SUM(W27,W33)</f>
        <v>37086.949837800006</v>
      </c>
      <c r="X26" s="27">
        <f t="shared" si="21"/>
        <v>35806.981212000006</v>
      </c>
      <c r="Y26" s="27">
        <f t="shared" ref="Y26:Z26" si="22">SUM(Y27,Y33)</f>
        <v>35531.757412200001</v>
      </c>
      <c r="Z26" s="27">
        <f t="shared" si="22"/>
        <v>32722.541385120003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42379.803333360011</v>
      </c>
      <c r="D33" s="19">
        <f t="shared" si="26"/>
        <v>46355.416924320001</v>
      </c>
      <c r="E33" s="19">
        <f t="shared" si="26"/>
        <v>45974.598690240018</v>
      </c>
      <c r="F33" s="19">
        <f t="shared" si="26"/>
        <v>43142.15208492001</v>
      </c>
      <c r="G33" s="19">
        <f t="shared" si="26"/>
        <v>47023.958070719978</v>
      </c>
      <c r="H33" s="19">
        <f t="shared" si="26"/>
        <v>50372.932830840022</v>
      </c>
      <c r="I33" s="19">
        <f t="shared" si="26"/>
        <v>53738.354703240002</v>
      </c>
      <c r="J33" s="19">
        <f t="shared" si="26"/>
        <v>55083.563188920001</v>
      </c>
      <c r="K33" s="19">
        <f t="shared" si="26"/>
        <v>52909.295909040025</v>
      </c>
      <c r="L33" s="19">
        <f t="shared" si="26"/>
        <v>47220.085861919993</v>
      </c>
      <c r="M33" s="19">
        <f t="shared" si="26"/>
        <v>44683.499463840017</v>
      </c>
      <c r="N33" s="19">
        <f t="shared" si="26"/>
        <v>48127.251121920002</v>
      </c>
      <c r="O33" s="19">
        <f t="shared" si="26"/>
        <v>44598.1734</v>
      </c>
      <c r="P33" s="19">
        <f t="shared" si="26"/>
        <v>42368.506020000015</v>
      </c>
      <c r="Q33" s="19">
        <f t="shared" si="26"/>
        <v>41729.727116159986</v>
      </c>
      <c r="R33" s="19">
        <f t="shared" si="26"/>
        <v>38417.73614352</v>
      </c>
      <c r="S33" s="19">
        <f t="shared" si="26"/>
        <v>38159.037966960008</v>
      </c>
      <c r="T33" s="19">
        <f t="shared" si="26"/>
        <v>37441.44514044001</v>
      </c>
      <c r="U33" s="19">
        <f t="shared" si="26"/>
        <v>35947.641672360005</v>
      </c>
      <c r="V33" s="19">
        <f t="shared" si="26"/>
        <v>36385.096098239999</v>
      </c>
      <c r="W33" s="19">
        <f t="shared" ref="W33:X33" si="27">SUM(W34:W50)</f>
        <v>37086.949837800006</v>
      </c>
      <c r="X33" s="19">
        <f t="shared" si="27"/>
        <v>35806.981212000006</v>
      </c>
      <c r="Y33" s="19">
        <f t="shared" ref="Y33:Z33" si="28">SUM(Y34:Y50)</f>
        <v>35531.757412200001</v>
      </c>
      <c r="Z33" s="19">
        <f t="shared" si="28"/>
        <v>32722.541385120003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5381.4012314399979</v>
      </c>
      <c r="D43" s="8">
        <f>INTMARB_IN!D43+INTMARB_EX!D43</f>
        <v>5496.3747914400001</v>
      </c>
      <c r="E43" s="8">
        <f>INTMARB_IN!E43+INTMARB_EX!E43</f>
        <v>5314.3334992800001</v>
      </c>
      <c r="F43" s="8">
        <f>INTMARB_IN!F43+INTMARB_EX!F43</f>
        <v>4991.7686410799979</v>
      </c>
      <c r="G43" s="8">
        <f>INTMARB_IN!G43+INTMARB_EX!G43</f>
        <v>4889.5699507199997</v>
      </c>
      <c r="H43" s="8">
        <f>INTMARB_IN!H43+INTMARB_EX!H43</f>
        <v>4924.7009089200001</v>
      </c>
      <c r="I43" s="8">
        <f>INTMARB_IN!I43+INTMARB_EX!I43</f>
        <v>4873.6014303600014</v>
      </c>
      <c r="J43" s="8">
        <f>INTMARB_IN!J43+INTMARB_EX!J43</f>
        <v>5039.6744689199986</v>
      </c>
      <c r="K43" s="8">
        <f>INTMARB_IN!K43+INTMARB_EX!K43</f>
        <v>4728.0542400000013</v>
      </c>
      <c r="L43" s="8">
        <f>INTMARB_IN!L43+INTMARB_EX!L43</f>
        <v>4535.9870400000009</v>
      </c>
      <c r="M43" s="8">
        <f>INTMARB_IN!M43+INTMARB_EX!M43</f>
        <v>4862.5012799999986</v>
      </c>
      <c r="N43" s="8">
        <f>INTMARB_IN!N43+INTMARB_EX!N43</f>
        <v>4676.8363200000003</v>
      </c>
      <c r="O43" s="8">
        <f>INTMARB_IN!O43+INTMARB_EX!O43</f>
        <v>4721.652</v>
      </c>
      <c r="P43" s="8">
        <f>INTMARB_IN!P43+INTMARB_EX!P43</f>
        <v>4276.6963199999991</v>
      </c>
      <c r="Q43" s="8">
        <f>INTMARB_IN!Q43+INTMARB_EX!Q43</f>
        <v>4295.9030399999992</v>
      </c>
      <c r="R43" s="8">
        <f>INTMARB_IN!R43+INTMARB_EX!R43</f>
        <v>6387.986212920001</v>
      </c>
      <c r="S43" s="8">
        <f>INTMARB_IN!S43+INTMARB_EX!S43</f>
        <v>6480.9045896400012</v>
      </c>
      <c r="T43" s="8">
        <f>INTMARB_IN!T43+INTMARB_EX!T43</f>
        <v>6675.2963362800001</v>
      </c>
      <c r="U43" s="8">
        <f>INTMARB_IN!U43+INTMARB_EX!U43</f>
        <v>6374.4193328400015</v>
      </c>
      <c r="V43" s="8">
        <f>INTMARB_IN!V43+INTMARB_EX!V43</f>
        <v>6287.1362611200002</v>
      </c>
      <c r="W43" s="8">
        <f>INTMARB_IN!W43+INTMARB_EX!W43</f>
        <v>5834.1257629199999</v>
      </c>
      <c r="X43" s="8">
        <f>INTMARB_IN!X43+INTMARB_EX!X43</f>
        <v>6167.9044112399988</v>
      </c>
      <c r="Y43" s="8">
        <f>INTMARB_IN!Y43+INTMARB_EX!Y43</f>
        <v>5982.7588329599985</v>
      </c>
      <c r="Z43" s="8">
        <f>INTMARB_IN!Z43+INTMARB_EX!Z43</f>
        <v>4697.5657060800013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36506.793661920012</v>
      </c>
      <c r="D44" s="8">
        <f>INTMARB_IN!D44+INTMARB_EX!D44</f>
        <v>40337.087492879997</v>
      </c>
      <c r="E44" s="8">
        <f>INTMARB_IN!E44+INTMARB_EX!E44</f>
        <v>40302.180030960015</v>
      </c>
      <c r="F44" s="8">
        <f>INTMARB_IN!F44+INTMARB_EX!F44</f>
        <v>37798.36752384001</v>
      </c>
      <c r="G44" s="8">
        <f>INTMARB_IN!G44+INTMARB_EX!G44</f>
        <v>41812.718399999983</v>
      </c>
      <c r="H44" s="8">
        <f>INTMARB_IN!H44+INTMARB_EX!H44</f>
        <v>45074.973661920019</v>
      </c>
      <c r="I44" s="8">
        <f>INTMARB_IN!I44+INTMARB_EX!I44</f>
        <v>48533.979692879999</v>
      </c>
      <c r="J44" s="8">
        <f>INTMARB_IN!J44+INTMARB_EX!J44</f>
        <v>49752.565200000005</v>
      </c>
      <c r="K44" s="8">
        <f>INTMARB_IN!K44+INTMARB_EX!K44</f>
        <v>47892.952769040028</v>
      </c>
      <c r="L44" s="8">
        <f>INTMARB_IN!L44+INTMARB_EX!L44</f>
        <v>42447.398461919991</v>
      </c>
      <c r="M44" s="8">
        <f>INTMARB_IN!M44+INTMARB_EX!M44</f>
        <v>39569.124723840017</v>
      </c>
      <c r="N44" s="8">
        <f>INTMARB_IN!N44+INTMARB_EX!N44</f>
        <v>43247.095261920003</v>
      </c>
      <c r="O44" s="8">
        <f>INTMARB_IN!O44+INTMARB_EX!O44</f>
        <v>39730.859639999995</v>
      </c>
      <c r="P44" s="8">
        <f>INTMARB_IN!P44+INTMARB_EX!P44</f>
        <v>37985.598000000013</v>
      </c>
      <c r="Q44" s="8">
        <f>INTMARB_IN!Q44+INTMARB_EX!Q44</f>
        <v>37373.131676159988</v>
      </c>
      <c r="R44" s="8">
        <f>INTMARB_IN!R44+INTMARB_EX!R44</f>
        <v>31798.616646959996</v>
      </c>
      <c r="S44" s="8">
        <f>INTMARB_IN!S44+INTMARB_EX!S44</f>
        <v>31427.299868400012</v>
      </c>
      <c r="T44" s="8">
        <f>INTMARB_IN!T44+INTMARB_EX!T44</f>
        <v>30420.904572720006</v>
      </c>
      <c r="U44" s="8">
        <f>INTMARB_IN!U44+INTMARB_EX!U44</f>
        <v>29234.497527360007</v>
      </c>
      <c r="V44" s="8">
        <f>INTMARB_IN!V44+INTMARB_EX!V44</f>
        <v>29817.267514560004</v>
      </c>
      <c r="W44" s="8">
        <f>INTMARB_IN!W44+INTMARB_EX!W44</f>
        <v>30913.849104480007</v>
      </c>
      <c r="X44" s="8">
        <f>INTMARB_IN!X44+INTMARB_EX!X44</f>
        <v>29296.578240720002</v>
      </c>
      <c r="Y44" s="8">
        <f>INTMARB_IN!Y44+INTMARB_EX!Y44</f>
        <v>29202.100611840004</v>
      </c>
      <c r="Z44" s="8">
        <f>INTMARB_IN!Z44+INTMARB_EX!Z44</f>
        <v>27677.185533360003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491.60844000000009</v>
      </c>
      <c r="D46" s="8">
        <f>INTMARB_IN!D46+INTMARB_EX!D46</f>
        <v>521.95463999999993</v>
      </c>
      <c r="E46" s="8">
        <f>INTMARB_IN!E46+INTMARB_EX!E46</f>
        <v>358.08515999999997</v>
      </c>
      <c r="F46" s="8">
        <f>INTMARB_IN!F46+INTMARB_EX!F46</f>
        <v>352.01591999999982</v>
      </c>
      <c r="G46" s="8">
        <f>INTMARB_IN!G46+INTMARB_EX!G46</f>
        <v>321.66971999999993</v>
      </c>
      <c r="H46" s="8">
        <f>INTMARB_IN!H46+INTMARB_EX!H46</f>
        <v>373.25826000000006</v>
      </c>
      <c r="I46" s="8">
        <f>INTMARB_IN!I46+INTMARB_EX!I46</f>
        <v>330.77357999999998</v>
      </c>
      <c r="J46" s="8">
        <f>INTMARB_IN!J46+INTMARB_EX!J46</f>
        <v>291.32351999999997</v>
      </c>
      <c r="K46" s="8">
        <f>INTMARB_IN!K46+INTMARB_EX!K46</f>
        <v>288.28890000000007</v>
      </c>
      <c r="L46" s="8">
        <f>INTMARB_IN!L46+INTMARB_EX!L46</f>
        <v>236.70035999999996</v>
      </c>
      <c r="M46" s="8">
        <f>INTMARB_IN!M46+INTMARB_EX!M46</f>
        <v>251.87345999999999</v>
      </c>
      <c r="N46" s="8">
        <f>INTMARB_IN!N46+INTMARB_EX!N46</f>
        <v>203.31953999999999</v>
      </c>
      <c r="O46" s="8">
        <f>INTMARB_IN!O46+INTMARB_EX!O46</f>
        <v>145.66175999999999</v>
      </c>
      <c r="P46" s="8">
        <f>INTMARB_IN!P46+INTMARB_EX!P46</f>
        <v>106.21169999999999</v>
      </c>
      <c r="Q46" s="8">
        <f>INTMARB_IN!Q46+INTMARB_EX!Q46</f>
        <v>60.692399999999999</v>
      </c>
      <c r="R46" s="8">
        <f>INTMARB_IN!R46+INTMARB_EX!R46</f>
        <v>231.13328364</v>
      </c>
      <c r="S46" s="8">
        <f>INTMARB_IN!S46+INTMARB_EX!S46</f>
        <v>250.83350892000004</v>
      </c>
      <c r="T46" s="8">
        <f>INTMARB_IN!T46+INTMARB_EX!T46</f>
        <v>345.24423143999996</v>
      </c>
      <c r="U46" s="8">
        <f>INTMARB_IN!U46+INTMARB_EX!U46</f>
        <v>338.72481216000006</v>
      </c>
      <c r="V46" s="8">
        <f>INTMARB_IN!V46+INTMARB_EX!V46</f>
        <v>280.69232255999998</v>
      </c>
      <c r="W46" s="8">
        <f>INTMARB_IN!W46+INTMARB_EX!W46</f>
        <v>338.97497039999996</v>
      </c>
      <c r="X46" s="8">
        <f>INTMARB_IN!X46+INTMARB_EX!X46</f>
        <v>342.49856003999992</v>
      </c>
      <c r="Y46" s="8">
        <f>INTMARB_IN!Y46+INTMARB_EX!Y46</f>
        <v>346.89796739999991</v>
      </c>
      <c r="Z46" s="8">
        <f>INTMARB_IN!Z46+INTMARB_EX!Z46</f>
        <v>347.79014568000008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0.73790278258308328</v>
      </c>
      <c r="Q51" s="27">
        <f>INTMARB_IN!Q51+INTMARB_EX!Q51</f>
        <v>1.2265445245828459</v>
      </c>
      <c r="R51" s="27">
        <f>INTMARB_IN!R51+INTMARB_EX!R51</f>
        <v>1.723376213805172</v>
      </c>
      <c r="S51" s="27">
        <f>INTMARB_IN!S51+INTMARB_EX!S51</f>
        <v>2.7222505066992078</v>
      </c>
      <c r="T51" s="27">
        <f>INTMARB_IN!T51+INTMARB_EX!T51</f>
        <v>10.769208289883853</v>
      </c>
      <c r="U51" s="27">
        <f>INTMARB_IN!U51+INTMARB_EX!U51</f>
        <v>37.195290438604886</v>
      </c>
      <c r="V51" s="27">
        <f>INTMARB_IN!V51+INTMARB_EX!V51</f>
        <v>142.00303633477466</v>
      </c>
      <c r="W51" s="27">
        <f>INTMARB_IN!W51+INTMARB_EX!W51</f>
        <v>265.50756777608717</v>
      </c>
      <c r="X51" s="27">
        <f>INTMARB_IN!X51+INTMARB_EX!X51</f>
        <v>278.4134321745193</v>
      </c>
      <c r="Y51" s="27">
        <f>INTMARB_IN!Y51+INTMARB_EX!Y51</f>
        <v>180.95337762439695</v>
      </c>
      <c r="Z51" s="27">
        <f>INTMARB_IN!Z51+INTMARB_EX!Z51</f>
        <v>479.52098512391831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8.437183415981143E-4</v>
      </c>
      <c r="Q61" s="49">
        <f t="shared" si="32"/>
        <v>2.1218235610801109E-3</v>
      </c>
      <c r="R61" s="49">
        <f t="shared" si="32"/>
        <v>3.8810441040574976E-3</v>
      </c>
      <c r="S61" s="49">
        <f t="shared" si="32"/>
        <v>6.0625400039789881E-3</v>
      </c>
      <c r="T61" s="49">
        <f t="shared" si="32"/>
        <v>2.781885583496686E-2</v>
      </c>
      <c r="U61" s="49">
        <f t="shared" si="32"/>
        <v>49.524320283710722</v>
      </c>
      <c r="V61" s="49">
        <f t="shared" si="32"/>
        <v>140.82606205449738</v>
      </c>
      <c r="W61" s="49">
        <f t="shared" si="32"/>
        <v>701.92158185215055</v>
      </c>
      <c r="X61" s="49">
        <f t="shared" si="32"/>
        <v>494.0613484419116</v>
      </c>
      <c r="Y61" s="49">
        <f t="shared" ref="Y61:Z61" si="33">SUM(Y62:Y72)</f>
        <v>1284.8748610205334</v>
      </c>
      <c r="Z61" s="49">
        <f t="shared" si="33"/>
        <v>980.1438026306248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8.437183415981143E-4</v>
      </c>
      <c r="Q64" s="52">
        <f>INTMARB_IN!Q64+INTMARB_EX!Q64</f>
        <v>2.1218235610801109E-3</v>
      </c>
      <c r="R64" s="52">
        <f>INTMARB_IN!R64+INTMARB_EX!R64</f>
        <v>3.8810441040574976E-3</v>
      </c>
      <c r="S64" s="52">
        <f>INTMARB_IN!S64+INTMARB_EX!S64</f>
        <v>6.0625400039789881E-3</v>
      </c>
      <c r="T64" s="52">
        <f>INTMARB_IN!T64+INTMARB_EX!T64</f>
        <v>2.781885583496686E-2</v>
      </c>
      <c r="U64" s="52">
        <f>INTMARB_IN!U64+INTMARB_EX!U64</f>
        <v>0.10563708371074822</v>
      </c>
      <c r="V64" s="52">
        <f>INTMARB_IN!V64+INTMARB_EX!V64</f>
        <v>0.5148769344973908</v>
      </c>
      <c r="W64" s="52">
        <f>INTMARB_IN!W64+INTMARB_EX!W64</f>
        <v>1.3943519321504243</v>
      </c>
      <c r="X64" s="52">
        <f>INTMARB_IN!X64+INTMARB_EX!X64</f>
        <v>1.7223964419115729</v>
      </c>
      <c r="Y64" s="52">
        <f>INTMARB_IN!Y64+INTMARB_EX!Y64</f>
        <v>1.55533542053346</v>
      </c>
      <c r="Z64" s="52">
        <f>INTMARB_IN!Z64+INTMARB_EX!Z64</f>
        <v>5.2665443906248619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49.418683199999975</v>
      </c>
      <c r="V69" s="52">
        <f>INTMARB_IN!V69+INTMARB_EX!V69</f>
        <v>140.31118512</v>
      </c>
      <c r="W69" s="52">
        <f>INTMARB_IN!W69+INTMARB_EX!W69</f>
        <v>700.52722992000008</v>
      </c>
      <c r="X69" s="52">
        <f>INTMARB_IN!X69+INTMARB_EX!X69</f>
        <v>492.33895200000001</v>
      </c>
      <c r="Y69" s="52">
        <f>INTMARB_IN!Y69+INTMARB_EX!Y69</f>
        <v>1283.3195255999999</v>
      </c>
      <c r="Z69" s="52">
        <f>INTMARB_IN!Z69+INTMARB_EX!Z69</f>
        <v>974.87725823999995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10163.70045271331</v>
      </c>
      <c r="D2" s="21">
        <f t="shared" ref="D2:X2" si="0">SUM(D3,D17,D22,D25,D26,D51,D52)</f>
        <v>11066.197522453456</v>
      </c>
      <c r="E2" s="21">
        <f t="shared" si="0"/>
        <v>11088.435515345633</v>
      </c>
      <c r="F2" s="21">
        <f t="shared" si="0"/>
        <v>10122.450315615362</v>
      </c>
      <c r="G2" s="21">
        <f t="shared" si="0"/>
        <v>11021.708366887668</v>
      </c>
      <c r="H2" s="21">
        <f t="shared" si="0"/>
        <v>10742.766730021309</v>
      </c>
      <c r="I2" s="21">
        <f t="shared" si="0"/>
        <v>10969.832085863636</v>
      </c>
      <c r="J2" s="21">
        <f t="shared" si="0"/>
        <v>11064.863700726959</v>
      </c>
      <c r="K2" s="21">
        <f t="shared" si="0"/>
        <v>10026.83374871719</v>
      </c>
      <c r="L2" s="21">
        <f t="shared" si="0"/>
        <v>10414.037525360216</v>
      </c>
      <c r="M2" s="21">
        <f t="shared" si="0"/>
        <v>10363.824864363511</v>
      </c>
      <c r="N2" s="21">
        <f t="shared" si="0"/>
        <v>10340.119762409198</v>
      </c>
      <c r="O2" s="21">
        <f t="shared" si="0"/>
        <v>9581.320523200191</v>
      </c>
      <c r="P2" s="21">
        <f t="shared" si="0"/>
        <v>9223.2419711623443</v>
      </c>
      <c r="Q2" s="21">
        <f t="shared" si="0"/>
        <v>9252.3061418369707</v>
      </c>
      <c r="R2" s="21">
        <f t="shared" si="0"/>
        <v>8156.739696698085</v>
      </c>
      <c r="S2" s="21">
        <f t="shared" si="0"/>
        <v>7677.2432936453279</v>
      </c>
      <c r="T2" s="21">
        <f t="shared" si="0"/>
        <v>7441.9231402869609</v>
      </c>
      <c r="U2" s="21">
        <f t="shared" si="0"/>
        <v>7419.2387227321697</v>
      </c>
      <c r="V2" s="21">
        <f t="shared" si="0"/>
        <v>7769.431664362558</v>
      </c>
      <c r="W2" s="21">
        <f t="shared" si="0"/>
        <v>7152.4534131172895</v>
      </c>
      <c r="X2" s="21">
        <f t="shared" si="0"/>
        <v>6893.4309948736509</v>
      </c>
      <c r="Y2" s="21">
        <f t="shared" ref="Y2:Z2" si="1">SUM(Y3,Y17,Y22,Y25,Y26,Y51,Y52)</f>
        <v>7357.3875656539258</v>
      </c>
      <c r="Z2" s="21">
        <f t="shared" si="1"/>
        <v>7408.077296802554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10163.70045271331</v>
      </c>
      <c r="D26" s="27">
        <f t="shared" ref="D26:X26" si="21">SUM(D27,D33)</f>
        <v>11066.197522453456</v>
      </c>
      <c r="E26" s="27">
        <f t="shared" si="21"/>
        <v>11088.435515345633</v>
      </c>
      <c r="F26" s="27">
        <f t="shared" si="21"/>
        <v>10122.450315615362</v>
      </c>
      <c r="G26" s="27">
        <f t="shared" si="21"/>
        <v>11021.708366887668</v>
      </c>
      <c r="H26" s="27">
        <f t="shared" si="21"/>
        <v>10742.766730021309</v>
      </c>
      <c r="I26" s="27">
        <f t="shared" si="21"/>
        <v>10969.832085863636</v>
      </c>
      <c r="J26" s="27">
        <f t="shared" si="21"/>
        <v>11064.863700726959</v>
      </c>
      <c r="K26" s="27">
        <f t="shared" si="21"/>
        <v>10026.83374871719</v>
      </c>
      <c r="L26" s="27">
        <f t="shared" si="21"/>
        <v>10414.037525360216</v>
      </c>
      <c r="M26" s="27">
        <f t="shared" si="21"/>
        <v>10363.824864363511</v>
      </c>
      <c r="N26" s="27">
        <f t="shared" si="21"/>
        <v>10340.119762409198</v>
      </c>
      <c r="O26" s="27">
        <f t="shared" si="21"/>
        <v>9581.320523200191</v>
      </c>
      <c r="P26" s="27">
        <f t="shared" si="21"/>
        <v>9223.080071677854</v>
      </c>
      <c r="Q26" s="27">
        <f t="shared" si="21"/>
        <v>9252.0320089045072</v>
      </c>
      <c r="R26" s="27">
        <f t="shared" si="21"/>
        <v>8156.3689285318751</v>
      </c>
      <c r="S26" s="27">
        <f t="shared" si="21"/>
        <v>7676.6879418248882</v>
      </c>
      <c r="T26" s="27">
        <f t="shared" si="21"/>
        <v>7439.7516477682357</v>
      </c>
      <c r="U26" s="27">
        <f t="shared" si="21"/>
        <v>7411.4601593954976</v>
      </c>
      <c r="V26" s="27">
        <f t="shared" si="21"/>
        <v>7738.8155054145736</v>
      </c>
      <c r="W26" s="27">
        <f t="shared" si="21"/>
        <v>7100.9419589812851</v>
      </c>
      <c r="X26" s="27">
        <f t="shared" si="21"/>
        <v>6839.4745633730645</v>
      </c>
      <c r="Y26" s="27">
        <f t="shared" ref="Y26:Z26" si="22">SUM(Y27,Y33)</f>
        <v>7319.6051976628678</v>
      </c>
      <c r="Z26" s="27">
        <f t="shared" si="22"/>
        <v>7299.9363029677343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10163.70045271331</v>
      </c>
      <c r="D33" s="19">
        <f t="shared" ref="D33:X33" si="27">SUM(D34:D50)</f>
        <v>11066.197522453456</v>
      </c>
      <c r="E33" s="19">
        <f t="shared" si="27"/>
        <v>11088.435515345633</v>
      </c>
      <c r="F33" s="19">
        <f t="shared" si="27"/>
        <v>10122.450315615362</v>
      </c>
      <c r="G33" s="19">
        <f t="shared" si="27"/>
        <v>11021.708366887668</v>
      </c>
      <c r="H33" s="19">
        <f t="shared" si="27"/>
        <v>10742.766730021309</v>
      </c>
      <c r="I33" s="19">
        <f t="shared" si="27"/>
        <v>10969.832085863636</v>
      </c>
      <c r="J33" s="19">
        <f t="shared" si="27"/>
        <v>11064.863700726959</v>
      </c>
      <c r="K33" s="19">
        <f t="shared" si="27"/>
        <v>10026.83374871719</v>
      </c>
      <c r="L33" s="19">
        <f t="shared" si="27"/>
        <v>10414.037525360216</v>
      </c>
      <c r="M33" s="19">
        <f t="shared" si="27"/>
        <v>10363.824864363511</v>
      </c>
      <c r="N33" s="19">
        <f t="shared" si="27"/>
        <v>10340.119762409198</v>
      </c>
      <c r="O33" s="19">
        <f t="shared" si="27"/>
        <v>9581.320523200191</v>
      </c>
      <c r="P33" s="19">
        <f t="shared" si="27"/>
        <v>9223.080071677854</v>
      </c>
      <c r="Q33" s="19">
        <f t="shared" si="27"/>
        <v>9252.0320089045072</v>
      </c>
      <c r="R33" s="19">
        <f t="shared" si="27"/>
        <v>8156.3689285318751</v>
      </c>
      <c r="S33" s="19">
        <f t="shared" si="27"/>
        <v>7676.6879418248882</v>
      </c>
      <c r="T33" s="19">
        <f t="shared" si="27"/>
        <v>7439.7516477682357</v>
      </c>
      <c r="U33" s="19">
        <f t="shared" si="27"/>
        <v>7411.4601593954976</v>
      </c>
      <c r="V33" s="19">
        <f t="shared" si="27"/>
        <v>7738.8155054145736</v>
      </c>
      <c r="W33" s="19">
        <f t="shared" si="27"/>
        <v>7100.9419589812851</v>
      </c>
      <c r="X33" s="19">
        <f t="shared" si="27"/>
        <v>6839.4745633730645</v>
      </c>
      <c r="Y33" s="19">
        <f t="shared" ref="Y33:Z33" si="28">SUM(Y34:Y50)</f>
        <v>7319.6051976628678</v>
      </c>
      <c r="Z33" s="19">
        <f t="shared" si="28"/>
        <v>7299.9363029677343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3422.9840917663378</v>
      </c>
      <c r="D43" s="8">
        <v>3485.4280181614949</v>
      </c>
      <c r="E43" s="8">
        <v>3387.689384928472</v>
      </c>
      <c r="F43" s="8">
        <v>3137.4069915782602</v>
      </c>
      <c r="G43" s="8">
        <v>3065.2822664111823</v>
      </c>
      <c r="H43" s="8">
        <v>2938.5762997505858</v>
      </c>
      <c r="I43" s="8">
        <v>2839.0080740471421</v>
      </c>
      <c r="J43" s="8">
        <v>2904.1712820434832</v>
      </c>
      <c r="K43" s="8">
        <v>2635.9351988549843</v>
      </c>
      <c r="L43" s="8">
        <v>2751.7207035281076</v>
      </c>
      <c r="M43" s="8">
        <v>3032.128978601967</v>
      </c>
      <c r="N43" s="8">
        <v>2795.2912892079735</v>
      </c>
      <c r="O43" s="8">
        <v>2820.4265008580069</v>
      </c>
      <c r="P43" s="8">
        <v>2578.5162161890362</v>
      </c>
      <c r="Q43" s="8">
        <v>2638.1364967577738</v>
      </c>
      <c r="R43" s="8">
        <v>3841.7363563914664</v>
      </c>
      <c r="S43" s="8">
        <v>3771.174586567497</v>
      </c>
      <c r="T43" s="8">
        <v>3850.7030405806113</v>
      </c>
      <c r="U43" s="8">
        <v>3753.7617534386577</v>
      </c>
      <c r="V43" s="8">
        <v>3762.6492423154068</v>
      </c>
      <c r="W43" s="8">
        <v>3280.8845425766503</v>
      </c>
      <c r="X43" s="8">
        <v>3473.205619299953</v>
      </c>
      <c r="Y43" s="8">
        <v>3513.5142433232413</v>
      </c>
      <c r="Z43" s="8">
        <v>2876.6000683636425</v>
      </c>
    </row>
    <row r="44" spans="1:26" ht="11.25" customHeight="1" x14ac:dyDescent="0.2">
      <c r="A44" s="28" t="s">
        <v>74</v>
      </c>
      <c r="B44" s="7" t="s">
        <v>75</v>
      </c>
      <c r="C44" s="8">
        <v>6651.1505184665575</v>
      </c>
      <c r="D44" s="8">
        <v>7483.9288146676799</v>
      </c>
      <c r="E44" s="8">
        <v>7632.9275144470193</v>
      </c>
      <c r="F44" s="8">
        <v>6920.5919023215038</v>
      </c>
      <c r="G44" s="8">
        <v>7895.6837598341608</v>
      </c>
      <c r="H44" s="8">
        <v>7740.0959998049566</v>
      </c>
      <c r="I44" s="8">
        <v>8075.7851220932716</v>
      </c>
      <c r="J44" s="8">
        <v>8113.1860857054389</v>
      </c>
      <c r="K44" s="8">
        <v>7346.6756544128248</v>
      </c>
      <c r="L44" s="8">
        <v>7619.8262175972977</v>
      </c>
      <c r="M44" s="8">
        <v>7285.3218696736212</v>
      </c>
      <c r="N44" s="8">
        <v>7509.5236076080346</v>
      </c>
      <c r="O44" s="8">
        <v>6736.1976925748686</v>
      </c>
      <c r="P44" s="8">
        <v>6626.0367645365059</v>
      </c>
      <c r="Q44" s="8">
        <v>6603.1722370903371</v>
      </c>
      <c r="R44" s="8">
        <v>4283.4972933368053</v>
      </c>
      <c r="S44" s="8">
        <v>3874.5887547651632</v>
      </c>
      <c r="T44" s="8">
        <v>3548.7738774553891</v>
      </c>
      <c r="U44" s="8">
        <v>3615.8039789217455</v>
      </c>
      <c r="V44" s="8">
        <v>3939.0847017802639</v>
      </c>
      <c r="W44" s="8">
        <v>3778.6242375485567</v>
      </c>
      <c r="X44" s="8">
        <v>3327.3695453569258</v>
      </c>
      <c r="Y44" s="8">
        <v>3761.4083837185171</v>
      </c>
      <c r="Z44" s="8">
        <v>4368.4426007596512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89.565842480414886</v>
      </c>
      <c r="D46" s="8">
        <v>96.840689624281893</v>
      </c>
      <c r="E46" s="8">
        <v>67.818615970141011</v>
      </c>
      <c r="F46" s="8">
        <v>64.451421715600048</v>
      </c>
      <c r="G46" s="8">
        <v>60.742340642324812</v>
      </c>
      <c r="H46" s="8">
        <v>64.094430465765839</v>
      </c>
      <c r="I46" s="8">
        <v>55.038889723222212</v>
      </c>
      <c r="J46" s="8">
        <v>47.50633297803769</v>
      </c>
      <c r="K46" s="8">
        <v>44.222895449382129</v>
      </c>
      <c r="L46" s="8">
        <v>42.490604234809844</v>
      </c>
      <c r="M46" s="8">
        <v>46.374016087922371</v>
      </c>
      <c r="N46" s="8">
        <v>35.30486559319084</v>
      </c>
      <c r="O46" s="8">
        <v>24.696329767316215</v>
      </c>
      <c r="P46" s="8">
        <v>18.527090952310971</v>
      </c>
      <c r="Q46" s="8">
        <v>10.723275056396318</v>
      </c>
      <c r="R46" s="8">
        <v>31.135278803602908</v>
      </c>
      <c r="S46" s="8">
        <v>30.924600492227981</v>
      </c>
      <c r="T46" s="8">
        <v>40.274729732235812</v>
      </c>
      <c r="U46" s="8">
        <v>41.894427035094992</v>
      </c>
      <c r="V46" s="8">
        <v>37.081561318902196</v>
      </c>
      <c r="W46" s="8">
        <v>41.43317885607857</v>
      </c>
      <c r="X46" s="8">
        <v>38.899398716185651</v>
      </c>
      <c r="Y46" s="8">
        <v>44.682570621109036</v>
      </c>
      <c r="Z46" s="8">
        <v>54.893633844440785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0.16189948449093289</v>
      </c>
      <c r="Q51" s="27">
        <v>0.27413293246378528</v>
      </c>
      <c r="R51" s="27">
        <v>0.37076816620982372</v>
      </c>
      <c r="S51" s="27">
        <v>0.55535182043981235</v>
      </c>
      <c r="T51" s="27">
        <v>2.1714925187248548</v>
      </c>
      <c r="U51" s="27">
        <v>7.7785633366716507</v>
      </c>
      <c r="V51" s="27">
        <v>30.616158947984488</v>
      </c>
      <c r="W51" s="27">
        <v>51.511454136004495</v>
      </c>
      <c r="X51" s="27">
        <v>53.956431500586824</v>
      </c>
      <c r="Y51" s="27">
        <v>37.782367991057789</v>
      </c>
      <c r="Z51" s="27">
        <v>108.14099383481991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1.8511593638678204E-4</v>
      </c>
      <c r="Q61" s="49">
        <f t="shared" si="32"/>
        <v>4.7422796589261076E-4</v>
      </c>
      <c r="R61" s="49">
        <f t="shared" si="32"/>
        <v>8.3497009759908537E-4</v>
      </c>
      <c r="S61" s="49">
        <f t="shared" si="32"/>
        <v>1.2367864821453531E-3</v>
      </c>
      <c r="T61" s="49">
        <f t="shared" si="32"/>
        <v>5.6093666032869839E-3</v>
      </c>
      <c r="U61" s="49">
        <f t="shared" si="32"/>
        <v>10.356904260992927</v>
      </c>
      <c r="V61" s="49">
        <f t="shared" si="32"/>
        <v>30.362400770886737</v>
      </c>
      <c r="W61" s="49">
        <f t="shared" si="32"/>
        <v>136.18068092560503</v>
      </c>
      <c r="X61" s="49">
        <f t="shared" si="32"/>
        <v>95.748926681035712</v>
      </c>
      <c r="Y61" s="49">
        <f t="shared" ref="Y61:Z61" si="33">SUM(Y62:Y72)</f>
        <v>268.27692004900109</v>
      </c>
      <c r="Z61" s="49">
        <f t="shared" si="33"/>
        <v>221.0408474409609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1.8511593638678204E-4</v>
      </c>
      <c r="Q64" s="52">
        <v>4.7422796589261076E-4</v>
      </c>
      <c r="R64" s="52">
        <v>8.3497009759908537E-4</v>
      </c>
      <c r="S64" s="52">
        <v>1.2367864821453531E-3</v>
      </c>
      <c r="T64" s="52">
        <v>5.6093666032869839E-3</v>
      </c>
      <c r="U64" s="52">
        <v>2.2091634092806952E-2</v>
      </c>
      <c r="V64" s="52">
        <v>0.11100857046507269</v>
      </c>
      <c r="W64" s="52">
        <v>0.27051995618817437</v>
      </c>
      <c r="X64" s="52">
        <v>0.33379986342254397</v>
      </c>
      <c r="Y64" s="52">
        <v>0.32474804272566915</v>
      </c>
      <c r="Z64" s="52">
        <v>1.1877047348202918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10.334812626900121</v>
      </c>
      <c r="V69" s="52">
        <v>30.251392200421662</v>
      </c>
      <c r="W69" s="52">
        <v>135.91016096941686</v>
      </c>
      <c r="X69" s="52">
        <v>95.415126817613171</v>
      </c>
      <c r="Y69" s="52">
        <v>267.95217200627542</v>
      </c>
      <c r="Z69" s="52">
        <v>219.8531427061406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32216.1028806467</v>
      </c>
      <c r="D2" s="21">
        <f t="shared" ref="D2:X2" si="0">SUM(D3,D17,D22,D25,D26,D51,D52)</f>
        <v>35289.21940186654</v>
      </c>
      <c r="E2" s="21">
        <f t="shared" si="0"/>
        <v>34886.163174894384</v>
      </c>
      <c r="F2" s="21">
        <f t="shared" si="0"/>
        <v>33019.701769304644</v>
      </c>
      <c r="G2" s="21">
        <f t="shared" si="0"/>
        <v>36002.249703832313</v>
      </c>
      <c r="H2" s="21">
        <f t="shared" si="0"/>
        <v>39630.166100818707</v>
      </c>
      <c r="I2" s="21">
        <f t="shared" si="0"/>
        <v>42768.522617376359</v>
      </c>
      <c r="J2" s="21">
        <f t="shared" si="0"/>
        <v>44018.699488193037</v>
      </c>
      <c r="K2" s="21">
        <f t="shared" si="0"/>
        <v>42882.462160322837</v>
      </c>
      <c r="L2" s="21">
        <f t="shared" si="0"/>
        <v>36806.048336559768</v>
      </c>
      <c r="M2" s="21">
        <f t="shared" si="0"/>
        <v>34319.674599476508</v>
      </c>
      <c r="N2" s="21">
        <f t="shared" si="0"/>
        <v>37787.131359510808</v>
      </c>
      <c r="O2" s="21">
        <f t="shared" si="0"/>
        <v>35016.8528767998</v>
      </c>
      <c r="P2" s="21">
        <f t="shared" si="0"/>
        <v>33146.001951620252</v>
      </c>
      <c r="Q2" s="21">
        <f t="shared" si="0"/>
        <v>32478.6475188476</v>
      </c>
      <c r="R2" s="21">
        <f t="shared" si="0"/>
        <v>30262.719823035721</v>
      </c>
      <c r="S2" s="21">
        <f t="shared" si="0"/>
        <v>30484.516923821389</v>
      </c>
      <c r="T2" s="21">
        <f t="shared" si="0"/>
        <v>30010.29120844293</v>
      </c>
      <c r="U2" s="21">
        <f t="shared" si="0"/>
        <v>28565.598240066443</v>
      </c>
      <c r="V2" s="21">
        <f t="shared" si="0"/>
        <v>28757.667470212222</v>
      </c>
      <c r="W2" s="21">
        <f t="shared" si="0"/>
        <v>30200.003992458802</v>
      </c>
      <c r="X2" s="21">
        <f t="shared" si="0"/>
        <v>29191.963649300869</v>
      </c>
      <c r="Y2" s="21">
        <f t="shared" ref="Y2:Z2" si="1">SUM(Y3,Y17,Y22,Y25,Y26,Y51,Y52)</f>
        <v>28355.323224170475</v>
      </c>
      <c r="Z2" s="21">
        <f t="shared" si="1"/>
        <v>25793.985073441367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32216.1028806467</v>
      </c>
      <c r="D26" s="27">
        <f t="shared" si="14"/>
        <v>35289.21940186654</v>
      </c>
      <c r="E26" s="27">
        <f t="shared" si="14"/>
        <v>34886.163174894384</v>
      </c>
      <c r="F26" s="27">
        <f t="shared" si="14"/>
        <v>33019.701769304644</v>
      </c>
      <c r="G26" s="27">
        <f t="shared" si="14"/>
        <v>36002.249703832313</v>
      </c>
      <c r="H26" s="27">
        <f t="shared" si="14"/>
        <v>39630.166100818707</v>
      </c>
      <c r="I26" s="27">
        <f t="shared" si="14"/>
        <v>42768.522617376359</v>
      </c>
      <c r="J26" s="27">
        <f t="shared" si="14"/>
        <v>44018.699488193037</v>
      </c>
      <c r="K26" s="27">
        <f t="shared" si="14"/>
        <v>42882.462160322837</v>
      </c>
      <c r="L26" s="27">
        <f t="shared" si="14"/>
        <v>36806.048336559768</v>
      </c>
      <c r="M26" s="27">
        <f t="shared" si="14"/>
        <v>34319.674599476508</v>
      </c>
      <c r="N26" s="27">
        <f t="shared" si="14"/>
        <v>37787.131359510808</v>
      </c>
      <c r="O26" s="27">
        <f t="shared" si="14"/>
        <v>35016.8528767998</v>
      </c>
      <c r="P26" s="27">
        <f t="shared" si="14"/>
        <v>33145.425948322161</v>
      </c>
      <c r="Q26" s="27">
        <f t="shared" si="14"/>
        <v>32477.69510725548</v>
      </c>
      <c r="R26" s="27">
        <f t="shared" si="14"/>
        <v>30261.367214988124</v>
      </c>
      <c r="S26" s="27">
        <f t="shared" si="14"/>
        <v>30482.350025135129</v>
      </c>
      <c r="T26" s="27">
        <f t="shared" si="14"/>
        <v>30001.693492671769</v>
      </c>
      <c r="U26" s="27">
        <f t="shared" si="14"/>
        <v>28536.181512964511</v>
      </c>
      <c r="V26" s="27">
        <f t="shared" si="14"/>
        <v>28646.280592825431</v>
      </c>
      <c r="W26" s="27">
        <f t="shared" si="14"/>
        <v>29986.00787881872</v>
      </c>
      <c r="X26" s="27">
        <f t="shared" si="14"/>
        <v>28967.506648626935</v>
      </c>
      <c r="Y26" s="27">
        <f t="shared" ref="Y26:Z26" si="15">SUM(Y27,Y33)</f>
        <v>28212.152214537135</v>
      </c>
      <c r="Z26" s="27">
        <f t="shared" si="15"/>
        <v>25422.605082152269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32216.1028806467</v>
      </c>
      <c r="D33" s="19">
        <f t="shared" si="18"/>
        <v>35289.21940186654</v>
      </c>
      <c r="E33" s="19">
        <f t="shared" si="18"/>
        <v>34886.163174894384</v>
      </c>
      <c r="F33" s="19">
        <f t="shared" si="18"/>
        <v>33019.701769304644</v>
      </c>
      <c r="G33" s="19">
        <f t="shared" si="18"/>
        <v>36002.249703832313</v>
      </c>
      <c r="H33" s="19">
        <f t="shared" si="18"/>
        <v>39630.166100818707</v>
      </c>
      <c r="I33" s="19">
        <f t="shared" si="18"/>
        <v>42768.522617376359</v>
      </c>
      <c r="J33" s="19">
        <f t="shared" si="18"/>
        <v>44018.699488193037</v>
      </c>
      <c r="K33" s="19">
        <f t="shared" si="18"/>
        <v>42882.462160322837</v>
      </c>
      <c r="L33" s="19">
        <f t="shared" si="18"/>
        <v>36806.048336559768</v>
      </c>
      <c r="M33" s="19">
        <f t="shared" si="18"/>
        <v>34319.674599476508</v>
      </c>
      <c r="N33" s="19">
        <f t="shared" si="18"/>
        <v>37787.131359510808</v>
      </c>
      <c r="O33" s="19">
        <f t="shared" si="18"/>
        <v>35016.8528767998</v>
      </c>
      <c r="P33" s="19">
        <f t="shared" si="18"/>
        <v>33145.425948322161</v>
      </c>
      <c r="Q33" s="19">
        <f t="shared" si="18"/>
        <v>32477.69510725548</v>
      </c>
      <c r="R33" s="19">
        <f t="shared" si="18"/>
        <v>30261.367214988124</v>
      </c>
      <c r="S33" s="19">
        <f t="shared" si="18"/>
        <v>30482.350025135129</v>
      </c>
      <c r="T33" s="19">
        <f t="shared" si="18"/>
        <v>30001.693492671769</v>
      </c>
      <c r="U33" s="19">
        <f t="shared" si="18"/>
        <v>28536.181512964511</v>
      </c>
      <c r="V33" s="19">
        <f t="shared" si="18"/>
        <v>28646.280592825431</v>
      </c>
      <c r="W33" s="19">
        <f t="shared" si="18"/>
        <v>29986.00787881872</v>
      </c>
      <c r="X33" s="19">
        <f t="shared" si="18"/>
        <v>28967.506648626935</v>
      </c>
      <c r="Y33" s="19">
        <f t="shared" ref="Y33:Z33" si="19">SUM(Y34:Y50)</f>
        <v>28212.152214537135</v>
      </c>
      <c r="Z33" s="19">
        <f t="shared" si="19"/>
        <v>25422.605082152269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1958.4171396736604</v>
      </c>
      <c r="D43" s="8">
        <v>2010.9467732785054</v>
      </c>
      <c r="E43" s="8">
        <v>1926.6441143515281</v>
      </c>
      <c r="F43" s="8">
        <v>1854.3616495017377</v>
      </c>
      <c r="G43" s="8">
        <v>1824.2876843088175</v>
      </c>
      <c r="H43" s="8">
        <v>1986.124609169414</v>
      </c>
      <c r="I43" s="8">
        <v>2034.5933563128592</v>
      </c>
      <c r="J43" s="8">
        <v>2135.5031868765154</v>
      </c>
      <c r="K43" s="8">
        <v>2092.119041145017</v>
      </c>
      <c r="L43" s="8">
        <v>1784.2663364718933</v>
      </c>
      <c r="M43" s="8">
        <v>1830.3723013980314</v>
      </c>
      <c r="N43" s="8">
        <v>1881.5450307920266</v>
      </c>
      <c r="O43" s="8">
        <v>1901.2254991419932</v>
      </c>
      <c r="P43" s="8">
        <v>1698.1801038109631</v>
      </c>
      <c r="Q43" s="8">
        <v>1657.7665432422259</v>
      </c>
      <c r="R43" s="8">
        <v>2546.2498565285341</v>
      </c>
      <c r="S43" s="8">
        <v>2709.7300030725041</v>
      </c>
      <c r="T43" s="8">
        <v>2824.5932956993893</v>
      </c>
      <c r="U43" s="8">
        <v>2620.6575794013438</v>
      </c>
      <c r="V43" s="8">
        <v>2524.4870188045929</v>
      </c>
      <c r="W43" s="8">
        <v>2553.2412203433496</v>
      </c>
      <c r="X43" s="8">
        <v>2694.6987919400453</v>
      </c>
      <c r="Y43" s="8">
        <v>2469.2445896367572</v>
      </c>
      <c r="Z43" s="8">
        <v>1820.9656377163585</v>
      </c>
    </row>
    <row r="44" spans="1:26" ht="11.25" customHeight="1" x14ac:dyDescent="0.2">
      <c r="A44" s="28" t="s">
        <v>74</v>
      </c>
      <c r="B44" s="7" t="s">
        <v>75</v>
      </c>
      <c r="C44" s="8">
        <v>29855.643143453453</v>
      </c>
      <c r="D44" s="8">
        <v>32853.15867821232</v>
      </c>
      <c r="E44" s="8">
        <v>32669.252516512995</v>
      </c>
      <c r="F44" s="8">
        <v>30877.775621518504</v>
      </c>
      <c r="G44" s="8">
        <v>33917.034640165824</v>
      </c>
      <c r="H44" s="8">
        <v>37334.877662115061</v>
      </c>
      <c r="I44" s="8">
        <v>40458.194570786727</v>
      </c>
      <c r="J44" s="8">
        <v>41639.379114294563</v>
      </c>
      <c r="K44" s="8">
        <v>40546.277114627206</v>
      </c>
      <c r="L44" s="8">
        <v>34827.572244322691</v>
      </c>
      <c r="M44" s="8">
        <v>32283.802854166399</v>
      </c>
      <c r="N44" s="8">
        <v>35737.571654311971</v>
      </c>
      <c r="O44" s="8">
        <v>32994.661947425127</v>
      </c>
      <c r="P44" s="8">
        <v>31359.561235463505</v>
      </c>
      <c r="Q44" s="8">
        <v>30769.959439069651</v>
      </c>
      <c r="R44" s="8">
        <v>27515.119353623191</v>
      </c>
      <c r="S44" s="8">
        <v>27552.71111363485</v>
      </c>
      <c r="T44" s="8">
        <v>26872.130695264615</v>
      </c>
      <c r="U44" s="8">
        <v>25618.693548438263</v>
      </c>
      <c r="V44" s="8">
        <v>25878.182812779742</v>
      </c>
      <c r="W44" s="8">
        <v>27135.22486693145</v>
      </c>
      <c r="X44" s="8">
        <v>25969.208695363075</v>
      </c>
      <c r="Y44" s="8">
        <v>25440.692228121487</v>
      </c>
      <c r="Z44" s="8">
        <v>23308.742932600351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402.04259751958523</v>
      </c>
      <c r="D46" s="8">
        <v>425.11395037571805</v>
      </c>
      <c r="E46" s="8">
        <v>290.26654402985895</v>
      </c>
      <c r="F46" s="8">
        <v>287.5644982843998</v>
      </c>
      <c r="G46" s="8">
        <v>260.92737935767514</v>
      </c>
      <c r="H46" s="8">
        <v>309.1638295342342</v>
      </c>
      <c r="I46" s="8">
        <v>275.73469027677777</v>
      </c>
      <c r="J46" s="8">
        <v>243.8171870219623</v>
      </c>
      <c r="K46" s="8">
        <v>244.06600455061792</v>
      </c>
      <c r="L46" s="8">
        <v>194.20975576519012</v>
      </c>
      <c r="M46" s="8">
        <v>205.49944391207762</v>
      </c>
      <c r="N46" s="8">
        <v>168.01467440680915</v>
      </c>
      <c r="O46" s="8">
        <v>120.96543023268377</v>
      </c>
      <c r="P46" s="8">
        <v>87.684609047689023</v>
      </c>
      <c r="Q46" s="8">
        <v>49.969124943603681</v>
      </c>
      <c r="R46" s="8">
        <v>199.99800483639709</v>
      </c>
      <c r="S46" s="8">
        <v>219.90890842777205</v>
      </c>
      <c r="T46" s="8">
        <v>304.96950170776415</v>
      </c>
      <c r="U46" s="8">
        <v>296.83038512490504</v>
      </c>
      <c r="V46" s="8">
        <v>243.61076124109778</v>
      </c>
      <c r="W46" s="8">
        <v>297.54179154392136</v>
      </c>
      <c r="X46" s="8">
        <v>303.59916132381426</v>
      </c>
      <c r="Y46" s="8">
        <v>302.21539677889086</v>
      </c>
      <c r="Z46" s="8">
        <v>292.89651183555929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0.57600329809215034</v>
      </c>
      <c r="Q51" s="27">
        <v>0.95241159211906068</v>
      </c>
      <c r="R51" s="27">
        <v>1.3526080475953484</v>
      </c>
      <c r="S51" s="27">
        <v>2.1668986862593953</v>
      </c>
      <c r="T51" s="27">
        <v>8.5977157711589989</v>
      </c>
      <c r="U51" s="27">
        <v>29.416727101933237</v>
      </c>
      <c r="V51" s="27">
        <v>111.38687738679019</v>
      </c>
      <c r="W51" s="27">
        <v>213.99611364008268</v>
      </c>
      <c r="X51" s="27">
        <v>224.4570006739325</v>
      </c>
      <c r="Y51" s="27">
        <v>143.17100963333917</v>
      </c>
      <c r="Z51" s="27">
        <v>371.37999128909843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6.5860240521133226E-4</v>
      </c>
      <c r="Q61" s="49">
        <f t="shared" si="22"/>
        <v>1.6475955951874999E-3</v>
      </c>
      <c r="R61" s="49">
        <f t="shared" si="22"/>
        <v>3.0460740064584121E-3</v>
      </c>
      <c r="S61" s="49">
        <f t="shared" si="22"/>
        <v>4.8257535218336348E-3</v>
      </c>
      <c r="T61" s="49">
        <f t="shared" si="22"/>
        <v>2.2209489231679876E-2</v>
      </c>
      <c r="U61" s="49">
        <f t="shared" si="22"/>
        <v>39.167416022717802</v>
      </c>
      <c r="V61" s="49">
        <f t="shared" si="22"/>
        <v>110.46366128361068</v>
      </c>
      <c r="W61" s="49">
        <f t="shared" si="22"/>
        <v>565.74090092654546</v>
      </c>
      <c r="X61" s="49">
        <f t="shared" si="22"/>
        <v>398.31242176087585</v>
      </c>
      <c r="Y61" s="49">
        <f t="shared" ref="Y61:Z61" si="23">SUM(Y62:Y72)</f>
        <v>1016.5979409715324</v>
      </c>
      <c r="Z61" s="49">
        <f t="shared" si="23"/>
        <v>759.10295518966393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6.5860240521133226E-4</v>
      </c>
      <c r="Q64" s="52">
        <v>1.6475955951874999E-3</v>
      </c>
      <c r="R64" s="52">
        <v>3.0460740064584121E-3</v>
      </c>
      <c r="S64" s="52">
        <v>4.8257535218336348E-3</v>
      </c>
      <c r="T64" s="52">
        <v>2.2209489231679876E-2</v>
      </c>
      <c r="U64" s="52">
        <v>8.3545449617941261E-2</v>
      </c>
      <c r="V64" s="52">
        <v>0.40386836403231807</v>
      </c>
      <c r="W64" s="52">
        <v>1.1238319759622499</v>
      </c>
      <c r="X64" s="52">
        <v>1.3885965784890288</v>
      </c>
      <c r="Y64" s="52">
        <v>1.2305873778077907</v>
      </c>
      <c r="Z64" s="52">
        <v>4.0788396558045701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39.083870573099858</v>
      </c>
      <c r="V69" s="52">
        <v>110.05979291957836</v>
      </c>
      <c r="W69" s="52">
        <v>564.61706895058319</v>
      </c>
      <c r="X69" s="52">
        <v>396.92382518238685</v>
      </c>
      <c r="Y69" s="52">
        <v>1015.3673535937246</v>
      </c>
      <c r="Z69" s="52">
        <v>755.02411553385934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169636.10334350637</v>
      </c>
      <c r="D2" s="21">
        <f t="shared" ref="D2:X2" si="0">SUM(D3,D17,D22,D25,D26,D51,D52)</f>
        <v>174335.431408039</v>
      </c>
      <c r="E2" s="21">
        <f t="shared" si="0"/>
        <v>174785.65494139027</v>
      </c>
      <c r="F2" s="21">
        <f t="shared" si="0"/>
        <v>177420.92735987174</v>
      </c>
      <c r="G2" s="21">
        <f t="shared" si="0"/>
        <v>180171.54645943752</v>
      </c>
      <c r="H2" s="21">
        <f t="shared" si="0"/>
        <v>176732.79833572556</v>
      </c>
      <c r="I2" s="21">
        <f t="shared" si="0"/>
        <v>173410.25471668082</v>
      </c>
      <c r="J2" s="21">
        <f t="shared" si="0"/>
        <v>173765.96751922218</v>
      </c>
      <c r="K2" s="21">
        <f t="shared" si="0"/>
        <v>175258.69973917317</v>
      </c>
      <c r="L2" s="21">
        <f t="shared" si="0"/>
        <v>169780.73781553676</v>
      </c>
      <c r="M2" s="21">
        <f t="shared" si="0"/>
        <v>180656.40440850655</v>
      </c>
      <c r="N2" s="21">
        <f t="shared" si="0"/>
        <v>168414.34857080996</v>
      </c>
      <c r="O2" s="21">
        <f t="shared" si="0"/>
        <v>166222.20734830596</v>
      </c>
      <c r="P2" s="21">
        <f t="shared" si="0"/>
        <v>165254.29684732581</v>
      </c>
      <c r="Q2" s="21">
        <f t="shared" si="0"/>
        <v>158002.12051654031</v>
      </c>
      <c r="R2" s="21">
        <f t="shared" si="0"/>
        <v>167347.21226751831</v>
      </c>
      <c r="S2" s="21">
        <f t="shared" si="0"/>
        <v>168426.89083419315</v>
      </c>
      <c r="T2" s="21">
        <f t="shared" si="0"/>
        <v>165841.28035892075</v>
      </c>
      <c r="U2" s="21">
        <f t="shared" si="0"/>
        <v>161748.92482954936</v>
      </c>
      <c r="V2" s="21">
        <f t="shared" si="0"/>
        <v>155724.23803708202</v>
      </c>
      <c r="W2" s="21">
        <f t="shared" si="0"/>
        <v>135124.53094941983</v>
      </c>
      <c r="X2" s="21">
        <f t="shared" si="0"/>
        <v>139384.61069696478</v>
      </c>
      <c r="Y2" s="21">
        <f t="shared" ref="Y2:Z2" si="1">SUM(Y3,Y17,Y22,Y25,Y26,Y51,Y52)</f>
        <v>129119.71429355378</v>
      </c>
      <c r="Z2" s="21">
        <f t="shared" si="1"/>
        <v>120001.40264583325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20257.991176319974</v>
      </c>
      <c r="D3" s="24">
        <f t="shared" ref="D3:X3" si="3">SUM(D4,D8,D11)</f>
        <v>21630.061234439974</v>
      </c>
      <c r="E3" s="24">
        <f t="shared" si="3"/>
        <v>21801.050520119967</v>
      </c>
      <c r="F3" s="24">
        <f t="shared" si="3"/>
        <v>22181.18319827997</v>
      </c>
      <c r="G3" s="24">
        <f t="shared" si="3"/>
        <v>21378.068687519972</v>
      </c>
      <c r="H3" s="24">
        <f t="shared" si="3"/>
        <v>19949.728054679974</v>
      </c>
      <c r="I3" s="24">
        <f t="shared" si="3"/>
        <v>20296.312201439971</v>
      </c>
      <c r="J3" s="24">
        <f t="shared" si="3"/>
        <v>20861.59854995997</v>
      </c>
      <c r="K3" s="24">
        <f t="shared" si="3"/>
        <v>19700.356502159979</v>
      </c>
      <c r="L3" s="24">
        <f t="shared" si="3"/>
        <v>20181.008153519972</v>
      </c>
      <c r="M3" s="24">
        <f t="shared" si="3"/>
        <v>19006.029274319975</v>
      </c>
      <c r="N3" s="24">
        <f t="shared" si="3"/>
        <v>17697.397197959977</v>
      </c>
      <c r="O3" s="24">
        <f t="shared" si="3"/>
        <v>20493.344601359975</v>
      </c>
      <c r="P3" s="24">
        <f t="shared" si="3"/>
        <v>20991.201835319975</v>
      </c>
      <c r="Q3" s="24">
        <f t="shared" si="3"/>
        <v>24333.632759879969</v>
      </c>
      <c r="R3" s="24">
        <f t="shared" si="3"/>
        <v>32717.251461239961</v>
      </c>
      <c r="S3" s="24">
        <f t="shared" si="3"/>
        <v>29887.839284399968</v>
      </c>
      <c r="T3" s="24">
        <f t="shared" si="3"/>
        <v>25387.767537119969</v>
      </c>
      <c r="U3" s="24">
        <f t="shared" si="3"/>
        <v>21991.214522159975</v>
      </c>
      <c r="V3" s="24">
        <f t="shared" si="3"/>
        <v>14815.617992999985</v>
      </c>
      <c r="W3" s="24">
        <f t="shared" si="3"/>
        <v>6799.1516848799911</v>
      </c>
      <c r="X3" s="24">
        <f t="shared" si="3"/>
        <v>11598.798147119998</v>
      </c>
      <c r="Y3" s="24">
        <f t="shared" ref="Y3:Z3" si="4">SUM(Y4,Y8,Y11)</f>
        <v>11684.497168080001</v>
      </c>
      <c r="Z3" s="24">
        <f t="shared" si="4"/>
        <v>7065.9343980000012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20010.816602999974</v>
      </c>
      <c r="D4" s="19">
        <f t="shared" ref="D4:X4" si="6">SUM(D5:D7)</f>
        <v>21372.781647239975</v>
      </c>
      <c r="E4" s="19">
        <f t="shared" si="6"/>
        <v>21528.746349119967</v>
      </c>
      <c r="F4" s="19">
        <f t="shared" si="6"/>
        <v>21936.38829443997</v>
      </c>
      <c r="G4" s="19">
        <f t="shared" si="6"/>
        <v>21153.179133719972</v>
      </c>
      <c r="H4" s="19">
        <f t="shared" si="6"/>
        <v>19742.548179959977</v>
      </c>
      <c r="I4" s="19">
        <f t="shared" si="6"/>
        <v>20047.961286359972</v>
      </c>
      <c r="J4" s="19">
        <f t="shared" si="6"/>
        <v>20499.214570559972</v>
      </c>
      <c r="K4" s="19">
        <f t="shared" si="6"/>
        <v>19323.846391319978</v>
      </c>
      <c r="L4" s="19">
        <f t="shared" si="6"/>
        <v>19834.578435599971</v>
      </c>
      <c r="M4" s="19">
        <f t="shared" si="6"/>
        <v>18619.375369319976</v>
      </c>
      <c r="N4" s="19">
        <f t="shared" si="6"/>
        <v>17334.629595719976</v>
      </c>
      <c r="O4" s="19">
        <f t="shared" si="6"/>
        <v>20128.416838919977</v>
      </c>
      <c r="P4" s="19">
        <f t="shared" si="6"/>
        <v>20724.088428359973</v>
      </c>
      <c r="Q4" s="19">
        <f t="shared" si="6"/>
        <v>24085.221808679969</v>
      </c>
      <c r="R4" s="19">
        <f t="shared" si="6"/>
        <v>31951.815642359961</v>
      </c>
      <c r="S4" s="19">
        <f t="shared" si="6"/>
        <v>28956.170937959967</v>
      </c>
      <c r="T4" s="19">
        <f t="shared" si="6"/>
        <v>24446.257113599968</v>
      </c>
      <c r="U4" s="19">
        <f t="shared" si="6"/>
        <v>21128.438512439974</v>
      </c>
      <c r="V4" s="19">
        <f t="shared" si="6"/>
        <v>13997.070623159987</v>
      </c>
      <c r="W4" s="19">
        <f t="shared" si="6"/>
        <v>6135.9370934399913</v>
      </c>
      <c r="X4" s="19">
        <f t="shared" si="6"/>
        <v>11082.31220556</v>
      </c>
      <c r="Y4" s="19">
        <f t="shared" ref="Y4:Z4" si="7">SUM(Y5:Y7)</f>
        <v>11221.322207040001</v>
      </c>
      <c r="Z4" s="19">
        <f t="shared" si="7"/>
        <v>6644.2674780000016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181.45196999999996</v>
      </c>
      <c r="D5" s="8">
        <f>INTAVI!D5+NRGSUP!D5</f>
        <v>164.17094795999995</v>
      </c>
      <c r="E5" s="8">
        <f>INTAVI!E5+NRGSUP!E5</f>
        <v>141.12946727999991</v>
      </c>
      <c r="F5" s="8">
        <f>INTAVI!F5+NRGSUP!F5</f>
        <v>100.80696455999995</v>
      </c>
      <c r="G5" s="8">
        <f>INTAVI!G5+NRGSUP!G5</f>
        <v>72.004671359999961</v>
      </c>
      <c r="H5" s="8">
        <f>INTAVI!H5+NRGSUP!H5</f>
        <v>83.525588639999967</v>
      </c>
      <c r="I5" s="8">
        <f>INTAVI!I5+NRGSUP!I5</f>
        <v>103.68683999999999</v>
      </c>
      <c r="J5" s="8">
        <f>INTAVI!J5+NRGSUP!J5</f>
        <v>175.69151135999994</v>
      </c>
      <c r="K5" s="8">
        <f>INTAVI!K5+NRGSUP!K5</f>
        <v>115.20775727999994</v>
      </c>
      <c r="L5" s="8">
        <f>INTAVI!L5+NRGSUP!L5</f>
        <v>103.68683999999996</v>
      </c>
      <c r="M5" s="8">
        <f>INTAVI!M5+NRGSUP!M5</f>
        <v>106.56706931999996</v>
      </c>
      <c r="N5" s="8">
        <f>INTAVI!N5+NRGSUP!N5</f>
        <v>92.165922719999969</v>
      </c>
      <c r="O5" s="8">
        <f>INTAVI!O5+NRGSUP!O5</f>
        <v>106.56706931999997</v>
      </c>
      <c r="P5" s="8">
        <f>INTAVI!P5+NRGSUP!P5</f>
        <v>80.645359319999969</v>
      </c>
      <c r="Q5" s="8">
        <f>INTAVI!Q5+NRGSUP!Q5</f>
        <v>100.12999211999997</v>
      </c>
      <c r="R5" s="8">
        <f>INTAVI!R5+NRGSUP!R5</f>
        <v>0.56443859999999979</v>
      </c>
      <c r="S5" s="8">
        <f>INTAVI!S5+NRGSUP!S5</f>
        <v>0.50994107999999982</v>
      </c>
      <c r="T5" s="8">
        <f>INTAVI!T5+NRGSUP!T5</f>
        <v>0.45792071999999995</v>
      </c>
      <c r="U5" s="8">
        <f>INTAVI!U5+NRGSUP!U5</f>
        <v>0.41191632</v>
      </c>
      <c r="V5" s="8">
        <f>INTAVI!V5+NRGSUP!V5</f>
        <v>0.37157399999999979</v>
      </c>
      <c r="W5" s="8">
        <f>INTAVI!W5+NRGSUP!W5</f>
        <v>0.33406271999999987</v>
      </c>
      <c r="X5" s="8">
        <f>INTAVI!X5+NRGSUP!X5</f>
        <v>0.29938247999999995</v>
      </c>
      <c r="Y5" s="8">
        <f>INTAVI!Y5+NRGSUP!Y5</f>
        <v>0.27071819999999991</v>
      </c>
      <c r="Z5" s="8">
        <f>INTAVI!Z5+NRGSUP!Z5</f>
        <v>0.24488495999999996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1.1840615999999988</v>
      </c>
      <c r="S6" s="8">
        <f>INTAVI!S6+NRGSUP!S6</f>
        <v>26.337333599999962</v>
      </c>
      <c r="T6" s="8">
        <f>INTAVI!T6+NRGSUP!T6</f>
        <v>56.5821719999999</v>
      </c>
      <c r="U6" s="8">
        <f>INTAVI!U6+NRGSUP!U6</f>
        <v>73.591171199999906</v>
      </c>
      <c r="V6" s="8">
        <f>INTAVI!V6+NRGSUP!V6</f>
        <v>29.157897599999959</v>
      </c>
      <c r="W6" s="8">
        <f>INTAVI!W6+NRGSUP!W6</f>
        <v>29.208995999999964</v>
      </c>
      <c r="X6" s="8">
        <f>INTAVI!X6+NRGSUP!X6</f>
        <v>39.592123199999953</v>
      </c>
      <c r="Y6" s="8">
        <f>INTAVI!Y6+NRGSUP!Y6</f>
        <v>22.814251199999969</v>
      </c>
      <c r="Z6" s="8">
        <f>INTAVI!Z6+NRGSUP!Z6</f>
        <v>4.4489447999999934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19829.364632999976</v>
      </c>
      <c r="D7" s="8">
        <f>INTAVI!D7+NRGSUP!D7</f>
        <v>21208.610699279976</v>
      </c>
      <c r="E7" s="8">
        <f>INTAVI!E7+NRGSUP!E7</f>
        <v>21387.616881839967</v>
      </c>
      <c r="F7" s="8">
        <f>INTAVI!F7+NRGSUP!F7</f>
        <v>21835.581329879969</v>
      </c>
      <c r="G7" s="8">
        <f>INTAVI!G7+NRGSUP!G7</f>
        <v>21081.174462359973</v>
      </c>
      <c r="H7" s="8">
        <f>INTAVI!H7+NRGSUP!H7</f>
        <v>19659.022591319976</v>
      </c>
      <c r="I7" s="8">
        <f>INTAVI!I7+NRGSUP!I7</f>
        <v>19944.274446359974</v>
      </c>
      <c r="J7" s="8">
        <f>INTAVI!J7+NRGSUP!J7</f>
        <v>20323.523059199972</v>
      </c>
      <c r="K7" s="8">
        <f>INTAVI!K7+NRGSUP!K7</f>
        <v>19208.638634039977</v>
      </c>
      <c r="L7" s="8">
        <f>INTAVI!L7+NRGSUP!L7</f>
        <v>19730.891595599973</v>
      </c>
      <c r="M7" s="8">
        <f>INTAVI!M7+NRGSUP!M7</f>
        <v>18512.808299999975</v>
      </c>
      <c r="N7" s="8">
        <f>INTAVI!N7+NRGSUP!N7</f>
        <v>17242.463672999977</v>
      </c>
      <c r="O7" s="8">
        <f>INTAVI!O7+NRGSUP!O7</f>
        <v>20021.849769599976</v>
      </c>
      <c r="P7" s="8">
        <f>INTAVI!P7+NRGSUP!P7</f>
        <v>20643.443069039975</v>
      </c>
      <c r="Q7" s="8">
        <f>INTAVI!Q7+NRGSUP!Q7</f>
        <v>23985.091816559969</v>
      </c>
      <c r="R7" s="8">
        <f>INTAVI!R7+NRGSUP!R7</f>
        <v>31950.067142159962</v>
      </c>
      <c r="S7" s="8">
        <f>INTAVI!S7+NRGSUP!S7</f>
        <v>28929.323663279967</v>
      </c>
      <c r="T7" s="8">
        <f>INTAVI!T7+NRGSUP!T7</f>
        <v>24389.217020879969</v>
      </c>
      <c r="U7" s="8">
        <f>INTAVI!U7+NRGSUP!U7</f>
        <v>21054.435424919975</v>
      </c>
      <c r="V7" s="8">
        <f>INTAVI!V7+NRGSUP!V7</f>
        <v>13967.541151559986</v>
      </c>
      <c r="W7" s="8">
        <f>INTAVI!W7+NRGSUP!W7</f>
        <v>6106.3940347199914</v>
      </c>
      <c r="X7" s="8">
        <f>INTAVI!X7+NRGSUP!X7</f>
        <v>11042.42069988</v>
      </c>
      <c r="Y7" s="8">
        <f>INTAVI!Y7+NRGSUP!Y7</f>
        <v>11198.23723764</v>
      </c>
      <c r="Z7" s="8">
        <f>INTAVI!Z7+NRGSUP!Z7</f>
        <v>6639.5736482400016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60.599757600000139</v>
      </c>
      <c r="D8" s="19">
        <f t="shared" ref="D8:X8" si="9">SUM(D9:D10)</f>
        <v>80.799919200000133</v>
      </c>
      <c r="E8" s="19">
        <f t="shared" si="9"/>
        <v>74.739798000000164</v>
      </c>
      <c r="F8" s="19">
        <f t="shared" si="9"/>
        <v>52.519838400000111</v>
      </c>
      <c r="G8" s="19">
        <f t="shared" si="9"/>
        <v>46.460080800000085</v>
      </c>
      <c r="H8" s="19">
        <f t="shared" si="9"/>
        <v>56.559798000000121</v>
      </c>
      <c r="I8" s="19">
        <f t="shared" si="9"/>
        <v>28.280080800000054</v>
      </c>
      <c r="J8" s="19">
        <f t="shared" si="9"/>
        <v>50.500040400000096</v>
      </c>
      <c r="K8" s="19">
        <f t="shared" si="9"/>
        <v>14.140040400000027</v>
      </c>
      <c r="L8" s="19">
        <f t="shared" si="9"/>
        <v>44.439919200000091</v>
      </c>
      <c r="M8" s="19">
        <f t="shared" si="9"/>
        <v>54.540000000000106</v>
      </c>
      <c r="N8" s="19">
        <f t="shared" si="9"/>
        <v>50.499676800000103</v>
      </c>
      <c r="O8" s="19">
        <f t="shared" si="9"/>
        <v>56.559798000000114</v>
      </c>
      <c r="P8" s="19">
        <f t="shared" si="9"/>
        <v>48.479878800000108</v>
      </c>
      <c r="Q8" s="19">
        <f t="shared" si="9"/>
        <v>64.639717200000149</v>
      </c>
      <c r="R8" s="19">
        <f t="shared" si="9"/>
        <v>86.514256800000155</v>
      </c>
      <c r="S8" s="19">
        <f t="shared" si="9"/>
        <v>86.670241200000163</v>
      </c>
      <c r="T8" s="19">
        <f t="shared" si="9"/>
        <v>106.8158628000002</v>
      </c>
      <c r="U8" s="19">
        <f t="shared" si="9"/>
        <v>101.30295960000022</v>
      </c>
      <c r="V8" s="19">
        <f t="shared" si="9"/>
        <v>19.000281600000033</v>
      </c>
      <c r="W8" s="19">
        <f t="shared" si="9"/>
        <v>27.52233840000007</v>
      </c>
      <c r="X8" s="19">
        <f t="shared" si="9"/>
        <v>14.55818040000003</v>
      </c>
      <c r="Y8" s="19">
        <f t="shared" ref="Y8:Z8" si="10">SUM(Y9:Y10)</f>
        <v>28.73639880000006</v>
      </c>
      <c r="Z8" s="19">
        <f t="shared" si="10"/>
        <v>31.594658400000082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60.599757600000139</v>
      </c>
      <c r="D10" s="8">
        <f>INTAVI!D10+NRGSUP!D10</f>
        <v>80.799919200000133</v>
      </c>
      <c r="E10" s="8">
        <f>INTAVI!E10+NRGSUP!E10</f>
        <v>74.739798000000164</v>
      </c>
      <c r="F10" s="8">
        <f>INTAVI!F10+NRGSUP!F10</f>
        <v>52.519838400000111</v>
      </c>
      <c r="G10" s="8">
        <f>INTAVI!G10+NRGSUP!G10</f>
        <v>46.460080800000085</v>
      </c>
      <c r="H10" s="8">
        <f>INTAVI!H10+NRGSUP!H10</f>
        <v>56.559798000000121</v>
      </c>
      <c r="I10" s="8">
        <f>INTAVI!I10+NRGSUP!I10</f>
        <v>28.280080800000054</v>
      </c>
      <c r="J10" s="8">
        <f>INTAVI!J10+NRGSUP!J10</f>
        <v>50.500040400000096</v>
      </c>
      <c r="K10" s="8">
        <f>INTAVI!K10+NRGSUP!K10</f>
        <v>14.140040400000027</v>
      </c>
      <c r="L10" s="8">
        <f>INTAVI!L10+NRGSUP!L10</f>
        <v>44.439919200000091</v>
      </c>
      <c r="M10" s="8">
        <f>INTAVI!M10+NRGSUP!M10</f>
        <v>54.540000000000106</v>
      </c>
      <c r="N10" s="8">
        <f>INTAVI!N10+NRGSUP!N10</f>
        <v>50.499676800000103</v>
      </c>
      <c r="O10" s="8">
        <f>INTAVI!O10+NRGSUP!O10</f>
        <v>56.559798000000114</v>
      </c>
      <c r="P10" s="8">
        <f>INTAVI!P10+NRGSUP!P10</f>
        <v>48.479878800000108</v>
      </c>
      <c r="Q10" s="8">
        <f>INTAVI!Q10+NRGSUP!Q10</f>
        <v>64.639717200000149</v>
      </c>
      <c r="R10" s="8">
        <f>INTAVI!R10+NRGSUP!R10</f>
        <v>86.514256800000155</v>
      </c>
      <c r="S10" s="8">
        <f>INTAVI!S10+NRGSUP!S10</f>
        <v>86.670241200000163</v>
      </c>
      <c r="T10" s="8">
        <f>INTAVI!T10+NRGSUP!T10</f>
        <v>106.8158628000002</v>
      </c>
      <c r="U10" s="8">
        <f>INTAVI!U10+NRGSUP!U10</f>
        <v>101.30295960000022</v>
      </c>
      <c r="V10" s="8">
        <f>INTAVI!V10+NRGSUP!V10</f>
        <v>19.000281600000033</v>
      </c>
      <c r="W10" s="8">
        <f>INTAVI!W10+NRGSUP!W10</f>
        <v>27.52233840000007</v>
      </c>
      <c r="X10" s="8">
        <f>INTAVI!X10+NRGSUP!X10</f>
        <v>14.55818040000003</v>
      </c>
      <c r="Y10" s="8">
        <f>INTAVI!Y10+NRGSUP!Y10</f>
        <v>28.73639880000006</v>
      </c>
      <c r="Z10" s="8">
        <f>INTAVI!Z10+NRGSUP!Z10</f>
        <v>31.594658400000082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186.57481571999989</v>
      </c>
      <c r="D11" s="19">
        <f t="shared" ref="D11:X11" si="12">SUM(D12:D16)</f>
        <v>176.47966799999986</v>
      </c>
      <c r="E11" s="19">
        <f t="shared" si="12"/>
        <v>197.5643729999999</v>
      </c>
      <c r="F11" s="19">
        <f t="shared" si="12"/>
        <v>192.27506543999993</v>
      </c>
      <c r="G11" s="19">
        <f t="shared" si="12"/>
        <v>178.42947299999997</v>
      </c>
      <c r="H11" s="19">
        <f t="shared" si="12"/>
        <v>150.62007671999993</v>
      </c>
      <c r="I11" s="19">
        <f t="shared" si="12"/>
        <v>220.0708342799999</v>
      </c>
      <c r="J11" s="19">
        <f t="shared" si="12"/>
        <v>311.88393899999994</v>
      </c>
      <c r="K11" s="19">
        <f t="shared" si="12"/>
        <v>362.37007043999995</v>
      </c>
      <c r="L11" s="19">
        <f t="shared" si="12"/>
        <v>301.98979871999995</v>
      </c>
      <c r="M11" s="19">
        <f t="shared" si="12"/>
        <v>332.11390499999993</v>
      </c>
      <c r="N11" s="19">
        <f t="shared" si="12"/>
        <v>312.26792544</v>
      </c>
      <c r="O11" s="19">
        <f t="shared" si="12"/>
        <v>308.36796443999992</v>
      </c>
      <c r="P11" s="19">
        <f t="shared" si="12"/>
        <v>218.63352815999991</v>
      </c>
      <c r="Q11" s="19">
        <f t="shared" si="12"/>
        <v>183.77123399999988</v>
      </c>
      <c r="R11" s="19">
        <f t="shared" si="12"/>
        <v>678.9215620799996</v>
      </c>
      <c r="S11" s="19">
        <f t="shared" si="12"/>
        <v>844.99810523999918</v>
      </c>
      <c r="T11" s="19">
        <f t="shared" si="12"/>
        <v>834.69456071999912</v>
      </c>
      <c r="U11" s="19">
        <f t="shared" si="12"/>
        <v>761.47305011999936</v>
      </c>
      <c r="V11" s="19">
        <f t="shared" si="12"/>
        <v>799.54708823999908</v>
      </c>
      <c r="W11" s="19">
        <f t="shared" si="12"/>
        <v>635.6922530399994</v>
      </c>
      <c r="X11" s="19">
        <f t="shared" si="12"/>
        <v>501.92776115999959</v>
      </c>
      <c r="Y11" s="19">
        <f t="shared" ref="Y11:Z11" si="13">SUM(Y12:Y16)</f>
        <v>434.43856223999967</v>
      </c>
      <c r="Z11" s="19">
        <f t="shared" si="13"/>
        <v>390.07226159999965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2.8567890000000027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19.997172000000013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169.02481571999988</v>
      </c>
      <c r="D13" s="8">
        <f>INTAVI!D13+NRGSUP!D13</f>
        <v>153.07919999999984</v>
      </c>
      <c r="E13" s="8">
        <f>INTAVI!E13+NRGSUP!E13</f>
        <v>172.21409999999989</v>
      </c>
      <c r="F13" s="8">
        <f>INTAVI!F13+NRGSUP!F13</f>
        <v>156.26808143999992</v>
      </c>
      <c r="G13" s="8">
        <f>INTAVI!G13+NRGSUP!G13</f>
        <v>153.07919999999996</v>
      </c>
      <c r="H13" s="8">
        <f>INTAVI!H13+NRGSUP!H13</f>
        <v>111.62011571999992</v>
      </c>
      <c r="I13" s="8">
        <f>INTAVI!I13+NRGSUP!I13</f>
        <v>184.97083427999988</v>
      </c>
      <c r="J13" s="8">
        <f>INTAVI!J13+NRGSUP!J13</f>
        <v>210.48389999999989</v>
      </c>
      <c r="K13" s="8">
        <f>INTAVI!K13+NRGSUP!K13</f>
        <v>213.67278143999985</v>
      </c>
      <c r="L13" s="8">
        <f>INTAVI!L13+NRGSUP!L13</f>
        <v>149.88991571999989</v>
      </c>
      <c r="M13" s="8">
        <f>INTAVI!M13+NRGSUP!M13</f>
        <v>172.21409999999989</v>
      </c>
      <c r="N13" s="8">
        <f>INTAVI!N13+NRGSUP!N13</f>
        <v>156.26808143999992</v>
      </c>
      <c r="O13" s="8">
        <f>INTAVI!O13+NRGSUP!O13</f>
        <v>156.26808143999989</v>
      </c>
      <c r="P13" s="8">
        <f>INTAVI!P13+NRGSUP!P13</f>
        <v>130.88352815999986</v>
      </c>
      <c r="Q13" s="8">
        <f>INTAVI!Q13+NRGSUP!Q13</f>
        <v>136.97099999999989</v>
      </c>
      <c r="R13" s="8">
        <f>INTAVI!R13+NRGSUP!R13</f>
        <v>645.86719007999955</v>
      </c>
      <c r="S13" s="8">
        <f>INTAVI!S13+NRGSUP!S13</f>
        <v>767.12910623999915</v>
      </c>
      <c r="T13" s="8">
        <f>INTAVI!T13+NRGSUP!T13</f>
        <v>751.83679871999902</v>
      </c>
      <c r="U13" s="8">
        <f>INTAVI!U13+NRGSUP!U13</f>
        <v>686.96733311999935</v>
      </c>
      <c r="V13" s="8">
        <f>INTAVI!V13+NRGSUP!V13</f>
        <v>715.44538223999905</v>
      </c>
      <c r="W13" s="8">
        <f>INTAVI!W13+NRGSUP!W13</f>
        <v>614.13874703999943</v>
      </c>
      <c r="X13" s="8">
        <f>INTAVI!X13+NRGSUP!X13</f>
        <v>476.96358815999957</v>
      </c>
      <c r="Y13" s="8">
        <f>INTAVI!Y13+NRGSUP!Y13</f>
        <v>434.43856223999967</v>
      </c>
      <c r="Z13" s="8">
        <f>INTAVI!Z13+NRGSUP!Z13</f>
        <v>390.07226159999965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17.550000000000011</v>
      </c>
      <c r="D16" s="8">
        <f>INTAVI!D16+NRGSUP!D16</f>
        <v>23.400468000000011</v>
      </c>
      <c r="E16" s="8">
        <f>INTAVI!E16+NRGSUP!E16</f>
        <v>25.350273000000012</v>
      </c>
      <c r="F16" s="8">
        <f>INTAVI!F16+NRGSUP!F16</f>
        <v>33.150195000000011</v>
      </c>
      <c r="G16" s="8">
        <f>INTAVI!G16+NRGSUP!G16</f>
        <v>25.350273000000012</v>
      </c>
      <c r="H16" s="8">
        <f>INTAVI!H16+NRGSUP!H16</f>
        <v>38.99996100000002</v>
      </c>
      <c r="I16" s="8">
        <f>INTAVI!I16+NRGSUP!I16</f>
        <v>35.100000000000016</v>
      </c>
      <c r="J16" s="8">
        <f>INTAVI!J16+NRGSUP!J16</f>
        <v>101.40003900000004</v>
      </c>
      <c r="K16" s="8">
        <f>INTAVI!K16+NRGSUP!K16</f>
        <v>128.70011700000006</v>
      </c>
      <c r="L16" s="8">
        <f>INTAVI!L16+NRGSUP!L16</f>
        <v>152.09988300000006</v>
      </c>
      <c r="M16" s="8">
        <f>INTAVI!M16+NRGSUP!M16</f>
        <v>159.89980500000007</v>
      </c>
      <c r="N16" s="8">
        <f>INTAVI!N16+NRGSUP!N16</f>
        <v>155.99984400000005</v>
      </c>
      <c r="O16" s="8">
        <f>INTAVI!O16+NRGSUP!O16</f>
        <v>152.09988300000003</v>
      </c>
      <c r="P16" s="8">
        <f>INTAVI!P16+NRGSUP!P16</f>
        <v>87.750000000000057</v>
      </c>
      <c r="Q16" s="8">
        <f>INTAVI!Q16+NRGSUP!Q16</f>
        <v>46.800233999999996</v>
      </c>
      <c r="R16" s="8">
        <f>INTAVI!R16+NRGSUP!R16</f>
        <v>33.054372000000015</v>
      </c>
      <c r="S16" s="8">
        <f>INTAVI!S16+NRGSUP!S16</f>
        <v>77.868999000000031</v>
      </c>
      <c r="T16" s="8">
        <f>INTAVI!T16+NRGSUP!T16</f>
        <v>82.857762000000037</v>
      </c>
      <c r="U16" s="8">
        <f>INTAVI!U16+NRGSUP!U16</f>
        <v>74.505717000000033</v>
      </c>
      <c r="V16" s="8">
        <f>INTAVI!V16+NRGSUP!V16</f>
        <v>84.101706000000036</v>
      </c>
      <c r="W16" s="8">
        <f>INTAVI!W16+NRGSUP!W16</f>
        <v>21.553506000000013</v>
      </c>
      <c r="X16" s="8">
        <f>INTAVI!X16+NRGSUP!X16</f>
        <v>24.964173000000013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8711.7150959999999</v>
      </c>
      <c r="D17" s="27">
        <f t="shared" ref="D17:X17" si="15">SUM(D18:D21)</f>
        <v>9441.4399919999996</v>
      </c>
      <c r="E17" s="27">
        <f t="shared" si="15"/>
        <v>9418.7122559999989</v>
      </c>
      <c r="F17" s="27">
        <f t="shared" si="15"/>
        <v>9985.928688</v>
      </c>
      <c r="G17" s="27">
        <f t="shared" si="15"/>
        <v>10522.935360000001</v>
      </c>
      <c r="H17" s="27">
        <f t="shared" si="15"/>
        <v>10579.905015839999</v>
      </c>
      <c r="I17" s="27">
        <f t="shared" si="15"/>
        <v>9475.3108958400007</v>
      </c>
      <c r="J17" s="27">
        <f t="shared" si="15"/>
        <v>11040.768576</v>
      </c>
      <c r="K17" s="27">
        <f t="shared" si="15"/>
        <v>10754.931744</v>
      </c>
      <c r="L17" s="27">
        <f t="shared" si="15"/>
        <v>7918.3362240000006</v>
      </c>
      <c r="M17" s="27">
        <f t="shared" si="15"/>
        <v>10072.778400000001</v>
      </c>
      <c r="N17" s="27">
        <f t="shared" si="15"/>
        <v>10372.146047999997</v>
      </c>
      <c r="O17" s="27">
        <f t="shared" si="15"/>
        <v>10327.19184</v>
      </c>
      <c r="P17" s="27">
        <f t="shared" si="15"/>
        <v>9968.0176800000008</v>
      </c>
      <c r="Q17" s="27">
        <f t="shared" si="15"/>
        <v>10131.997047839999</v>
      </c>
      <c r="R17" s="27">
        <f t="shared" si="15"/>
        <v>10271.653467840002</v>
      </c>
      <c r="S17" s="27">
        <f t="shared" si="15"/>
        <v>9962.1910742399996</v>
      </c>
      <c r="T17" s="27">
        <f t="shared" si="15"/>
        <v>10334.675545919999</v>
      </c>
      <c r="U17" s="27">
        <f t="shared" si="15"/>
        <v>10252.57088736</v>
      </c>
      <c r="V17" s="27">
        <f t="shared" si="15"/>
        <v>9561.5839497599991</v>
      </c>
      <c r="W17" s="27">
        <f t="shared" si="15"/>
        <v>8898.2585308800008</v>
      </c>
      <c r="X17" s="27">
        <f t="shared" si="15"/>
        <v>10173.979549439999</v>
      </c>
      <c r="Y17" s="27">
        <f t="shared" ref="Y17:Z17" si="16">SUM(Y18:Y21)</f>
        <v>10035.977440319999</v>
      </c>
      <c r="Z17" s="27">
        <f t="shared" si="16"/>
        <v>7720.9175779199995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763.51571999999987</v>
      </c>
      <c r="D19" s="8">
        <f>INTAVI!D19+NRGSUP!D19</f>
        <v>779.53967999999986</v>
      </c>
      <c r="E19" s="8">
        <f>INTAVI!E19+NRGSUP!E19</f>
        <v>727.43183999999997</v>
      </c>
      <c r="F19" s="8">
        <f>INTAVI!F19+NRGSUP!F19</f>
        <v>770.74847999999997</v>
      </c>
      <c r="G19" s="8">
        <f>INTAVI!G19+NRGSUP!G19</f>
        <v>783.85536000000002</v>
      </c>
      <c r="H19" s="8">
        <f>INTAVI!H19+NRGSUP!H19</f>
        <v>774.2651198399999</v>
      </c>
      <c r="I19" s="8">
        <f>INTAVI!I19+NRGSUP!I19</f>
        <v>748.93047983999986</v>
      </c>
      <c r="J19" s="8">
        <f>INTAVI!J19+NRGSUP!J19</f>
        <v>792.08711999999991</v>
      </c>
      <c r="K19" s="8">
        <f>INTAVI!K19+NRGSUP!K19</f>
        <v>787.57163999999989</v>
      </c>
      <c r="L19" s="8">
        <f>INTAVI!L19+NRGSUP!L19</f>
        <v>623.77559999999994</v>
      </c>
      <c r="M19" s="8">
        <f>INTAVI!M19+NRGSUP!M19</f>
        <v>741.37787999999989</v>
      </c>
      <c r="N19" s="8">
        <f>INTAVI!N19+NRGSUP!N19</f>
        <v>731.86739999999986</v>
      </c>
      <c r="O19" s="8">
        <f>INTAVI!O19+NRGSUP!O19</f>
        <v>706.9323599999999</v>
      </c>
      <c r="P19" s="8">
        <f>INTAVI!P19+NRGSUP!P19</f>
        <v>702.13715999999999</v>
      </c>
      <c r="Q19" s="8">
        <f>INTAVI!Q19+NRGSUP!Q19</f>
        <v>723.11631983999996</v>
      </c>
      <c r="R19" s="8">
        <f>INTAVI!R19+NRGSUP!R19</f>
        <v>729.62580384000012</v>
      </c>
      <c r="S19" s="8">
        <f>INTAVI!S19+NRGSUP!S19</f>
        <v>698.16289823999978</v>
      </c>
      <c r="T19" s="8">
        <f>INTAVI!T19+NRGSUP!T19</f>
        <v>715.96140191999996</v>
      </c>
      <c r="U19" s="8">
        <f>INTAVI!U19+NRGSUP!U19</f>
        <v>723.98792735999996</v>
      </c>
      <c r="V19" s="8">
        <f>INTAVI!V19+NRGSUP!V19</f>
        <v>705.57595775999994</v>
      </c>
      <c r="W19" s="8">
        <f>INTAVI!W19+NRGSUP!W19</f>
        <v>683.01741888000015</v>
      </c>
      <c r="X19" s="8">
        <f>INTAVI!X19+NRGSUP!X19</f>
        <v>680.84103744000004</v>
      </c>
      <c r="Y19" s="8">
        <f>INTAVI!Y19+NRGSUP!Y19</f>
        <v>677.49750431999996</v>
      </c>
      <c r="Z19" s="8">
        <f>INTAVI!Z19+NRGSUP!Z19</f>
        <v>666.72268992000011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7948.1993760000005</v>
      </c>
      <c r="D20" s="8">
        <f>INTAVI!D20+NRGSUP!D20</f>
        <v>8661.9003119999998</v>
      </c>
      <c r="E20" s="8">
        <f>INTAVI!E20+NRGSUP!E20</f>
        <v>8691.2804159999996</v>
      </c>
      <c r="F20" s="8">
        <f>INTAVI!F20+NRGSUP!F20</f>
        <v>9215.1802079999998</v>
      </c>
      <c r="G20" s="8">
        <f>INTAVI!G20+NRGSUP!G20</f>
        <v>9739.0800000000017</v>
      </c>
      <c r="H20" s="8">
        <f>INTAVI!H20+NRGSUP!H20</f>
        <v>9805.6398959999988</v>
      </c>
      <c r="I20" s="8">
        <f>INTAVI!I20+NRGSUP!I20</f>
        <v>8726.380416</v>
      </c>
      <c r="J20" s="8">
        <f>INTAVI!J20+NRGSUP!J20</f>
        <v>10248.681456</v>
      </c>
      <c r="K20" s="8">
        <f>INTAVI!K20+NRGSUP!K20</f>
        <v>9967.3601039999994</v>
      </c>
      <c r="L20" s="8">
        <f>INTAVI!L20+NRGSUP!L20</f>
        <v>7294.5606240000006</v>
      </c>
      <c r="M20" s="8">
        <f>INTAVI!M20+NRGSUP!M20</f>
        <v>9331.4005200000011</v>
      </c>
      <c r="N20" s="8">
        <f>INTAVI!N20+NRGSUP!N20</f>
        <v>9640.2786479999977</v>
      </c>
      <c r="O20" s="8">
        <f>INTAVI!O20+NRGSUP!O20</f>
        <v>9620.2594799999988</v>
      </c>
      <c r="P20" s="8">
        <f>INTAVI!P20+NRGSUP!P20</f>
        <v>9265.8805200000006</v>
      </c>
      <c r="Q20" s="8">
        <f>INTAVI!Q20+NRGSUP!Q20</f>
        <v>9408.8807280000001</v>
      </c>
      <c r="R20" s="8">
        <f>INTAVI!R20+NRGSUP!R20</f>
        <v>9542.0276640000011</v>
      </c>
      <c r="S20" s="8">
        <f>INTAVI!S20+NRGSUP!S20</f>
        <v>9264.0281759999998</v>
      </c>
      <c r="T20" s="8">
        <f>INTAVI!T20+NRGSUP!T20</f>
        <v>9618.7141439999996</v>
      </c>
      <c r="U20" s="8">
        <f>INTAVI!U20+NRGSUP!U20</f>
        <v>9528.5829599999997</v>
      </c>
      <c r="V20" s="8">
        <f>INTAVI!V20+NRGSUP!V20</f>
        <v>8856.0079919999989</v>
      </c>
      <c r="W20" s="8">
        <f>INTAVI!W20+NRGSUP!W20</f>
        <v>8215.2411119999997</v>
      </c>
      <c r="X20" s="8">
        <f>INTAVI!X20+NRGSUP!X20</f>
        <v>9493.1385119999995</v>
      </c>
      <c r="Y20" s="8">
        <f>INTAVI!Y20+NRGSUP!Y20</f>
        <v>9358.4799359999997</v>
      </c>
      <c r="Z20" s="8">
        <f>INTAVI!Z20+NRGSUP!Z20</f>
        <v>7054.1948879999991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62100.996400080003</v>
      </c>
      <c r="D26" s="27">
        <f t="shared" ref="D26:X26" si="21">SUM(D27,D33)</f>
        <v>62400.982973039994</v>
      </c>
      <c r="E26" s="27">
        <f t="shared" si="21"/>
        <v>63306.498474</v>
      </c>
      <c r="F26" s="27">
        <f t="shared" si="21"/>
        <v>64264.609341000018</v>
      </c>
      <c r="G26" s="27">
        <f t="shared" si="21"/>
        <v>65217.725263080007</v>
      </c>
      <c r="H26" s="27">
        <f t="shared" si="21"/>
        <v>65611.181091239996</v>
      </c>
      <c r="I26" s="27">
        <f t="shared" si="21"/>
        <v>65938.40220348</v>
      </c>
      <c r="J26" s="27">
        <f t="shared" si="21"/>
        <v>66571.642949400004</v>
      </c>
      <c r="K26" s="27">
        <f t="shared" si="21"/>
        <v>65597.583269520008</v>
      </c>
      <c r="L26" s="27">
        <f t="shared" si="21"/>
        <v>61308.402488279993</v>
      </c>
      <c r="M26" s="27">
        <f t="shared" si="21"/>
        <v>61912.058995439991</v>
      </c>
      <c r="N26" s="27">
        <f t="shared" si="21"/>
        <v>62110.830680279993</v>
      </c>
      <c r="O26" s="27">
        <f t="shared" si="21"/>
        <v>60607.990581839993</v>
      </c>
      <c r="P26" s="27">
        <f t="shared" si="21"/>
        <v>58469.610478319999</v>
      </c>
      <c r="Q26" s="27">
        <f t="shared" si="21"/>
        <v>57492.089430479995</v>
      </c>
      <c r="R26" s="27">
        <f t="shared" si="21"/>
        <v>58269.261733560015</v>
      </c>
      <c r="S26" s="27">
        <f t="shared" si="21"/>
        <v>59313.689517959989</v>
      </c>
      <c r="T26" s="27">
        <f t="shared" si="21"/>
        <v>59517.453170159992</v>
      </c>
      <c r="U26" s="27">
        <f t="shared" si="21"/>
        <v>59779.452009239998</v>
      </c>
      <c r="V26" s="27">
        <f t="shared" si="21"/>
        <v>59182.770342240001</v>
      </c>
      <c r="W26" s="27">
        <f t="shared" si="21"/>
        <v>49089.909739680006</v>
      </c>
      <c r="X26" s="27">
        <f t="shared" si="21"/>
        <v>50143.361916239999</v>
      </c>
      <c r="Y26" s="27">
        <f t="shared" ref="Y26:Z26" si="22">SUM(Y27,Y33)</f>
        <v>52166.911317120008</v>
      </c>
      <c r="Z26" s="27">
        <f t="shared" si="22"/>
        <v>53577.75443904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62100.996400080003</v>
      </c>
      <c r="D33" s="19">
        <f t="shared" ref="D33:X33" si="27">SUM(D34:D50)</f>
        <v>62400.982973039994</v>
      </c>
      <c r="E33" s="19">
        <f t="shared" si="27"/>
        <v>63306.498474</v>
      </c>
      <c r="F33" s="19">
        <f t="shared" si="27"/>
        <v>64264.609341000018</v>
      </c>
      <c r="G33" s="19">
        <f t="shared" si="27"/>
        <v>65217.725263080007</v>
      </c>
      <c r="H33" s="19">
        <f t="shared" si="27"/>
        <v>65611.181091239996</v>
      </c>
      <c r="I33" s="19">
        <f t="shared" si="27"/>
        <v>65938.40220348</v>
      </c>
      <c r="J33" s="19">
        <f t="shared" si="27"/>
        <v>66571.642949400004</v>
      </c>
      <c r="K33" s="19">
        <f t="shared" si="27"/>
        <v>65597.583269520008</v>
      </c>
      <c r="L33" s="19">
        <f t="shared" si="27"/>
        <v>61308.402488279993</v>
      </c>
      <c r="M33" s="19">
        <f t="shared" si="27"/>
        <v>61912.058995439991</v>
      </c>
      <c r="N33" s="19">
        <f t="shared" si="27"/>
        <v>62110.830680279993</v>
      </c>
      <c r="O33" s="19">
        <f t="shared" si="27"/>
        <v>60607.990581839993</v>
      </c>
      <c r="P33" s="19">
        <f t="shared" si="27"/>
        <v>58469.610478319999</v>
      </c>
      <c r="Q33" s="19">
        <f t="shared" si="27"/>
        <v>57492.089430479995</v>
      </c>
      <c r="R33" s="19">
        <f t="shared" si="27"/>
        <v>58269.261733560015</v>
      </c>
      <c r="S33" s="19">
        <f t="shared" si="27"/>
        <v>59313.689517959989</v>
      </c>
      <c r="T33" s="19">
        <f t="shared" si="27"/>
        <v>59517.453170159992</v>
      </c>
      <c r="U33" s="19">
        <f t="shared" si="27"/>
        <v>59779.452009239998</v>
      </c>
      <c r="V33" s="19">
        <f t="shared" si="27"/>
        <v>59182.770342240001</v>
      </c>
      <c r="W33" s="19">
        <f t="shared" si="27"/>
        <v>49089.909739680006</v>
      </c>
      <c r="X33" s="19">
        <f t="shared" si="27"/>
        <v>50143.361916239999</v>
      </c>
      <c r="Y33" s="19">
        <f t="shared" ref="Y33:Z33" si="28">SUM(Y34:Y50)</f>
        <v>52166.911317120008</v>
      </c>
      <c r="Z33" s="19">
        <f t="shared" si="28"/>
        <v>53577.75443904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10827.081561600004</v>
      </c>
      <c r="D34" s="8">
        <f>INTAVI!D34+NRGSUP!D34</f>
        <v>11214.971458560001</v>
      </c>
      <c r="E34" s="8">
        <f>INTAVI!E34+NRGSUP!E34</f>
        <v>11847.571038720002</v>
      </c>
      <c r="F34" s="8">
        <f>INTAVI!F34+NRGSUP!F34</f>
        <v>12521.822814720001</v>
      </c>
      <c r="G34" s="8">
        <f>INTAVI!G34+NRGSUP!G34</f>
        <v>12745.705881600003</v>
      </c>
      <c r="H34" s="8">
        <f>INTAVI!H34+NRGSUP!H34</f>
        <v>12568.270832640001</v>
      </c>
      <c r="I34" s="8">
        <f>INTAVI!I34+NRGSUP!I34</f>
        <v>12101.113221120002</v>
      </c>
      <c r="J34" s="8">
        <f>INTAVI!J34+NRGSUP!J34</f>
        <v>13184.961338879999</v>
      </c>
      <c r="K34" s="8">
        <f>INTAVI!K34+NRGSUP!K34</f>
        <v>11775.5379072</v>
      </c>
      <c r="L34" s="8">
        <f>INTAVI!L34+NRGSUP!L34</f>
        <v>11270.663792640002</v>
      </c>
      <c r="M34" s="8">
        <f>INTAVI!M34+NRGSUP!M34</f>
        <v>11758.236410879999</v>
      </c>
      <c r="N34" s="8">
        <f>INTAVI!N34+NRGSUP!N34</f>
        <v>11361.901363199999</v>
      </c>
      <c r="O34" s="8">
        <f>INTAVI!O34+NRGSUP!O34</f>
        <v>12109.391654399999</v>
      </c>
      <c r="P34" s="8">
        <f>INTAVI!P34+NRGSUP!P34</f>
        <v>11323.034219519997</v>
      </c>
      <c r="Q34" s="8">
        <f>INTAVI!Q34+NRGSUP!Q34</f>
        <v>12128.619317760002</v>
      </c>
      <c r="R34" s="8">
        <f>INTAVI!R34+NRGSUP!R34</f>
        <v>12295.518612480002</v>
      </c>
      <c r="S34" s="8">
        <f>INTAVI!S34+NRGSUP!S34</f>
        <v>13015.287152639999</v>
      </c>
      <c r="T34" s="8">
        <f>INTAVI!T34+NRGSUP!T34</f>
        <v>12430.958077439998</v>
      </c>
      <c r="U34" s="8">
        <f>INTAVI!U34+NRGSUP!U34</f>
        <v>12340.843153920001</v>
      </c>
      <c r="V34" s="8">
        <f>INTAVI!V34+NRGSUP!V34</f>
        <v>12387.386764800001</v>
      </c>
      <c r="W34" s="8">
        <f>INTAVI!W34+NRGSUP!W34</f>
        <v>11958.72761088</v>
      </c>
      <c r="X34" s="8">
        <f>INTAVI!X34+NRGSUP!X34</f>
        <v>12314.520253440001</v>
      </c>
      <c r="Y34" s="8">
        <f>INTAVI!Y34+NRGSUP!Y34</f>
        <v>12195.192867840004</v>
      </c>
      <c r="Z34" s="8">
        <f>INTAVI!Z34+NRGSUP!Z34</f>
        <v>12152.480232960002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1919.30641524</v>
      </c>
      <c r="D36" s="8">
        <f>INTAVI!D36+NRGSUP!D36</f>
        <v>1822.3427149200004</v>
      </c>
      <c r="E36" s="8">
        <f>INTAVI!E36+NRGSUP!E36</f>
        <v>1776.7128585599999</v>
      </c>
      <c r="F36" s="8">
        <f>INTAVI!F36+NRGSUP!F36</f>
        <v>1571.37839136</v>
      </c>
      <c r="G36" s="8">
        <f>INTAVI!G36+NRGSUP!G36</f>
        <v>1599.8974207200001</v>
      </c>
      <c r="H36" s="8">
        <f>INTAVI!H36+NRGSUP!H36</f>
        <v>1522.8965412000002</v>
      </c>
      <c r="I36" s="8">
        <f>INTAVI!I36+NRGSUP!I36</f>
        <v>1522.8965412</v>
      </c>
      <c r="J36" s="8">
        <f>INTAVI!J36+NRGSUP!J36</f>
        <v>1274.7844386000004</v>
      </c>
      <c r="K36" s="8">
        <f>INTAVI!K36+NRGSUP!K36</f>
        <v>1266.2289115200001</v>
      </c>
      <c r="L36" s="8">
        <f>INTAVI!L36+NRGSUP!L36</f>
        <v>1300.4517013200002</v>
      </c>
      <c r="M36" s="8">
        <f>INTAVI!M36+NRGSUP!M36</f>
        <v>1289.0434989600001</v>
      </c>
      <c r="N36" s="8">
        <f>INTAVI!N36+NRGSUP!N36</f>
        <v>1080.8572651200002</v>
      </c>
      <c r="O36" s="8">
        <f>INTAVI!O36+NRGSUP!O36</f>
        <v>1092.2647860000002</v>
      </c>
      <c r="P36" s="8">
        <f>INTAVI!P36+NRGSUP!P36</f>
        <v>1060.8942171600002</v>
      </c>
      <c r="Q36" s="8">
        <f>INTAVI!Q36+NRGSUP!Q36</f>
        <v>767.15225819999978</v>
      </c>
      <c r="R36" s="8">
        <f>INTAVI!R36+NRGSUP!R36</f>
        <v>940.96532232000004</v>
      </c>
      <c r="S36" s="8">
        <f>INTAVI!S36+NRGSUP!S36</f>
        <v>887.07819996000035</v>
      </c>
      <c r="T36" s="8">
        <f>INTAVI!T36+NRGSUP!T36</f>
        <v>856.15604496000014</v>
      </c>
      <c r="U36" s="8">
        <f>INTAVI!U36+NRGSUP!U36</f>
        <v>737.4722140800003</v>
      </c>
      <c r="V36" s="8">
        <f>INTAVI!V36+NRGSUP!V36</f>
        <v>764.20985472000007</v>
      </c>
      <c r="W36" s="8">
        <f>INTAVI!W36+NRGSUP!W36</f>
        <v>652.64022072</v>
      </c>
      <c r="X36" s="8">
        <f>INTAVI!X36+NRGSUP!X36</f>
        <v>730.35960732000012</v>
      </c>
      <c r="Y36" s="8">
        <f>INTAVI!Y36+NRGSUP!Y36</f>
        <v>1045.4602852800003</v>
      </c>
      <c r="Z36" s="8">
        <f>INTAVI!Z36+NRGSUP!Z36</f>
        <v>863.7697666800002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11500.58442456</v>
      </c>
      <c r="D37" s="8">
        <f>INTAVI!D37+NRGSUP!D37</f>
        <v>11768.969519999999</v>
      </c>
      <c r="E37" s="8">
        <f>INTAVI!E37+NRGSUP!E37</f>
        <v>11897.451720000001</v>
      </c>
      <c r="F37" s="8">
        <f>INTAVI!F37+NRGSUP!F37</f>
        <v>11948.844599999999</v>
      </c>
      <c r="G37" s="8">
        <f>INTAVI!G37+NRGSUP!G37</f>
        <v>11823.217449120002</v>
      </c>
      <c r="H37" s="8">
        <f>INTAVI!H37+NRGSUP!H37</f>
        <v>11717.576640000001</v>
      </c>
      <c r="I37" s="8">
        <f>INTAVI!I37+NRGSUP!I37</f>
        <v>11886.34986</v>
      </c>
      <c r="J37" s="8">
        <f>INTAVI!J37+NRGSUP!J37</f>
        <v>11849.911809120002</v>
      </c>
      <c r="K37" s="8">
        <f>INTAVI!K37+NRGSUP!K37</f>
        <v>11785.601603160003</v>
      </c>
      <c r="L37" s="8">
        <f>INTAVI!L37+NRGSUP!L37</f>
        <v>11739.586264560001</v>
      </c>
      <c r="M37" s="8">
        <f>INTAVI!M37+NRGSUP!M37</f>
        <v>11745.518400000001</v>
      </c>
      <c r="N37" s="8">
        <f>INTAVI!N37+NRGSUP!N37</f>
        <v>11903.771796840001</v>
      </c>
      <c r="O37" s="8">
        <f>INTAVI!O37+NRGSUP!O37</f>
        <v>11380.736976839999</v>
      </c>
      <c r="P37" s="8">
        <f>INTAVI!P37+NRGSUP!P37</f>
        <v>11092.989489120002</v>
      </c>
      <c r="Q37" s="8">
        <f>INTAVI!Q37+NRGSUP!Q37</f>
        <v>10753.232406840001</v>
      </c>
      <c r="R37" s="8">
        <f>INTAVI!R37+NRGSUP!R37</f>
        <v>10976.25979296</v>
      </c>
      <c r="S37" s="8">
        <f>INTAVI!S37+NRGSUP!S37</f>
        <v>11332.991993400001</v>
      </c>
      <c r="T37" s="8">
        <f>INTAVI!T37+NRGSUP!T37</f>
        <v>11704.80775464</v>
      </c>
      <c r="U37" s="8">
        <f>INTAVI!U37+NRGSUP!U37</f>
        <v>11884.073355</v>
      </c>
      <c r="V37" s="8">
        <f>INTAVI!V37+NRGSUP!V37</f>
        <v>12123.735568559998</v>
      </c>
      <c r="W37" s="8">
        <f>INTAVI!W37+NRGSUP!W37</f>
        <v>10110.553215840002</v>
      </c>
      <c r="X37" s="8">
        <f>INTAVI!X37+NRGSUP!X37</f>
        <v>10413.276239520002</v>
      </c>
      <c r="Y37" s="8">
        <f>INTAVI!Y37+NRGSUP!Y37</f>
        <v>10659.083145480003</v>
      </c>
      <c r="Z37" s="8">
        <f>INTAVI!Z37+NRGSUP!Z37</f>
        <v>11914.73145324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15.399972000000002</v>
      </c>
      <c r="D38" s="8">
        <f>INTAVI!D38+NRGSUP!D38</f>
        <v>12.320028000000001</v>
      </c>
      <c r="E38" s="8">
        <f>INTAVI!E38+NRGSUP!E38</f>
        <v>18.480168000000006</v>
      </c>
      <c r="F38" s="8">
        <f>INTAVI!F38+NRGSUP!F38</f>
        <v>9.2400840000000013</v>
      </c>
      <c r="G38" s="8">
        <f>INTAVI!G38+NRGSUP!G38</f>
        <v>9.2400840000000013</v>
      </c>
      <c r="H38" s="8">
        <f>INTAVI!H38+NRGSUP!H38</f>
        <v>6.1598879999999987</v>
      </c>
      <c r="I38" s="8">
        <f>INTAVI!I38+NRGSUP!I38</f>
        <v>6.1598879999999987</v>
      </c>
      <c r="J38" s="8">
        <f>INTAVI!J38+NRGSUP!J38</f>
        <v>6.1598879999999978</v>
      </c>
      <c r="K38" s="8">
        <f>INTAVI!K38+NRGSUP!K38</f>
        <v>6.1598879999999978</v>
      </c>
      <c r="L38" s="8">
        <f>INTAVI!L38+NRGSUP!L38</f>
        <v>6.1598880000000023</v>
      </c>
      <c r="M38" s="8">
        <f>INTAVI!M38+NRGSUP!M38</f>
        <v>6.159887999999996</v>
      </c>
      <c r="N38" s="8">
        <f>INTAVI!N38+NRGSUP!N38</f>
        <v>6.1598879999999987</v>
      </c>
      <c r="O38" s="8">
        <f>INTAVI!O38+NRGSUP!O38</f>
        <v>6.1598879999999934</v>
      </c>
      <c r="P38" s="8">
        <f>INTAVI!P38+NRGSUP!P38</f>
        <v>3.0799440000000007</v>
      </c>
      <c r="Q38" s="8">
        <f>INTAVI!Q38+NRGSUP!Q38</f>
        <v>3.0799440000000016</v>
      </c>
      <c r="R38" s="8">
        <f>INTAVI!R38+NRGSUP!R38</f>
        <v>3.2616360000000002</v>
      </c>
      <c r="S38" s="8">
        <f>INTAVI!S38+NRGSUP!S38</f>
        <v>2.9660399999999982</v>
      </c>
      <c r="T38" s="8">
        <f>INTAVI!T38+NRGSUP!T38</f>
        <v>2.8612079999999969</v>
      </c>
      <c r="U38" s="8">
        <f>INTAVI!U38+NRGSUP!U38</f>
        <v>2.4610319999999977</v>
      </c>
      <c r="V38" s="8">
        <f>INTAVI!V38+NRGSUP!V38</f>
        <v>2.0729520000000012</v>
      </c>
      <c r="W38" s="8">
        <f>INTAVI!W38+NRGSUP!W38</f>
        <v>2.5656120000000016</v>
      </c>
      <c r="X38" s="8">
        <f>INTAVI!X38+NRGSUP!X38</f>
        <v>3.6313199999999974</v>
      </c>
      <c r="Y38" s="8">
        <f>INTAVI!Y38+NRGSUP!Y38</f>
        <v>3.7114560000000014</v>
      </c>
      <c r="Z38" s="8">
        <f>INTAVI!Z38+NRGSUP!Z38</f>
        <v>3.9793320000000008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10186.756136280002</v>
      </c>
      <c r="D40" s="8">
        <f>INTAVI!D40+NRGSUP!D40</f>
        <v>9864.608272559999</v>
      </c>
      <c r="E40" s="8">
        <f>INTAVI!E40+NRGSUP!E40</f>
        <v>10308.734486280002</v>
      </c>
      <c r="F40" s="8">
        <f>INTAVI!F40+NRGSUP!F40</f>
        <v>10155.479722560003</v>
      </c>
      <c r="G40" s="8">
        <f>INTAVI!G40+NRGSUP!G40</f>
        <v>10846.690199999997</v>
      </c>
      <c r="H40" s="8">
        <f>INTAVI!H40+NRGSUP!H40</f>
        <v>11184.476399999998</v>
      </c>
      <c r="I40" s="8">
        <f>INTAVI!I40+NRGSUP!I40</f>
        <v>11278.305900000003</v>
      </c>
      <c r="J40" s="8">
        <f>INTAVI!J40+NRGSUP!J40</f>
        <v>11356.497063719999</v>
      </c>
      <c r="K40" s="8">
        <f>INTAVI!K40+NRGSUP!K40</f>
        <v>11509.752086279999</v>
      </c>
      <c r="L40" s="8">
        <f>INTAVI!L40+NRGSUP!L40</f>
        <v>10668.414150000001</v>
      </c>
      <c r="M40" s="8">
        <f>INTAVI!M40+NRGSUP!M40</f>
        <v>10424.45745</v>
      </c>
      <c r="N40" s="8">
        <f>INTAVI!N40+NRGSUP!N40</f>
        <v>10818.541349999998</v>
      </c>
      <c r="O40" s="8">
        <f>INTAVI!O40+NRGSUP!O40</f>
        <v>10393.18077744</v>
      </c>
      <c r="P40" s="8">
        <f>INTAVI!P40+NRGSUP!P40</f>
        <v>10621.499400000004</v>
      </c>
      <c r="Q40" s="8">
        <f>INTAVI!Q40+NRGSUP!Q40</f>
        <v>11021.83842744</v>
      </c>
      <c r="R40" s="8">
        <f>INTAVI!R40+NRGSUP!R40</f>
        <v>11553.898024800001</v>
      </c>
      <c r="S40" s="8">
        <f>INTAVI!S40+NRGSUP!S40</f>
        <v>11851.241768999998</v>
      </c>
      <c r="T40" s="8">
        <f>INTAVI!T40+NRGSUP!T40</f>
        <v>12180.314379240004</v>
      </c>
      <c r="U40" s="8">
        <f>INTAVI!U40+NRGSUP!U40</f>
        <v>12328.725728880001</v>
      </c>
      <c r="V40" s="8">
        <f>INTAVI!V40+NRGSUP!V40</f>
        <v>12066.09864084</v>
      </c>
      <c r="W40" s="8">
        <f>INTAVI!W40+NRGSUP!W40</f>
        <v>6772.6210752000034</v>
      </c>
      <c r="X40" s="8">
        <f>INTAVI!X40+NRGSUP!X40</f>
        <v>7445.2121560800015</v>
      </c>
      <c r="Y40" s="8">
        <f>INTAVI!Y40+NRGSUP!Y40</f>
        <v>9659.1405628800021</v>
      </c>
      <c r="Z40" s="8">
        <f>INTAVI!Z40+NRGSUP!Z40</f>
        <v>10182.857229359999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43.384431239999991</v>
      </c>
      <c r="D41" s="8">
        <f>INTAVI!D41+NRGSUP!D41</f>
        <v>37.18650744</v>
      </c>
      <c r="E41" s="8">
        <f>INTAVI!E41+NRGSUP!E41</f>
        <v>34.087674959999987</v>
      </c>
      <c r="F41" s="8">
        <f>INTAVI!F41+NRGSUP!F41</f>
        <v>34.087674960000001</v>
      </c>
      <c r="G41" s="8">
        <f>INTAVI!G41+NRGSUP!G41</f>
        <v>27.890010000000004</v>
      </c>
      <c r="H41" s="8">
        <f>INTAVI!H41+NRGSUP!H41</f>
        <v>24.791177520000005</v>
      </c>
      <c r="I41" s="8">
        <f>INTAVI!I41+NRGSUP!I41</f>
        <v>21.692345040000003</v>
      </c>
      <c r="J41" s="8">
        <f>INTAVI!J41+NRGSUP!J41</f>
        <v>21.692345040000003</v>
      </c>
      <c r="K41" s="8">
        <f>INTAVI!K41+NRGSUP!K41</f>
        <v>21.692345040000003</v>
      </c>
      <c r="L41" s="8">
        <f>INTAVI!L41+NRGSUP!L41</f>
        <v>30.988842480000002</v>
      </c>
      <c r="M41" s="8">
        <f>INTAVI!M41+NRGSUP!M41</f>
        <v>21.692345039999999</v>
      </c>
      <c r="N41" s="8">
        <f>INTAVI!N41+NRGSUP!N41</f>
        <v>18.593253719999996</v>
      </c>
      <c r="O41" s="8">
        <f>INTAVI!O41+NRGSUP!O41</f>
        <v>18.593253720000007</v>
      </c>
      <c r="P41" s="8">
        <f>INTAVI!P41+NRGSUP!P41</f>
        <v>18.59325372</v>
      </c>
      <c r="Q41" s="8">
        <f>INTAVI!Q41+NRGSUP!Q41</f>
        <v>18.593253719999989</v>
      </c>
      <c r="R41" s="8">
        <f>INTAVI!R41+NRGSUP!R41</f>
        <v>18.782724600000009</v>
      </c>
      <c r="S41" s="8">
        <f>INTAVI!S41+NRGSUP!S41</f>
        <v>18.318106800000002</v>
      </c>
      <c r="T41" s="8">
        <f>INTAVI!T41+NRGSUP!T41</f>
        <v>18.23993711999999</v>
      </c>
      <c r="U41" s="8">
        <f>INTAVI!U41+NRGSUP!U41</f>
        <v>18.304388280000005</v>
      </c>
      <c r="V41" s="8">
        <f>INTAVI!V41+NRGSUP!V41</f>
        <v>19.358643600000001</v>
      </c>
      <c r="W41" s="8">
        <f>INTAVI!W41+NRGSUP!W41</f>
        <v>17.559446760000011</v>
      </c>
      <c r="X41" s="8">
        <f>INTAVI!X41+NRGSUP!X41</f>
        <v>17.570576880000011</v>
      </c>
      <c r="Y41" s="8">
        <f>INTAVI!Y41+NRGSUP!Y41</f>
        <v>16.080435000000001</v>
      </c>
      <c r="Z41" s="8">
        <f>INTAVI!Z41+NRGSUP!Z41</f>
        <v>15.668361720000016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23773.977180719998</v>
      </c>
      <c r="D43" s="8">
        <f>INTAVI!D43+NRGSUP!D43</f>
        <v>23802.720303960003</v>
      </c>
      <c r="E43" s="8">
        <f>INTAVI!E43+NRGSUP!E43</f>
        <v>24093.347587919998</v>
      </c>
      <c r="F43" s="8">
        <f>INTAVI!F43+NRGSUP!F43</f>
        <v>24607.535223960007</v>
      </c>
      <c r="G43" s="8">
        <f>INTAVI!G43+NRGSUP!G43</f>
        <v>25198.372077839998</v>
      </c>
      <c r="H43" s="8">
        <f>INTAVI!H43+NRGSUP!H43</f>
        <v>25674.23457144</v>
      </c>
      <c r="I43" s="8">
        <f>INTAVI!I43+NRGSUP!I43</f>
        <v>26396.013238920008</v>
      </c>
      <c r="J43" s="8">
        <f>INTAVI!J43+NRGSUP!J43</f>
        <v>26009.574299280004</v>
      </c>
      <c r="K43" s="8">
        <f>INTAVI!K43+NRGSUP!K43</f>
        <v>26428.44672</v>
      </c>
      <c r="L43" s="8">
        <f>INTAVI!L43+NRGSUP!L43</f>
        <v>24907.914719999993</v>
      </c>
      <c r="M43" s="8">
        <f>INTAVI!M43+NRGSUP!M43</f>
        <v>25548.138719999995</v>
      </c>
      <c r="N43" s="8">
        <f>INTAVI!N43+NRGSUP!N43</f>
        <v>25647.373439999992</v>
      </c>
      <c r="O43" s="8">
        <f>INTAVI!O43+NRGSUP!O43</f>
        <v>24325.310880000001</v>
      </c>
      <c r="P43" s="8">
        <f>INTAVI!P43+NRGSUP!P43</f>
        <v>23281.745759999998</v>
      </c>
      <c r="Q43" s="8">
        <f>INTAVI!Q43+NRGSUP!Q43</f>
        <v>21277.844639999999</v>
      </c>
      <c r="R43" s="8">
        <f>INTAVI!R43+NRGSUP!R43</f>
        <v>21357.175862880002</v>
      </c>
      <c r="S43" s="8">
        <f>INTAVI!S43+NRGSUP!S43</f>
        <v>21141.985639320003</v>
      </c>
      <c r="T43" s="8">
        <f>INTAVI!T43+NRGSUP!T43</f>
        <v>21390.632368559996</v>
      </c>
      <c r="U43" s="8">
        <f>INTAVI!U43+NRGSUP!U43</f>
        <v>21429.243210959994</v>
      </c>
      <c r="V43" s="8">
        <f>INTAVI!V43+NRGSUP!V43</f>
        <v>20658.890215079999</v>
      </c>
      <c r="W43" s="8">
        <f>INTAVI!W43+NRGSUP!W43</f>
        <v>18512.080427879999</v>
      </c>
      <c r="X43" s="8">
        <f>INTAVI!X43+NRGSUP!X43</f>
        <v>18051.903422279996</v>
      </c>
      <c r="Y43" s="8">
        <f>INTAVI!Y43+NRGSUP!Y43</f>
        <v>17584.438533479995</v>
      </c>
      <c r="Z43" s="8">
        <f>INTAVI!Z43+NRGSUP!Z43</f>
        <v>17350.114148640001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1247.1463857600002</v>
      </c>
      <c r="D44" s="8">
        <f>INTAVI!D44+NRGSUP!D44</f>
        <v>1459.7640309600001</v>
      </c>
      <c r="E44" s="8">
        <f>INTAVI!E44+NRGSUP!E44</f>
        <v>1063.0887832800001</v>
      </c>
      <c r="F44" s="8">
        <f>INTAVI!F44+NRGSUP!F44</f>
        <v>999.62127864000013</v>
      </c>
      <c r="G44" s="8">
        <f>INTAVI!G44+NRGSUP!G44</f>
        <v>825.08424768000009</v>
      </c>
      <c r="H44" s="8">
        <f>INTAVI!H44+NRGSUP!H44</f>
        <v>850.47113808000017</v>
      </c>
      <c r="I44" s="8">
        <f>INTAVI!I44+NRGSUP!I44</f>
        <v>787.00335480000012</v>
      </c>
      <c r="J44" s="8">
        <f>INTAVI!J44+NRGSUP!J44</f>
        <v>793.3496594400001</v>
      </c>
      <c r="K44" s="8">
        <f>INTAVI!K44+NRGSUP!K44</f>
        <v>777.48306192000018</v>
      </c>
      <c r="L44" s="8">
        <f>INTAVI!L44+NRGSUP!L44</f>
        <v>415.71527616000003</v>
      </c>
      <c r="M44" s="8">
        <f>INTAVI!M44+NRGSUP!M44</f>
        <v>209.44421424000001</v>
      </c>
      <c r="N44" s="8">
        <f>INTAVI!N44+NRGSUP!N44</f>
        <v>136.45613808000002</v>
      </c>
      <c r="O44" s="8">
        <f>INTAVI!O44+NRGSUP!O44</f>
        <v>112.15260000000001</v>
      </c>
      <c r="P44" s="8">
        <f>INTAVI!P44+NRGSUP!P44</f>
        <v>104.72210711999999</v>
      </c>
      <c r="Q44" s="8">
        <f>INTAVI!Q44+NRGSUP!Q44</f>
        <v>139.6292904</v>
      </c>
      <c r="R44" s="8">
        <f>INTAVI!R44+NRGSUP!R44</f>
        <v>115.88971967999998</v>
      </c>
      <c r="S44" s="8">
        <f>INTAVI!S44+NRGSUP!S44</f>
        <v>15.310989360000002</v>
      </c>
      <c r="T44" s="8">
        <f>INTAVI!T44+NRGSUP!T44</f>
        <v>17.310509999999997</v>
      </c>
      <c r="U44" s="8">
        <f>INTAVI!U44+NRGSUP!U44</f>
        <v>3.0650399999999998E-3</v>
      </c>
      <c r="V44" s="8">
        <f>INTAVI!V44+NRGSUP!V44</f>
        <v>0</v>
      </c>
      <c r="W44" s="8">
        <f>INTAVI!W44+NRGSUP!W44</f>
        <v>0.14266368000000001</v>
      </c>
      <c r="X44" s="8">
        <f>INTAVI!X44+NRGSUP!X44</f>
        <v>0</v>
      </c>
      <c r="Y44" s="8">
        <f>INTAVI!Y44+NRGSUP!Y44</f>
        <v>0</v>
      </c>
      <c r="Z44" s="8">
        <f>INTAVI!Z44+NRGSUP!Z44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1.365444E-2</v>
      </c>
      <c r="S47" s="8">
        <f>INTAVI!S47+NRGSUP!S47</f>
        <v>1.09903716</v>
      </c>
      <c r="T47" s="8">
        <f>INTAVI!T47+NRGSUP!T47</f>
        <v>0.67284432000000005</v>
      </c>
      <c r="U47" s="8">
        <f>INTAVI!U47+NRGSUP!U47</f>
        <v>0.11155968000000001</v>
      </c>
      <c r="V47" s="8">
        <f>INTAVI!V47+NRGSUP!V47</f>
        <v>1.2137925600000001</v>
      </c>
      <c r="W47" s="8">
        <f>INTAVI!W47+NRGSUP!W47</f>
        <v>0.2164374</v>
      </c>
      <c r="X47" s="8">
        <f>INTAVI!X47+NRGSUP!X47</f>
        <v>0</v>
      </c>
      <c r="Y47" s="8">
        <f>INTAVI!Y47+NRGSUP!Y47</f>
        <v>0.54443448000000016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552.55192200000022</v>
      </c>
      <c r="D48" s="8">
        <f>INTAVI!D48+NRGSUP!D48</f>
        <v>497.64007800000019</v>
      </c>
      <c r="E48" s="8">
        <f>INTAVI!E48+NRGSUP!E48</f>
        <v>326.04003900000004</v>
      </c>
      <c r="F48" s="8">
        <f>INTAVI!F48+NRGSUP!F48</f>
        <v>487.34384399999999</v>
      </c>
      <c r="G48" s="8">
        <f>INTAVI!G48+NRGSUP!G48</f>
        <v>531.96015599999987</v>
      </c>
      <c r="H48" s="8">
        <f>INTAVI!H48+NRGSUP!H48</f>
        <v>631.48796100000004</v>
      </c>
      <c r="I48" s="8">
        <f>INTAVI!I48+NRGSUP!I48</f>
        <v>569.7119610000002</v>
      </c>
      <c r="J48" s="8">
        <f>INTAVI!J48+NRGSUP!J48</f>
        <v>837.40807799999982</v>
      </c>
      <c r="K48" s="8">
        <f>INTAVI!K48+NRGSUP!K48</f>
        <v>875.15988300000026</v>
      </c>
      <c r="L48" s="8">
        <f>INTAVI!L48+NRGSUP!L48</f>
        <v>731.01611699999978</v>
      </c>
      <c r="M48" s="8">
        <f>INTAVI!M48+NRGSUP!M48</f>
        <v>727.58403899999985</v>
      </c>
      <c r="N48" s="8">
        <f>INTAVI!N48+NRGSUP!N48</f>
        <v>902.61615600000005</v>
      </c>
      <c r="O48" s="8">
        <f>INTAVI!O48+NRGSUP!O48</f>
        <v>988.41600000000005</v>
      </c>
      <c r="P48" s="8">
        <f>INTAVI!P48+NRGSUP!P48</f>
        <v>854.56811699999992</v>
      </c>
      <c r="Q48" s="8">
        <f>INTAVI!Q48+NRGSUP!Q48</f>
        <v>933.50415600000019</v>
      </c>
      <c r="R48" s="8">
        <f>INTAVI!R48+NRGSUP!R48</f>
        <v>981.39073499999995</v>
      </c>
      <c r="S48" s="8">
        <f>INTAVI!S48+NRGSUP!S48</f>
        <v>1043.8445159999999</v>
      </c>
      <c r="T48" s="8">
        <f>INTAVI!T48+NRGSUP!T48</f>
        <v>913.55366700000002</v>
      </c>
      <c r="U48" s="8">
        <f>INTAVI!U48+NRGSUP!U48</f>
        <v>1035.8248679999997</v>
      </c>
      <c r="V48" s="8">
        <f>INTAVI!V48+NRGSUP!V48</f>
        <v>1014.7118670000001</v>
      </c>
      <c r="W48" s="8">
        <f>INTAVI!W48+NRGSUP!W48</f>
        <v>986.55780599999991</v>
      </c>
      <c r="X48" s="8">
        <f>INTAVI!X48+NRGSUP!X48</f>
        <v>1060.2692100000002</v>
      </c>
      <c r="Y48" s="8">
        <f>INTAVI!Y48+NRGSUP!Y48</f>
        <v>911.89484100000004</v>
      </c>
      <c r="Z48" s="8">
        <f>INTAVI!Z48+NRGSUP!Z48</f>
        <v>1046.6125019999999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137.71606932</v>
      </c>
      <c r="J49" s="8">
        <f>INTAVI!J49+NRGSUP!J49</f>
        <v>0</v>
      </c>
      <c r="K49" s="8">
        <f>INTAVI!K49+NRGSUP!K49</f>
        <v>34.428951359999992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2034.8079706800002</v>
      </c>
      <c r="D50" s="8">
        <f>INTAVI!D50+NRGSUP!D50</f>
        <v>1920.4600586399999</v>
      </c>
      <c r="E50" s="8">
        <f>INTAVI!E50+NRGSUP!E50</f>
        <v>1940.9841172800002</v>
      </c>
      <c r="F50" s="8">
        <f>INTAVI!F50+NRGSUP!F50</f>
        <v>1929.2557068000001</v>
      </c>
      <c r="G50" s="8">
        <f>INTAVI!G50+NRGSUP!G50</f>
        <v>1609.6677361199995</v>
      </c>
      <c r="H50" s="8">
        <f>INTAVI!H50+NRGSUP!H50</f>
        <v>1430.8159413599997</v>
      </c>
      <c r="I50" s="8">
        <f>INTAVI!I50+NRGSUP!I50</f>
        <v>1231.4398240799999</v>
      </c>
      <c r="J50" s="8">
        <f>INTAVI!J50+NRGSUP!J50</f>
        <v>1237.3040293199999</v>
      </c>
      <c r="K50" s="8">
        <f>INTAVI!K50+NRGSUP!K50</f>
        <v>1117.0919120400001</v>
      </c>
      <c r="L50" s="8">
        <f>INTAVI!L50+NRGSUP!L50</f>
        <v>237.49173611999998</v>
      </c>
      <c r="M50" s="8">
        <f>INTAVI!M50+NRGSUP!M50</f>
        <v>181.78402932000003</v>
      </c>
      <c r="N50" s="8">
        <f>INTAVI!N50+NRGSUP!N50</f>
        <v>234.56002932000001</v>
      </c>
      <c r="O50" s="8">
        <f>INTAVI!O50+NRGSUP!O50</f>
        <v>181.78376544000002</v>
      </c>
      <c r="P50" s="8">
        <f>INTAVI!P50+NRGSUP!P50</f>
        <v>108.48397068000003</v>
      </c>
      <c r="Q50" s="8">
        <f>INTAVI!Q50+NRGSUP!Q50</f>
        <v>448.59573611999997</v>
      </c>
      <c r="R50" s="8">
        <f>INTAVI!R50+NRGSUP!R50</f>
        <v>26.105648400000003</v>
      </c>
      <c r="S50" s="8">
        <f>INTAVI!S50+NRGSUP!S50</f>
        <v>3.5660743199999994</v>
      </c>
      <c r="T50" s="8">
        <f>INTAVI!T50+NRGSUP!T50</f>
        <v>1.9463788799999999</v>
      </c>
      <c r="U50" s="8">
        <f>INTAVI!U50+NRGSUP!U50</f>
        <v>2.3894333999999993</v>
      </c>
      <c r="V50" s="8">
        <f>INTAVI!V50+NRGSUP!V50</f>
        <v>145.09204308</v>
      </c>
      <c r="W50" s="8">
        <f>INTAVI!W50+NRGSUP!W50</f>
        <v>76.245223320000022</v>
      </c>
      <c r="X50" s="8">
        <f>INTAVI!X50+NRGSUP!X50</f>
        <v>106.61913072000002</v>
      </c>
      <c r="Y50" s="8">
        <f>INTAVI!Y50+NRGSUP!Y50</f>
        <v>91.36475568000003</v>
      </c>
      <c r="Z50" s="8">
        <f>INTAVI!Z50+NRGSUP!Z50</f>
        <v>47.541412439999981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77069.648418839992</v>
      </c>
      <c r="D51" s="27">
        <f>INTAVI!D51+NRGSUP!D51</f>
        <v>79364.686111920018</v>
      </c>
      <c r="E51" s="27">
        <f>INTAVI!E51+NRGSUP!E51</f>
        <v>78667.903915920004</v>
      </c>
      <c r="F51" s="27">
        <f>INTAVI!F51+NRGSUP!F51</f>
        <v>79267.419954360012</v>
      </c>
      <c r="G51" s="27">
        <f>INTAVI!G51+NRGSUP!G51</f>
        <v>81136.604185560005</v>
      </c>
      <c r="H51" s="27">
        <f>INTAVI!H51+NRGSUP!H51</f>
        <v>78439.71213936001</v>
      </c>
      <c r="I51" s="27">
        <f>INTAVI!I51+NRGSUP!I51</f>
        <v>75608.550824400008</v>
      </c>
      <c r="J51" s="27">
        <f>INTAVI!J51+NRGSUP!J51</f>
        <v>73171.816581599996</v>
      </c>
      <c r="K51" s="27">
        <f>INTAVI!K51+NRGSUP!K51</f>
        <v>76971.950470800002</v>
      </c>
      <c r="L51" s="27">
        <f>INTAVI!L51+NRGSUP!L51</f>
        <v>77829.570783359988</v>
      </c>
      <c r="M51" s="27">
        <f>INTAVI!M51+NRGSUP!M51</f>
        <v>87160.579818839993</v>
      </c>
      <c r="N51" s="27">
        <f>INTAVI!N51+NRGSUP!N51</f>
        <v>75672.464903639979</v>
      </c>
      <c r="O51" s="27">
        <f>INTAVI!O51+NRGSUP!O51</f>
        <v>72224.851386600028</v>
      </c>
      <c r="P51" s="27">
        <f>INTAVI!P51+NRGSUP!P51</f>
        <v>73037.855764817417</v>
      </c>
      <c r="Q51" s="27">
        <f>INTAVI!Q51+NRGSUP!Q51</f>
        <v>63195.430793355423</v>
      </c>
      <c r="R51" s="27">
        <f>INTAVI!R51+NRGSUP!R51</f>
        <v>62729.614379671097</v>
      </c>
      <c r="S51" s="27">
        <f>INTAVI!S51+NRGSUP!S51</f>
        <v>65740.161944330743</v>
      </c>
      <c r="T51" s="27">
        <f>INTAVI!T51+NRGSUP!T51</f>
        <v>67083.05202592611</v>
      </c>
      <c r="U51" s="27">
        <f>INTAVI!U51+NRGSUP!U51</f>
        <v>66347.306472453914</v>
      </c>
      <c r="V51" s="27">
        <f>INTAVI!V51+NRGSUP!V51</f>
        <v>68971.084162734813</v>
      </c>
      <c r="W51" s="27">
        <f>INTAVI!W51+NRGSUP!W51</f>
        <v>67226.625347795241</v>
      </c>
      <c r="X51" s="27">
        <f>INTAVI!X51+NRGSUP!X51</f>
        <v>64240.344414333318</v>
      </c>
      <c r="Y51" s="27">
        <f>INTAVI!Y51+NRGSUP!Y51</f>
        <v>52007.560473060315</v>
      </c>
      <c r="Z51" s="27">
        <f>INTAVI!Z51+NRGSUP!Z51</f>
        <v>48662.284543013477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1495.7522522664215</v>
      </c>
      <c r="D52" s="27">
        <f t="shared" ref="D52:X52" si="30">SUM(D53:D54)</f>
        <v>1498.2610966390307</v>
      </c>
      <c r="E52" s="27">
        <f t="shared" si="30"/>
        <v>1591.4897753503176</v>
      </c>
      <c r="F52" s="27">
        <f t="shared" si="30"/>
        <v>1721.7861782317525</v>
      </c>
      <c r="G52" s="27">
        <f t="shared" si="30"/>
        <v>1916.21296327752</v>
      </c>
      <c r="H52" s="27">
        <f t="shared" si="30"/>
        <v>2152.2720346055539</v>
      </c>
      <c r="I52" s="27">
        <f t="shared" si="30"/>
        <v>2091.6785915208566</v>
      </c>
      <c r="J52" s="27">
        <f t="shared" si="30"/>
        <v>2120.1408622622052</v>
      </c>
      <c r="K52" s="27">
        <f t="shared" si="30"/>
        <v>2233.8777526931995</v>
      </c>
      <c r="L52" s="27">
        <f t="shared" si="30"/>
        <v>2543.4201663767999</v>
      </c>
      <c r="M52" s="27">
        <f t="shared" si="30"/>
        <v>2504.9579199065961</v>
      </c>
      <c r="N52" s="27">
        <f t="shared" si="30"/>
        <v>2561.5097409300097</v>
      </c>
      <c r="O52" s="27">
        <f t="shared" si="30"/>
        <v>2568.8289385059666</v>
      </c>
      <c r="P52" s="27">
        <f t="shared" si="30"/>
        <v>2787.6110888683916</v>
      </c>
      <c r="Q52" s="27">
        <f t="shared" si="30"/>
        <v>2848.9704849849145</v>
      </c>
      <c r="R52" s="27">
        <f t="shared" si="30"/>
        <v>3359.43122520726</v>
      </c>
      <c r="S52" s="27">
        <f t="shared" si="30"/>
        <v>3523.0090132624464</v>
      </c>
      <c r="T52" s="27">
        <f t="shared" si="30"/>
        <v>3518.3320797946799</v>
      </c>
      <c r="U52" s="27">
        <f t="shared" si="30"/>
        <v>3378.3809383354705</v>
      </c>
      <c r="V52" s="27">
        <f t="shared" si="30"/>
        <v>3193.1815893472112</v>
      </c>
      <c r="W52" s="27">
        <f t="shared" si="30"/>
        <v>3110.5856461846106</v>
      </c>
      <c r="X52" s="27">
        <f t="shared" si="30"/>
        <v>3228.1266698314571</v>
      </c>
      <c r="Y52" s="27">
        <f t="shared" ref="Y52:Z52" si="31">SUM(Y53:Y54)</f>
        <v>3224.7678949734527</v>
      </c>
      <c r="Z52" s="27">
        <f t="shared" si="31"/>
        <v>2974.5116878597796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548.43239879999999</v>
      </c>
      <c r="S53" s="8">
        <f>INTAVI!S53+NRGSUP!S53</f>
        <v>535.5382032</v>
      </c>
      <c r="T53" s="8">
        <f>INTAVI!T53+NRGSUP!T53</f>
        <v>544.84784640000021</v>
      </c>
      <c r="U53" s="8">
        <f>INTAVI!U53+NRGSUP!U53</f>
        <v>511.28700479999992</v>
      </c>
      <c r="V53" s="8">
        <f>INTAVI!V53+NRGSUP!V53</f>
        <v>463.07907359999996</v>
      </c>
      <c r="W53" s="8">
        <f>INTAVI!W53+NRGSUP!W53</f>
        <v>422.55144359999991</v>
      </c>
      <c r="X53" s="8">
        <f>INTAVI!X53+NRGSUP!X53</f>
        <v>384.07941</v>
      </c>
      <c r="Y53" s="8">
        <f>INTAVI!Y53+NRGSUP!Y53</f>
        <v>333.38293559999994</v>
      </c>
      <c r="Z53" s="8">
        <f>INTAVI!Z53+NRGSUP!Z53</f>
        <v>268.38892080000005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1495.7522522664215</v>
      </c>
      <c r="D54" s="45">
        <f>INTAVI!D54+NRGSUP!D54</f>
        <v>1498.2610966390307</v>
      </c>
      <c r="E54" s="45">
        <f>INTAVI!E54+NRGSUP!E54</f>
        <v>1591.4897753503176</v>
      </c>
      <c r="F54" s="45">
        <f>INTAVI!F54+NRGSUP!F54</f>
        <v>1721.7861782317525</v>
      </c>
      <c r="G54" s="45">
        <f>INTAVI!G54+NRGSUP!G54</f>
        <v>1916.21296327752</v>
      </c>
      <c r="H54" s="45">
        <f>INTAVI!H54+NRGSUP!H54</f>
        <v>2152.2720346055539</v>
      </c>
      <c r="I54" s="45">
        <f>INTAVI!I54+NRGSUP!I54</f>
        <v>2091.6785915208566</v>
      </c>
      <c r="J54" s="45">
        <f>INTAVI!J54+NRGSUP!J54</f>
        <v>2120.1408622622052</v>
      </c>
      <c r="K54" s="45">
        <f>INTAVI!K54+NRGSUP!K54</f>
        <v>2233.8777526931995</v>
      </c>
      <c r="L54" s="45">
        <f>INTAVI!L54+NRGSUP!L54</f>
        <v>2543.4201663767999</v>
      </c>
      <c r="M54" s="45">
        <f>INTAVI!M54+NRGSUP!M54</f>
        <v>2504.9579199065961</v>
      </c>
      <c r="N54" s="45">
        <f>INTAVI!N54+NRGSUP!N54</f>
        <v>2561.5097409300097</v>
      </c>
      <c r="O54" s="45">
        <f>INTAVI!O54+NRGSUP!O54</f>
        <v>2568.8289385059666</v>
      </c>
      <c r="P54" s="45">
        <f>INTAVI!P54+NRGSUP!P54</f>
        <v>2787.6110888683916</v>
      </c>
      <c r="Q54" s="45">
        <f>INTAVI!Q54+NRGSUP!Q54</f>
        <v>2848.9704849849145</v>
      </c>
      <c r="R54" s="45">
        <f>INTAVI!R54+NRGSUP!R54</f>
        <v>2810.9988264072599</v>
      </c>
      <c r="S54" s="45">
        <f>INTAVI!S54+NRGSUP!S54</f>
        <v>2987.4708100624466</v>
      </c>
      <c r="T54" s="45">
        <f>INTAVI!T54+NRGSUP!T54</f>
        <v>2973.4842333946794</v>
      </c>
      <c r="U54" s="45">
        <f>INTAVI!U54+NRGSUP!U54</f>
        <v>2867.0939335354706</v>
      </c>
      <c r="V54" s="45">
        <f>INTAVI!V54+NRGSUP!V54</f>
        <v>2730.1025157472113</v>
      </c>
      <c r="W54" s="45">
        <f>INTAVI!W54+NRGSUP!W54</f>
        <v>2688.0342025846107</v>
      </c>
      <c r="X54" s="45">
        <f>INTAVI!X54+NRGSUP!X54</f>
        <v>2844.0472598314573</v>
      </c>
      <c r="Y54" s="45">
        <f>INTAVI!Y54+NRGSUP!Y54</f>
        <v>2891.3849593734526</v>
      </c>
      <c r="Z54" s="45">
        <f>INTAVI!Z54+NRGSUP!Z54</f>
        <v>2706.1227670597796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5224.2954674399989</v>
      </c>
      <c r="D61" s="49">
        <f t="shared" si="32"/>
        <v>5570.3956730399987</v>
      </c>
      <c r="E61" s="49">
        <f t="shared" si="32"/>
        <v>6118.9848727199987</v>
      </c>
      <c r="F61" s="49">
        <f t="shared" si="32"/>
        <v>5842.7657870399989</v>
      </c>
      <c r="G61" s="49">
        <f t="shared" si="32"/>
        <v>6776.3661530399995</v>
      </c>
      <c r="H61" s="49">
        <f t="shared" si="32"/>
        <v>8512.5261643199992</v>
      </c>
      <c r="I61" s="49">
        <f t="shared" si="32"/>
        <v>8731.2133807199989</v>
      </c>
      <c r="J61" s="49">
        <f t="shared" si="32"/>
        <v>8801.838599759998</v>
      </c>
      <c r="K61" s="49">
        <f t="shared" si="32"/>
        <v>10133.208071999999</v>
      </c>
      <c r="L61" s="49">
        <f t="shared" si="32"/>
        <v>11515.704302159998</v>
      </c>
      <c r="M61" s="49">
        <f t="shared" si="32"/>
        <v>11869.030062</v>
      </c>
      <c r="N61" s="49">
        <f t="shared" si="32"/>
        <v>12127.580821439997</v>
      </c>
      <c r="O61" s="49">
        <f t="shared" si="32"/>
        <v>12474.6620724</v>
      </c>
      <c r="P61" s="49">
        <f t="shared" si="32"/>
        <v>11495.689521961656</v>
      </c>
      <c r="Q61" s="49">
        <f t="shared" si="32"/>
        <v>11096.400427216437</v>
      </c>
      <c r="R61" s="49">
        <f t="shared" si="32"/>
        <v>11089.85347937764</v>
      </c>
      <c r="S61" s="49">
        <f t="shared" si="32"/>
        <v>11162.287625466761</v>
      </c>
      <c r="T61" s="49">
        <f t="shared" si="32"/>
        <v>11396.520894025714</v>
      </c>
      <c r="U61" s="49">
        <f t="shared" si="32"/>
        <v>12098.774150015974</v>
      </c>
      <c r="V61" s="49">
        <f t="shared" si="32"/>
        <v>14145.072922152422</v>
      </c>
      <c r="W61" s="49">
        <f t="shared" si="32"/>
        <v>17254.772872310081</v>
      </c>
      <c r="X61" s="49">
        <f t="shared" si="32"/>
        <v>20061.224684469609</v>
      </c>
      <c r="Y61" s="49">
        <f t="shared" ref="Y61:Z61" si="33">SUM(Y62:Y72)</f>
        <v>18754.305123936596</v>
      </c>
      <c r="Z61" s="49">
        <f t="shared" si="33"/>
        <v>16183.383921660901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2358.3349440000002</v>
      </c>
      <c r="D62" s="52">
        <f>INTAVI!D62+NRGSUP!D62</f>
        <v>2783.8000511999994</v>
      </c>
      <c r="E62" s="52">
        <f>INTAVI!E62+NRGSUP!E62</f>
        <v>3173.6432447999996</v>
      </c>
      <c r="F62" s="52">
        <f>INTAVI!F62+NRGSUP!F62</f>
        <v>3009.3614207999999</v>
      </c>
      <c r="G62" s="52">
        <f>INTAVI!G62+NRGSUP!G62</f>
        <v>3534.8927039999999</v>
      </c>
      <c r="H62" s="52">
        <f>INTAVI!H62+NRGSUP!H62</f>
        <v>4411.0084031999995</v>
      </c>
      <c r="I62" s="52">
        <f>INTAVI!I62+NRGSUP!I62</f>
        <v>4285.1027520000007</v>
      </c>
      <c r="J62" s="52">
        <f>INTAVI!J62+NRGSUP!J62</f>
        <v>4421.3666111999992</v>
      </c>
      <c r="K62" s="52">
        <f>INTAVI!K62+NRGSUP!K62</f>
        <v>5280.0773759999993</v>
      </c>
      <c r="L62" s="52">
        <f>INTAVI!L62+NRGSUP!L62</f>
        <v>6378.1861247999977</v>
      </c>
      <c r="M62" s="52">
        <f>INTAVI!M62+NRGSUP!M62</f>
        <v>7000.4462976000004</v>
      </c>
      <c r="N62" s="52">
        <f>INTAVI!N62+NRGSUP!N62</f>
        <v>6744.0405311999994</v>
      </c>
      <c r="O62" s="52">
        <f>INTAVI!O62+NRGSUP!O62</f>
        <v>6808.4093952000003</v>
      </c>
      <c r="P62" s="52">
        <f>INTAVI!P62+NRGSUP!P62</f>
        <v>5751.7641216000011</v>
      </c>
      <c r="Q62" s="52">
        <f>INTAVI!Q62+NRGSUP!Q62</f>
        <v>5213.4534143999999</v>
      </c>
      <c r="R62" s="52">
        <f>INTAVI!R62+NRGSUP!R62</f>
        <v>5219.4598847999987</v>
      </c>
      <c r="S62" s="52">
        <f>INTAVI!S62+NRGSUP!S62</f>
        <v>5396.3598528000002</v>
      </c>
      <c r="T62" s="52">
        <f>INTAVI!T62+NRGSUP!T62</f>
        <v>5594.8709376000006</v>
      </c>
      <c r="U62" s="52">
        <f>INTAVI!U62+NRGSUP!U62</f>
        <v>5626.4410943999992</v>
      </c>
      <c r="V62" s="52">
        <f>INTAVI!V62+NRGSUP!V62</f>
        <v>7283.8398527999971</v>
      </c>
      <c r="W62" s="52">
        <f>INTAVI!W62+NRGSUP!W62</f>
        <v>10588.5920448</v>
      </c>
      <c r="X62" s="52">
        <f>INTAVI!X62+NRGSUP!X62</f>
        <v>12943.113926399998</v>
      </c>
      <c r="Y62" s="52">
        <f>INTAVI!Y62+NRGSUP!Y62</f>
        <v>11626.233292800003</v>
      </c>
      <c r="Z62" s="52">
        <f>INTAVI!Z62+NRGSUP!Z62</f>
        <v>9415.0804607999999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30.24</v>
      </c>
      <c r="D63" s="52">
        <f>INTAVI!D63+NRGSUP!D63</f>
        <v>30.24</v>
      </c>
      <c r="E63" s="52">
        <f>INTAVI!E63+NRGSUP!E63</f>
        <v>30.24</v>
      </c>
      <c r="F63" s="52">
        <f>INTAVI!F63+NRGSUP!F63</f>
        <v>30.24</v>
      </c>
      <c r="G63" s="52">
        <f>INTAVI!G63+NRGSUP!G63</f>
        <v>30.239999999999995</v>
      </c>
      <c r="H63" s="52">
        <f>INTAVI!H63+NRGSUP!H63</f>
        <v>30.240000000000006</v>
      </c>
      <c r="I63" s="52">
        <f>INTAVI!I63+NRGSUP!I63</f>
        <v>30.240000000000006</v>
      </c>
      <c r="J63" s="52">
        <f>INTAVI!J63+NRGSUP!J63</f>
        <v>30.239999999999995</v>
      </c>
      <c r="K63" s="52">
        <f>INTAVI!K63+NRGSUP!K63</f>
        <v>30.239999999999995</v>
      </c>
      <c r="L63" s="52">
        <f>INTAVI!L63+NRGSUP!L63</f>
        <v>30.239999999999981</v>
      </c>
      <c r="M63" s="52">
        <f>INTAVI!M63+NRGSUP!M63</f>
        <v>30.240000000000006</v>
      </c>
      <c r="N63" s="52">
        <f>INTAVI!N63+NRGSUP!N63</f>
        <v>30.239999999999988</v>
      </c>
      <c r="O63" s="52">
        <f>INTAVI!O63+NRGSUP!O63</f>
        <v>30.240000000000013</v>
      </c>
      <c r="P63" s="52">
        <f>INTAVI!P63+NRGSUP!P63</f>
        <v>30.24000000000002</v>
      </c>
      <c r="Q63" s="52">
        <f>INTAVI!Q63+NRGSUP!Q63</f>
        <v>30.24</v>
      </c>
      <c r="R63" s="52">
        <f>INTAVI!R63+NRGSUP!R63</f>
        <v>30.24</v>
      </c>
      <c r="S63" s="52">
        <f>INTAVI!S63+NRGSUP!S63</f>
        <v>30.240000000000006</v>
      </c>
      <c r="T63" s="52">
        <f>INTAVI!T63+NRGSUP!T63</f>
        <v>30.240000000000013</v>
      </c>
      <c r="U63" s="52">
        <f>INTAVI!U63+NRGSUP!U63</f>
        <v>30.240000000000006</v>
      </c>
      <c r="V63" s="52">
        <f>INTAVI!V63+NRGSUP!V63</f>
        <v>30.239999999999956</v>
      </c>
      <c r="W63" s="52">
        <f>INTAVI!W63+NRGSUP!W63</f>
        <v>30.239999999999995</v>
      </c>
      <c r="X63" s="52">
        <f>INTAVI!X63+NRGSUP!X63</f>
        <v>30.239999999999991</v>
      </c>
      <c r="Y63" s="52">
        <f>INTAVI!Y63+NRGSUP!Y63</f>
        <v>30.240000000000023</v>
      </c>
      <c r="Z63" s="52">
        <f>INTAVI!Z63+NRGSUP!Z63</f>
        <v>30.24000000000002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284.52040344</v>
      </c>
      <c r="D64" s="52">
        <f>INTAVI!D64+NRGSUP!D64</f>
        <v>292.65602183999999</v>
      </c>
      <c r="E64" s="52">
        <f>INTAVI!E64+NRGSUP!E64</f>
        <v>303.68500344000006</v>
      </c>
      <c r="F64" s="52">
        <f>INTAVI!F64+NRGSUP!F64</f>
        <v>294.39773999999989</v>
      </c>
      <c r="G64" s="52">
        <f>INTAVI!G64+NRGSUP!G64</f>
        <v>288.53926920000004</v>
      </c>
      <c r="H64" s="52">
        <f>INTAVI!H64+NRGSUP!H64</f>
        <v>278.18704368000004</v>
      </c>
      <c r="I64" s="52">
        <f>INTAVI!I64+NRGSUP!I64</f>
        <v>320.99329079999995</v>
      </c>
      <c r="J64" s="52">
        <f>INTAVI!J64+NRGSUP!J64</f>
        <v>390.55351607999989</v>
      </c>
      <c r="K64" s="52">
        <f>INTAVI!K64+NRGSUP!K64</f>
        <v>505.48666896000009</v>
      </c>
      <c r="L64" s="52">
        <f>INTAVI!L64+NRGSUP!L64</f>
        <v>597.26937815999997</v>
      </c>
      <c r="M64" s="52">
        <f>INTAVI!M64+NRGSUP!M64</f>
        <v>654.32642184000008</v>
      </c>
      <c r="N64" s="52">
        <f>INTAVI!N64+NRGSUP!N64</f>
        <v>653.45310576000008</v>
      </c>
      <c r="O64" s="52">
        <f>INTAVI!O64+NRGSUP!O64</f>
        <v>664.20906552000019</v>
      </c>
      <c r="P64" s="52">
        <f>INTAVI!P64+NRGSUP!P64</f>
        <v>697.62302868165841</v>
      </c>
      <c r="Q64" s="52">
        <f>INTAVI!Q64+NRGSUP!Q64</f>
        <v>714.93003793643902</v>
      </c>
      <c r="R64" s="52">
        <f>INTAVI!R64+NRGSUP!R64</f>
        <v>760.68126065764318</v>
      </c>
      <c r="S64" s="52">
        <f>INTAVI!S64+NRGSUP!S64</f>
        <v>746.61530370676201</v>
      </c>
      <c r="T64" s="52">
        <f>INTAVI!T64+NRGSUP!T64</f>
        <v>746.360288425715</v>
      </c>
      <c r="U64" s="52">
        <f>INTAVI!U64+NRGSUP!U64</f>
        <v>769.42033641597527</v>
      </c>
      <c r="V64" s="52">
        <f>INTAVI!V64+NRGSUP!V64</f>
        <v>832.36689655242367</v>
      </c>
      <c r="W64" s="52">
        <f>INTAVI!W64+NRGSUP!W64</f>
        <v>933.46225535008023</v>
      </c>
      <c r="X64" s="52">
        <f>INTAVI!X64+NRGSUP!X64</f>
        <v>968.47234254961177</v>
      </c>
      <c r="Y64" s="52">
        <f>INTAVI!Y64+NRGSUP!Y64</f>
        <v>996.10523241659166</v>
      </c>
      <c r="Z64" s="52">
        <f>INTAVI!Z64+NRGSUP!Z64</f>
        <v>1017.6143885409017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2551.2001199999995</v>
      </c>
      <c r="D65" s="52">
        <f>INTAVI!D65+NRGSUP!D65</f>
        <v>2463.6995999999999</v>
      </c>
      <c r="E65" s="52">
        <f>INTAVI!E65+NRGSUP!E65</f>
        <v>2551.0003199999996</v>
      </c>
      <c r="F65" s="52">
        <f>INTAVI!F65+NRGSUP!F65</f>
        <v>2505.8998799999999</v>
      </c>
      <c r="G65" s="52">
        <f>INTAVI!G65+NRGSUP!G65</f>
        <v>2606.6001599999995</v>
      </c>
      <c r="H65" s="52">
        <f>INTAVI!H65+NRGSUP!H65</f>
        <v>2665.9000799999994</v>
      </c>
      <c r="I65" s="52">
        <f>INTAVI!I65+NRGSUP!I65</f>
        <v>2661.5998799999993</v>
      </c>
      <c r="J65" s="52">
        <f>INTAVI!J65+NRGSUP!J65</f>
        <v>2784.4995599999997</v>
      </c>
      <c r="K65" s="52">
        <f>INTAVI!K65+NRGSUP!K65</f>
        <v>3054.9002399999986</v>
      </c>
      <c r="L65" s="52">
        <f>INTAVI!L65+NRGSUP!L65</f>
        <v>3244.0996799999994</v>
      </c>
      <c r="M65" s="52">
        <f>INTAVI!M65+NRGSUP!M65</f>
        <v>3420.7999199999995</v>
      </c>
      <c r="N65" s="52">
        <f>INTAVI!N65+NRGSUP!N65</f>
        <v>3735.9997199999993</v>
      </c>
      <c r="O65" s="52">
        <f>INTAVI!O65+NRGSUP!O65</f>
        <v>3979.40004</v>
      </c>
      <c r="P65" s="52">
        <f>INTAVI!P65+NRGSUP!P65</f>
        <v>4068.8999999999992</v>
      </c>
      <c r="Q65" s="52">
        <f>INTAVI!Q65+NRGSUP!Q65</f>
        <v>4026.4999199999988</v>
      </c>
      <c r="R65" s="52">
        <f>INTAVI!R65+NRGSUP!R65</f>
        <v>4128.0029999999997</v>
      </c>
      <c r="S65" s="52">
        <f>INTAVI!S65+NRGSUP!S65</f>
        <v>4228.2003599999989</v>
      </c>
      <c r="T65" s="52">
        <f>INTAVI!T65+NRGSUP!T65</f>
        <v>4041.5378399999995</v>
      </c>
      <c r="U65" s="52">
        <f>INTAVI!U65+NRGSUP!U65</f>
        <v>3865.68</v>
      </c>
      <c r="V65" s="52">
        <f>INTAVI!V65+NRGSUP!V65</f>
        <v>3848.03208</v>
      </c>
      <c r="W65" s="52">
        <f>INTAVI!W65+NRGSUP!W65</f>
        <v>3884.4856799999998</v>
      </c>
      <c r="X65" s="52">
        <f>INTAVI!X65+NRGSUP!X65</f>
        <v>4085.7696000000001</v>
      </c>
      <c r="Y65" s="52">
        <f>INTAVI!Y65+NRGSUP!Y65</f>
        <v>4111.0034399999995</v>
      </c>
      <c r="Z65" s="52">
        <f>INTAVI!Z65+NRGSUP!Z65</f>
        <v>3684.7619999999997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55.507256639999994</v>
      </c>
      <c r="J67" s="52">
        <f>INTAVI!J67+NRGSUP!J67</f>
        <v>261.67688495999994</v>
      </c>
      <c r="K67" s="52">
        <f>INTAVI!K67+NRGSUP!K67</f>
        <v>319.66896672000001</v>
      </c>
      <c r="L67" s="52">
        <f>INTAVI!L67+NRGSUP!L67</f>
        <v>410.18679504000016</v>
      </c>
      <c r="M67" s="52">
        <f>INTAVI!M67+NRGSUP!M67</f>
        <v>397.61279999999999</v>
      </c>
      <c r="N67" s="52">
        <f>INTAVI!N67+NRGSUP!N67</f>
        <v>441.57959999999997</v>
      </c>
      <c r="O67" s="52">
        <f>INTAVI!O67+NRGSUP!O67</f>
        <v>368.9387999999999</v>
      </c>
      <c r="P67" s="52">
        <f>INTAVI!P67+NRGSUP!P67</f>
        <v>370.85040000000009</v>
      </c>
      <c r="Q67" s="52">
        <f>INTAVI!Q67+NRGSUP!Q67</f>
        <v>380.40839999999986</v>
      </c>
      <c r="R67" s="52">
        <f>INTAVI!R67+NRGSUP!R67</f>
        <v>421.29370079999984</v>
      </c>
      <c r="S67" s="52">
        <f>INTAVI!S67+NRGSUP!S67</f>
        <v>357.45390719999989</v>
      </c>
      <c r="T67" s="52">
        <f>INTAVI!T67+NRGSUP!T67</f>
        <v>382.2167735999999</v>
      </c>
      <c r="U67" s="52">
        <f>INTAVI!U67+NRGSUP!U67</f>
        <v>505.90825344000012</v>
      </c>
      <c r="V67" s="52">
        <f>INTAVI!V67+NRGSUP!V67</f>
        <v>589.11943679999979</v>
      </c>
      <c r="W67" s="52">
        <f>INTAVI!W67+NRGSUP!W67</f>
        <v>671.25528144000009</v>
      </c>
      <c r="X67" s="52">
        <f>INTAVI!X67+NRGSUP!X67</f>
        <v>691.4091527999999</v>
      </c>
      <c r="Y67" s="52">
        <f>INTAVI!Y67+NRGSUP!Y67</f>
        <v>744.28451856000004</v>
      </c>
      <c r="Z67" s="52">
        <f>INTAVI!Z67+NRGSUP!Z67</f>
        <v>763.26186383999993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65.489886719999987</v>
      </c>
      <c r="J69" s="52">
        <f>INTAVI!J69+NRGSUP!J69</f>
        <v>717.77037168000004</v>
      </c>
      <c r="K69" s="52">
        <f>INTAVI!K69+NRGSUP!K69</f>
        <v>531.77882832000023</v>
      </c>
      <c r="L69" s="52">
        <f>INTAVI!L69+NRGSUP!L69</f>
        <v>696.81362832000013</v>
      </c>
      <c r="M69" s="52">
        <f>INTAVI!M69+NRGSUP!M69</f>
        <v>280.29714336000001</v>
      </c>
      <c r="N69" s="52">
        <f>INTAVI!N69+NRGSUP!N69</f>
        <v>510.82208495999987</v>
      </c>
      <c r="O69" s="52">
        <f>INTAVI!O69+NRGSUP!O69</f>
        <v>623.46477168000024</v>
      </c>
      <c r="P69" s="52">
        <f>INTAVI!P69+NRGSUP!P69</f>
        <v>576.31197168000006</v>
      </c>
      <c r="Q69" s="52">
        <f>INTAVI!Q69+NRGSUP!Q69</f>
        <v>730.86865488000001</v>
      </c>
      <c r="R69" s="52">
        <f>INTAVI!R69+NRGSUP!R69</f>
        <v>530.17563312000004</v>
      </c>
      <c r="S69" s="52">
        <f>INTAVI!S69+NRGSUP!S69</f>
        <v>403.41820176000004</v>
      </c>
      <c r="T69" s="52">
        <f>INTAVI!T69+NRGSUP!T69</f>
        <v>601.29505440000003</v>
      </c>
      <c r="U69" s="52">
        <f>INTAVI!U69+NRGSUP!U69</f>
        <v>1121.9300193599997</v>
      </c>
      <c r="V69" s="52">
        <f>INTAVI!V69+NRGSUP!V69</f>
        <v>1424.2210127999999</v>
      </c>
      <c r="W69" s="52">
        <f>INTAVI!W69+NRGSUP!W69</f>
        <v>1051.27014672</v>
      </c>
      <c r="X69" s="52">
        <f>INTAVI!X69+NRGSUP!X69</f>
        <v>1272.4996147200002</v>
      </c>
      <c r="Y69" s="52">
        <f>INTAVI!Y69+NRGSUP!Y69</f>
        <v>1073.7974606400001</v>
      </c>
      <c r="Z69" s="52">
        <f>INTAVI!Z69+NRGSUP!Z69</f>
        <v>1042.8881630400003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62.163702720000003</v>
      </c>
      <c r="Z71" s="52">
        <f>INTAVI!Z71+NRGSUP!Z71</f>
        <v>187.36687583999995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60.416304480000008</v>
      </c>
      <c r="F72" s="55">
        <f>INTAVI!F72+NRGSUP!F72</f>
        <v>2.8667462399999994</v>
      </c>
      <c r="G72" s="55">
        <f>INTAVI!G72+NRGSUP!G72</f>
        <v>316.09401983999993</v>
      </c>
      <c r="H72" s="55">
        <f>INTAVI!H72+NRGSUP!H72</f>
        <v>1127.1906374399998</v>
      </c>
      <c r="I72" s="55">
        <f>INTAVI!I72+NRGSUP!I72</f>
        <v>1312.2803145599996</v>
      </c>
      <c r="J72" s="55">
        <f>INTAVI!J72+NRGSUP!J72</f>
        <v>195.73165583999997</v>
      </c>
      <c r="K72" s="55">
        <f>INTAVI!K72+NRGSUP!K72</f>
        <v>411.05599199999995</v>
      </c>
      <c r="L72" s="55">
        <f>INTAVI!L72+NRGSUP!L72</f>
        <v>158.90869583999995</v>
      </c>
      <c r="M72" s="55">
        <f>INTAVI!M72+NRGSUP!M72</f>
        <v>85.307479199999989</v>
      </c>
      <c r="N72" s="55">
        <f>INTAVI!N72+NRGSUP!N72</f>
        <v>11.445779519999995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179.15444639999996</v>
      </c>
      <c r="V72" s="55">
        <f>INTAVI!V72+NRGSUP!V72</f>
        <v>137.2536432</v>
      </c>
      <c r="W72" s="55">
        <f>INTAVI!W72+NRGSUP!W72</f>
        <v>95.467464000000007</v>
      </c>
      <c r="X72" s="55">
        <f>INTAVI!X72+NRGSUP!X72</f>
        <v>69.720047999999949</v>
      </c>
      <c r="Y72" s="55">
        <f>INTAVI!Y72+NRGSUP!Y72</f>
        <v>110.47747679999998</v>
      </c>
      <c r="Z72" s="55">
        <f>INTAVI!Z72+NRGSUP!Z72</f>
        <v>42.170169599999994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9939.5763742800027</v>
      </c>
      <c r="D2" s="21">
        <f t="shared" ref="D2:X2" si="0">SUM(D3,D17,D22,D25,D26,D51,D52)</f>
        <v>9676.9013939999986</v>
      </c>
      <c r="E2" s="21">
        <f t="shared" si="0"/>
        <v>10102.166720280002</v>
      </c>
      <c r="F2" s="21">
        <f t="shared" si="0"/>
        <v>9952.1823862800029</v>
      </c>
      <c r="G2" s="21">
        <f t="shared" si="0"/>
        <v>10662.158763719997</v>
      </c>
      <c r="H2" s="21">
        <f t="shared" si="0"/>
        <v>10978.051499999998</v>
      </c>
      <c r="I2" s="21">
        <f t="shared" si="0"/>
        <v>11128.178700000002</v>
      </c>
      <c r="J2" s="21">
        <f t="shared" si="0"/>
        <v>11196.986913719998</v>
      </c>
      <c r="K2" s="21">
        <f t="shared" si="0"/>
        <v>11350.241936279999</v>
      </c>
      <c r="L2" s="21">
        <f t="shared" si="0"/>
        <v>10518.28695</v>
      </c>
      <c r="M2" s="21">
        <f t="shared" si="0"/>
        <v>10264.9473</v>
      </c>
      <c r="N2" s="21">
        <f t="shared" si="0"/>
        <v>10684.052486279998</v>
      </c>
      <c r="O2" s="21">
        <f t="shared" si="0"/>
        <v>10268.074863720001</v>
      </c>
      <c r="P2" s="21">
        <f t="shared" si="0"/>
        <v>10490.138100000004</v>
      </c>
      <c r="Q2" s="21">
        <f t="shared" si="0"/>
        <v>10887.349563719999</v>
      </c>
      <c r="R2" s="21">
        <f t="shared" si="0"/>
        <v>11443.354449480001</v>
      </c>
      <c r="S2" s="21">
        <f t="shared" si="0"/>
        <v>11740.829425559998</v>
      </c>
      <c r="T2" s="21">
        <f t="shared" si="0"/>
        <v>12081.443193720004</v>
      </c>
      <c r="U2" s="21">
        <f t="shared" si="0"/>
        <v>12226.28876352</v>
      </c>
      <c r="V2" s="21">
        <f t="shared" si="0"/>
        <v>11956.2868062</v>
      </c>
      <c r="W2" s="21">
        <f t="shared" si="0"/>
        <v>6668.544617280003</v>
      </c>
      <c r="X2" s="21">
        <f t="shared" si="0"/>
        <v>7333.2762804000013</v>
      </c>
      <c r="Y2" s="21">
        <f t="shared" ref="Y2:Z2" si="1">SUM(Y3,Y17,Y22,Y25,Y26,Y51,Y52)</f>
        <v>9533.9430198000027</v>
      </c>
      <c r="Z2" s="21">
        <f t="shared" si="1"/>
        <v>10043.482501799999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9939.5763742800027</v>
      </c>
      <c r="D26" s="27">
        <f t="shared" si="14"/>
        <v>9676.9013939999986</v>
      </c>
      <c r="E26" s="27">
        <f t="shared" si="14"/>
        <v>10102.166720280002</v>
      </c>
      <c r="F26" s="27">
        <f t="shared" si="14"/>
        <v>9952.1823862800029</v>
      </c>
      <c r="G26" s="27">
        <f t="shared" si="14"/>
        <v>10662.158763719997</v>
      </c>
      <c r="H26" s="27">
        <f t="shared" si="14"/>
        <v>10978.051499999998</v>
      </c>
      <c r="I26" s="27">
        <f t="shared" si="14"/>
        <v>11128.178700000002</v>
      </c>
      <c r="J26" s="27">
        <f t="shared" si="14"/>
        <v>11196.986913719998</v>
      </c>
      <c r="K26" s="27">
        <f t="shared" si="14"/>
        <v>11350.241936279999</v>
      </c>
      <c r="L26" s="27">
        <f t="shared" si="14"/>
        <v>10518.28695</v>
      </c>
      <c r="M26" s="27">
        <f t="shared" si="14"/>
        <v>10264.9473</v>
      </c>
      <c r="N26" s="27">
        <f t="shared" si="14"/>
        <v>10684.052486279998</v>
      </c>
      <c r="O26" s="27">
        <f t="shared" si="14"/>
        <v>10268.074863720001</v>
      </c>
      <c r="P26" s="27">
        <f t="shared" si="14"/>
        <v>10490.138100000004</v>
      </c>
      <c r="Q26" s="27">
        <f t="shared" si="14"/>
        <v>10887.349563719999</v>
      </c>
      <c r="R26" s="27">
        <f t="shared" si="14"/>
        <v>11443.354449480001</v>
      </c>
      <c r="S26" s="27">
        <f t="shared" si="14"/>
        <v>11740.829425559998</v>
      </c>
      <c r="T26" s="27">
        <f t="shared" si="14"/>
        <v>12081.443193720004</v>
      </c>
      <c r="U26" s="27">
        <f t="shared" si="14"/>
        <v>12226.28876352</v>
      </c>
      <c r="V26" s="27">
        <f t="shared" si="14"/>
        <v>11956.2868062</v>
      </c>
      <c r="W26" s="27">
        <f t="shared" si="14"/>
        <v>6668.544617280003</v>
      </c>
      <c r="X26" s="27">
        <f t="shared" ref="X26:Z26" si="15">SUM(X27,X33)</f>
        <v>7333.2762804000013</v>
      </c>
      <c r="Y26" s="27">
        <f t="shared" si="15"/>
        <v>9533.9430198000027</v>
      </c>
      <c r="Z26" s="27">
        <f t="shared" si="15"/>
        <v>10043.482501799999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9939.5763742800027</v>
      </c>
      <c r="D33" s="19">
        <f t="shared" si="18"/>
        <v>9676.9013939999986</v>
      </c>
      <c r="E33" s="19">
        <f t="shared" si="18"/>
        <v>10102.166720280002</v>
      </c>
      <c r="F33" s="19">
        <f t="shared" si="18"/>
        <v>9952.1823862800029</v>
      </c>
      <c r="G33" s="19">
        <f t="shared" si="18"/>
        <v>10662.158763719997</v>
      </c>
      <c r="H33" s="19">
        <f t="shared" si="18"/>
        <v>10978.051499999998</v>
      </c>
      <c r="I33" s="19">
        <f t="shared" si="18"/>
        <v>11128.178700000002</v>
      </c>
      <c r="J33" s="19">
        <f t="shared" si="18"/>
        <v>11196.986913719998</v>
      </c>
      <c r="K33" s="19">
        <f t="shared" si="18"/>
        <v>11350.241936279999</v>
      </c>
      <c r="L33" s="19">
        <f t="shared" si="18"/>
        <v>10518.28695</v>
      </c>
      <c r="M33" s="19">
        <f t="shared" si="18"/>
        <v>10264.9473</v>
      </c>
      <c r="N33" s="19">
        <f t="shared" si="18"/>
        <v>10684.052486279998</v>
      </c>
      <c r="O33" s="19">
        <f t="shared" si="18"/>
        <v>10268.074863720001</v>
      </c>
      <c r="P33" s="19">
        <f t="shared" si="18"/>
        <v>10490.138100000004</v>
      </c>
      <c r="Q33" s="19">
        <f t="shared" si="18"/>
        <v>10887.349563719999</v>
      </c>
      <c r="R33" s="19">
        <f t="shared" si="18"/>
        <v>11443.354449480001</v>
      </c>
      <c r="S33" s="19">
        <f t="shared" si="18"/>
        <v>11740.829425559998</v>
      </c>
      <c r="T33" s="19">
        <f t="shared" si="18"/>
        <v>12081.443193720004</v>
      </c>
      <c r="U33" s="19">
        <f t="shared" si="18"/>
        <v>12226.28876352</v>
      </c>
      <c r="V33" s="19">
        <f t="shared" si="18"/>
        <v>11956.2868062</v>
      </c>
      <c r="W33" s="19">
        <f t="shared" si="18"/>
        <v>6668.544617280003</v>
      </c>
      <c r="X33" s="19">
        <f t="shared" ref="X33:Z33" si="19">SUM(X34:X50)</f>
        <v>7333.2762804000013</v>
      </c>
      <c r="Y33" s="19">
        <f t="shared" si="19"/>
        <v>9533.9430198000027</v>
      </c>
      <c r="Z33" s="19">
        <f t="shared" si="19"/>
        <v>10043.482501799999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6.1598879999999987</v>
      </c>
      <c r="D38" s="8">
        <f>INTAVI_PA_IN!D38+INTAVI_PA_EX!D38+INTAVI_FR_IN!D38+INTAVI_FR_EX!D38</f>
        <v>3.0799440000000002</v>
      </c>
      <c r="E38" s="8">
        <f>INTAVI_PA_IN!E38+INTAVI_PA_EX!E38+INTAVI_FR_IN!E38+INTAVI_FR_EX!E38</f>
        <v>9.2400840000000031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9933.4164862800026</v>
      </c>
      <c r="D40" s="8">
        <f>INTAVI_PA_IN!D40+INTAVI_PA_EX!D40+INTAVI_FR_IN!D40+INTAVI_FR_EX!D40</f>
        <v>9673.8214499999995</v>
      </c>
      <c r="E40" s="8">
        <f>INTAVI_PA_IN!E40+INTAVI_PA_EX!E40+INTAVI_FR_IN!E40+INTAVI_FR_EX!E40</f>
        <v>10092.926636280003</v>
      </c>
      <c r="F40" s="8">
        <f>INTAVI_PA_IN!F40+INTAVI_PA_EX!F40+INTAVI_FR_IN!F40+INTAVI_FR_EX!F40</f>
        <v>9952.1823862800029</v>
      </c>
      <c r="G40" s="8">
        <f>INTAVI_PA_IN!G40+INTAVI_PA_EX!G40+INTAVI_FR_IN!G40+INTAVI_FR_EX!G40</f>
        <v>10662.158763719997</v>
      </c>
      <c r="H40" s="8">
        <f>INTAVI_PA_IN!H40+INTAVI_PA_EX!H40+INTAVI_FR_IN!H40+INTAVI_FR_EX!H40</f>
        <v>10978.051499999998</v>
      </c>
      <c r="I40" s="8">
        <f>INTAVI_PA_IN!I40+INTAVI_PA_EX!I40+INTAVI_FR_IN!I40+INTAVI_FR_EX!I40</f>
        <v>11128.178700000002</v>
      </c>
      <c r="J40" s="8">
        <f>INTAVI_PA_IN!J40+INTAVI_PA_EX!J40+INTAVI_FR_IN!J40+INTAVI_FR_EX!J40</f>
        <v>11196.986913719998</v>
      </c>
      <c r="K40" s="8">
        <f>INTAVI_PA_IN!K40+INTAVI_PA_EX!K40+INTAVI_FR_IN!K40+INTAVI_FR_EX!K40</f>
        <v>11350.241936279999</v>
      </c>
      <c r="L40" s="8">
        <f>INTAVI_PA_IN!L40+INTAVI_PA_EX!L40+INTAVI_FR_IN!L40+INTAVI_FR_EX!L40</f>
        <v>10518.28695</v>
      </c>
      <c r="M40" s="8">
        <f>INTAVI_PA_IN!M40+INTAVI_PA_EX!M40+INTAVI_FR_IN!M40+INTAVI_FR_EX!M40</f>
        <v>10264.9473</v>
      </c>
      <c r="N40" s="8">
        <f>INTAVI_PA_IN!N40+INTAVI_PA_EX!N40+INTAVI_FR_IN!N40+INTAVI_FR_EX!N40</f>
        <v>10684.052486279998</v>
      </c>
      <c r="O40" s="8">
        <f>INTAVI_PA_IN!O40+INTAVI_PA_EX!O40+INTAVI_FR_IN!O40+INTAVI_FR_EX!O40</f>
        <v>10268.074863720001</v>
      </c>
      <c r="P40" s="8">
        <f>INTAVI_PA_IN!P40+INTAVI_PA_EX!P40+INTAVI_FR_IN!P40+INTAVI_FR_EX!P40</f>
        <v>10490.138100000004</v>
      </c>
      <c r="Q40" s="8">
        <f>INTAVI_PA_IN!Q40+INTAVI_PA_EX!Q40+INTAVI_FR_IN!Q40+INTAVI_FR_EX!Q40</f>
        <v>10887.349563719999</v>
      </c>
      <c r="R40" s="8">
        <f>INTAVI_PA_IN!R40+INTAVI_PA_EX!R40+INTAVI_FR_IN!R40+INTAVI_FR_EX!R40</f>
        <v>11443.354449480001</v>
      </c>
      <c r="S40" s="8">
        <f>INTAVI_PA_IN!S40+INTAVI_PA_EX!S40+INTAVI_FR_IN!S40+INTAVI_FR_EX!S40</f>
        <v>11740.829425559998</v>
      </c>
      <c r="T40" s="8">
        <f>INTAVI_PA_IN!T40+INTAVI_PA_EX!T40+INTAVI_FR_IN!T40+INTAVI_FR_EX!T40</f>
        <v>12081.443193720004</v>
      </c>
      <c r="U40" s="8">
        <f>INTAVI_PA_IN!U40+INTAVI_PA_EX!U40+INTAVI_FR_IN!U40+INTAVI_FR_EX!U40</f>
        <v>12226.28876352</v>
      </c>
      <c r="V40" s="8">
        <f>INTAVI_PA_IN!V40+INTAVI_PA_EX!V40+INTAVI_FR_IN!V40+INTAVI_FR_EX!V40</f>
        <v>11956.2868062</v>
      </c>
      <c r="W40" s="8">
        <f>INTAVI_PA_IN!W40+INTAVI_PA_EX!W40+INTAVI_FR_IN!W40+INTAVI_FR_EX!W40</f>
        <v>6668.544617280003</v>
      </c>
      <c r="X40" s="8">
        <f>INTAVI_PA_IN!X40+INTAVI_PA_EX!X40+INTAVI_FR_IN!X40+INTAVI_FR_EX!X40</f>
        <v>7333.2762804000013</v>
      </c>
      <c r="Y40" s="8">
        <f>INTAVI_PA_IN!Y40+INTAVI_PA_EX!Y40+INTAVI_FR_IN!Y40+INTAVI_FR_EX!Y40</f>
        <v>9533.9430198000027</v>
      </c>
      <c r="Z40" s="8">
        <f>INTAVI_PA_IN!Z40+INTAVI_PA_EX!Z40+INTAVI_FR_IN!Z40+INTAVI_FR_EX!Z40</f>
        <v>10043.482501799999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62.163702720000003</v>
      </c>
      <c r="Z61" s="49">
        <f t="shared" si="23"/>
        <v>187.36687583999995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62.163702720000003</v>
      </c>
      <c r="Z71" s="52">
        <f>INTAVI_PA_IN!Z71+INTAVI_PA_EX!Z71+INTAVI_FR_IN!Z71+INTAVI_FR_EX!Z71</f>
        <v>187.36687583999995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1887.2543046111919</v>
      </c>
      <c r="D2" s="21">
        <f t="shared" ref="D2:X2" si="0">SUM(D3,D17,D22,D25,D26,D51,D52)</f>
        <v>1835.1588153343832</v>
      </c>
      <c r="E2" s="21">
        <f t="shared" si="0"/>
        <v>1894.8339942070427</v>
      </c>
      <c r="F2" s="21">
        <f t="shared" si="0"/>
        <v>1856.371037271432</v>
      </c>
      <c r="G2" s="21">
        <f t="shared" si="0"/>
        <v>1888.7333767042967</v>
      </c>
      <c r="H2" s="21">
        <f t="shared" si="0"/>
        <v>1918.4677657131258</v>
      </c>
      <c r="I2" s="21">
        <f t="shared" si="0"/>
        <v>1954.3350006803394</v>
      </c>
      <c r="J2" s="21">
        <f t="shared" si="0"/>
        <v>2018.7058788695924</v>
      </c>
      <c r="K2" s="21">
        <f t="shared" si="0"/>
        <v>1971.2573110536102</v>
      </c>
      <c r="L2" s="21">
        <f t="shared" si="0"/>
        <v>1818.6175257942455</v>
      </c>
      <c r="M2" s="21">
        <f t="shared" si="0"/>
        <v>1710.3976417980489</v>
      </c>
      <c r="N2" s="21">
        <f t="shared" si="0"/>
        <v>1858.0766884043844</v>
      </c>
      <c r="O2" s="21">
        <f t="shared" si="0"/>
        <v>1819.2933899736008</v>
      </c>
      <c r="P2" s="21">
        <f t="shared" si="0"/>
        <v>1863.8583754969945</v>
      </c>
      <c r="Q2" s="21">
        <f t="shared" si="0"/>
        <v>1981.651938845152</v>
      </c>
      <c r="R2" s="21">
        <f t="shared" si="0"/>
        <v>2113.525968118458</v>
      </c>
      <c r="S2" s="21">
        <f t="shared" si="0"/>
        <v>2322.957267485016</v>
      </c>
      <c r="T2" s="21">
        <f t="shared" si="0"/>
        <v>2430.0759244066794</v>
      </c>
      <c r="U2" s="21">
        <f t="shared" si="0"/>
        <v>2432.4383861618885</v>
      </c>
      <c r="V2" s="21">
        <f t="shared" si="0"/>
        <v>2339.5216114765203</v>
      </c>
      <c r="W2" s="21">
        <f t="shared" si="0"/>
        <v>817.10213728765916</v>
      </c>
      <c r="X2" s="21">
        <f t="shared" si="0"/>
        <v>1033.5483001517953</v>
      </c>
      <c r="Y2" s="21">
        <f t="shared" ref="Y2:Z2" si="1">SUM(Y3,Y17,Y22,Y25,Y26,Y51,Y52)</f>
        <v>1794.536719296025</v>
      </c>
      <c r="Z2" s="21">
        <f t="shared" si="1"/>
        <v>1927.1852357019591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1887.2543046111919</v>
      </c>
      <c r="D26" s="27">
        <f t="shared" si="14"/>
        <v>1835.1588153343832</v>
      </c>
      <c r="E26" s="27">
        <f t="shared" si="14"/>
        <v>1894.8339942070427</v>
      </c>
      <c r="F26" s="27">
        <f t="shared" si="14"/>
        <v>1856.371037271432</v>
      </c>
      <c r="G26" s="27">
        <f t="shared" si="14"/>
        <v>1888.7333767042967</v>
      </c>
      <c r="H26" s="27">
        <f t="shared" si="14"/>
        <v>1918.4677657131258</v>
      </c>
      <c r="I26" s="27">
        <f t="shared" si="14"/>
        <v>1954.3350006803394</v>
      </c>
      <c r="J26" s="27">
        <f t="shared" si="14"/>
        <v>2018.7058788695924</v>
      </c>
      <c r="K26" s="27">
        <f t="shared" si="14"/>
        <v>1971.2573110536102</v>
      </c>
      <c r="L26" s="27">
        <f t="shared" si="14"/>
        <v>1818.6175257942455</v>
      </c>
      <c r="M26" s="27">
        <f t="shared" si="14"/>
        <v>1710.3976417980489</v>
      </c>
      <c r="N26" s="27">
        <f t="shared" si="14"/>
        <v>1858.0766884043844</v>
      </c>
      <c r="O26" s="27">
        <f t="shared" si="14"/>
        <v>1819.2933899736008</v>
      </c>
      <c r="P26" s="27">
        <f t="shared" si="14"/>
        <v>1863.8583754969945</v>
      </c>
      <c r="Q26" s="27">
        <f t="shared" si="14"/>
        <v>1981.651938845152</v>
      </c>
      <c r="R26" s="27">
        <f t="shared" si="14"/>
        <v>2113.525968118458</v>
      </c>
      <c r="S26" s="27">
        <f t="shared" si="14"/>
        <v>2322.957267485016</v>
      </c>
      <c r="T26" s="27">
        <f t="shared" si="14"/>
        <v>2430.0759244066794</v>
      </c>
      <c r="U26" s="27">
        <f t="shared" si="14"/>
        <v>2432.4383861618885</v>
      </c>
      <c r="V26" s="27">
        <f t="shared" si="14"/>
        <v>2339.5216114765203</v>
      </c>
      <c r="W26" s="27">
        <f t="shared" si="14"/>
        <v>817.10213728765916</v>
      </c>
      <c r="X26" s="27">
        <f t="shared" si="14"/>
        <v>1033.5483001517953</v>
      </c>
      <c r="Y26" s="27">
        <f t="shared" ref="Y26:Z26" si="15">SUM(Y27,Y33)</f>
        <v>1794.536719296025</v>
      </c>
      <c r="Z26" s="27">
        <f t="shared" si="15"/>
        <v>1927.1852357019591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1887.2543046111919</v>
      </c>
      <c r="D33" s="19">
        <f t="shared" si="18"/>
        <v>1835.1588153343832</v>
      </c>
      <c r="E33" s="19">
        <f t="shared" si="18"/>
        <v>1894.8339942070427</v>
      </c>
      <c r="F33" s="19">
        <f t="shared" si="18"/>
        <v>1856.371037271432</v>
      </c>
      <c r="G33" s="19">
        <f t="shared" si="18"/>
        <v>1888.7333767042967</v>
      </c>
      <c r="H33" s="19">
        <f t="shared" si="18"/>
        <v>1918.4677657131258</v>
      </c>
      <c r="I33" s="19">
        <f t="shared" si="18"/>
        <v>1954.3350006803394</v>
      </c>
      <c r="J33" s="19">
        <f t="shared" si="18"/>
        <v>2018.7058788695924</v>
      </c>
      <c r="K33" s="19">
        <f t="shared" si="18"/>
        <v>1971.2573110536102</v>
      </c>
      <c r="L33" s="19">
        <f t="shared" si="18"/>
        <v>1818.6175257942455</v>
      </c>
      <c r="M33" s="19">
        <f t="shared" si="18"/>
        <v>1710.3976417980489</v>
      </c>
      <c r="N33" s="19">
        <f t="shared" si="18"/>
        <v>1858.0766884043844</v>
      </c>
      <c r="O33" s="19">
        <f t="shared" si="18"/>
        <v>1819.2933899736008</v>
      </c>
      <c r="P33" s="19">
        <f t="shared" si="18"/>
        <v>1863.8583754969945</v>
      </c>
      <c r="Q33" s="19">
        <f t="shared" si="18"/>
        <v>1981.651938845152</v>
      </c>
      <c r="R33" s="19">
        <f t="shared" si="18"/>
        <v>2113.525968118458</v>
      </c>
      <c r="S33" s="19">
        <f t="shared" si="18"/>
        <v>2322.957267485016</v>
      </c>
      <c r="T33" s="19">
        <f t="shared" si="18"/>
        <v>2430.0759244066794</v>
      </c>
      <c r="U33" s="19">
        <f t="shared" si="18"/>
        <v>2432.4383861618885</v>
      </c>
      <c r="V33" s="19">
        <f t="shared" si="18"/>
        <v>2339.5216114765203</v>
      </c>
      <c r="W33" s="19">
        <f t="shared" si="18"/>
        <v>817.10213728765916</v>
      </c>
      <c r="X33" s="19">
        <f t="shared" si="18"/>
        <v>1033.5483001517953</v>
      </c>
      <c r="Y33" s="19">
        <f t="shared" ref="Y33:Z33" si="19">SUM(Y34:Y50)</f>
        <v>1794.536719296025</v>
      </c>
      <c r="Z33" s="19">
        <f t="shared" si="19"/>
        <v>1927.1852357019591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1.1695946292041979</v>
      </c>
      <c r="D38" s="8">
        <v>0.58409052156310948</v>
      </c>
      <c r="E38" s="8">
        <v>1.7331356487495497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1886.0847099819878</v>
      </c>
      <c r="D40" s="8">
        <v>1834.57472481282</v>
      </c>
      <c r="E40" s="8">
        <v>1893.1008585582931</v>
      </c>
      <c r="F40" s="8">
        <v>1856.371037271432</v>
      </c>
      <c r="G40" s="8">
        <v>1888.7333767042967</v>
      </c>
      <c r="H40" s="8">
        <v>1918.4677657131258</v>
      </c>
      <c r="I40" s="8">
        <v>1954.3350006803394</v>
      </c>
      <c r="J40" s="8">
        <v>2018.7058788695924</v>
      </c>
      <c r="K40" s="8">
        <v>1971.2573110536102</v>
      </c>
      <c r="L40" s="8">
        <v>1818.6175257942455</v>
      </c>
      <c r="M40" s="8">
        <v>1710.3976417980489</v>
      </c>
      <c r="N40" s="8">
        <v>1858.0766884043844</v>
      </c>
      <c r="O40" s="8">
        <v>1819.2933899736008</v>
      </c>
      <c r="P40" s="8">
        <v>1863.8583754969945</v>
      </c>
      <c r="Q40" s="8">
        <v>1981.651938845152</v>
      </c>
      <c r="R40" s="8">
        <v>2113.525968118458</v>
      </c>
      <c r="S40" s="8">
        <v>2322.957267485016</v>
      </c>
      <c r="T40" s="8">
        <v>2430.0759244066794</v>
      </c>
      <c r="U40" s="8">
        <v>2432.4383861618885</v>
      </c>
      <c r="V40" s="8">
        <v>2339.5216114765203</v>
      </c>
      <c r="W40" s="8">
        <v>817.10213728765916</v>
      </c>
      <c r="X40" s="8">
        <v>1033.5483001517953</v>
      </c>
      <c r="Y40" s="8">
        <v>1794.536719296025</v>
      </c>
      <c r="Z40" s="8">
        <v>1927.1852357019591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11.700830066507187</v>
      </c>
      <c r="Z61" s="49">
        <f t="shared" si="23"/>
        <v>35.952736186251649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11.700830066507187</v>
      </c>
      <c r="Z71" s="52">
        <v>35.952736186251649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6402.1743792824318</v>
      </c>
      <c r="D2" s="21">
        <f t="shared" ref="D2:X2" si="0">SUM(D3,D17,D22,D25,D26,D51,D52)</f>
        <v>6225.5295573680678</v>
      </c>
      <c r="E2" s="21">
        <f t="shared" si="0"/>
        <v>6476.9893431875707</v>
      </c>
      <c r="F2" s="21">
        <f t="shared" si="0"/>
        <v>6208.6120839303239</v>
      </c>
      <c r="G2" s="21">
        <f t="shared" si="0"/>
        <v>6799.5315608650462</v>
      </c>
      <c r="H2" s="21">
        <f t="shared" si="0"/>
        <v>6922.2830530825377</v>
      </c>
      <c r="I2" s="21">
        <f t="shared" si="0"/>
        <v>6803.1155335037929</v>
      </c>
      <c r="J2" s="21">
        <f t="shared" si="0"/>
        <v>6830.3263144159209</v>
      </c>
      <c r="K2" s="21">
        <f t="shared" si="0"/>
        <v>6969.8211645738647</v>
      </c>
      <c r="L2" s="21">
        <f t="shared" si="0"/>
        <v>6780.933698331326</v>
      </c>
      <c r="M2" s="21">
        <f t="shared" si="0"/>
        <v>6463.13446515125</v>
      </c>
      <c r="N2" s="21">
        <f t="shared" si="0"/>
        <v>6874.1896766751015</v>
      </c>
      <c r="O2" s="21">
        <f t="shared" si="0"/>
        <v>6846.3007069514979</v>
      </c>
      <c r="P2" s="21">
        <f t="shared" si="0"/>
        <v>7008.2859887407594</v>
      </c>
      <c r="Q2" s="21">
        <f t="shared" si="0"/>
        <v>7343.3675929552173</v>
      </c>
      <c r="R2" s="21">
        <f t="shared" si="0"/>
        <v>7719.7792655026042</v>
      </c>
      <c r="S2" s="21">
        <f t="shared" si="0"/>
        <v>7943.1645069586821</v>
      </c>
      <c r="T2" s="21">
        <f t="shared" si="0"/>
        <v>8043.8929417325517</v>
      </c>
      <c r="U2" s="21">
        <f t="shared" si="0"/>
        <v>8214.2179903033011</v>
      </c>
      <c r="V2" s="21">
        <f t="shared" si="0"/>
        <v>8253.4813217509563</v>
      </c>
      <c r="W2" s="21">
        <f t="shared" si="0"/>
        <v>3912.4524235090266</v>
      </c>
      <c r="X2" s="21">
        <f t="shared" si="0"/>
        <v>4318.4268973492335</v>
      </c>
      <c r="Y2" s="21">
        <f t="shared" ref="Y2:Z2" si="1">SUM(Y3,Y17,Y22,Y25,Y26,Y51,Y52)</f>
        <v>5970.5664137547165</v>
      </c>
      <c r="Z2" s="21">
        <f t="shared" si="1"/>
        <v>6591.0937516795384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6402.1743792824318</v>
      </c>
      <c r="D26" s="27">
        <f t="shared" si="14"/>
        <v>6225.5295573680678</v>
      </c>
      <c r="E26" s="27">
        <f t="shared" si="14"/>
        <v>6476.9893431875707</v>
      </c>
      <c r="F26" s="27">
        <f t="shared" si="14"/>
        <v>6208.6120839303239</v>
      </c>
      <c r="G26" s="27">
        <f t="shared" si="14"/>
        <v>6799.5315608650462</v>
      </c>
      <c r="H26" s="27">
        <f t="shared" si="14"/>
        <v>6922.2830530825377</v>
      </c>
      <c r="I26" s="27">
        <f t="shared" si="14"/>
        <v>6803.1155335037929</v>
      </c>
      <c r="J26" s="27">
        <f t="shared" si="14"/>
        <v>6830.3263144159209</v>
      </c>
      <c r="K26" s="27">
        <f t="shared" si="14"/>
        <v>6969.8211645738647</v>
      </c>
      <c r="L26" s="27">
        <f t="shared" si="14"/>
        <v>6780.933698331326</v>
      </c>
      <c r="M26" s="27">
        <f t="shared" si="14"/>
        <v>6463.13446515125</v>
      </c>
      <c r="N26" s="27">
        <f t="shared" si="14"/>
        <v>6874.1896766751015</v>
      </c>
      <c r="O26" s="27">
        <f t="shared" si="14"/>
        <v>6846.3007069514979</v>
      </c>
      <c r="P26" s="27">
        <f t="shared" si="14"/>
        <v>7008.2859887407594</v>
      </c>
      <c r="Q26" s="27">
        <f t="shared" si="14"/>
        <v>7343.3675929552173</v>
      </c>
      <c r="R26" s="27">
        <f t="shared" si="14"/>
        <v>7719.7792655026042</v>
      </c>
      <c r="S26" s="27">
        <f t="shared" si="14"/>
        <v>7943.1645069586821</v>
      </c>
      <c r="T26" s="27">
        <f t="shared" si="14"/>
        <v>8043.8929417325517</v>
      </c>
      <c r="U26" s="27">
        <f t="shared" si="14"/>
        <v>8214.2179903033011</v>
      </c>
      <c r="V26" s="27">
        <f t="shared" si="14"/>
        <v>8253.4813217509563</v>
      </c>
      <c r="W26" s="27">
        <f t="shared" si="14"/>
        <v>3912.4524235090266</v>
      </c>
      <c r="X26" s="27">
        <f t="shared" si="14"/>
        <v>4318.4268973492335</v>
      </c>
      <c r="Y26" s="27">
        <f t="shared" ref="Y26:Z26" si="15">SUM(Y27,Y33)</f>
        <v>5970.5664137547165</v>
      </c>
      <c r="Z26" s="27">
        <f t="shared" si="15"/>
        <v>6591.0937516795384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6402.1743792824318</v>
      </c>
      <c r="D33" s="19">
        <f t="shared" si="18"/>
        <v>6225.5295573680678</v>
      </c>
      <c r="E33" s="19">
        <f t="shared" si="18"/>
        <v>6476.9893431875707</v>
      </c>
      <c r="F33" s="19">
        <f t="shared" si="18"/>
        <v>6208.6120839303239</v>
      </c>
      <c r="G33" s="19">
        <f t="shared" si="18"/>
        <v>6799.5315608650462</v>
      </c>
      <c r="H33" s="19">
        <f t="shared" si="18"/>
        <v>6922.2830530825377</v>
      </c>
      <c r="I33" s="19">
        <f t="shared" si="18"/>
        <v>6803.1155335037929</v>
      </c>
      <c r="J33" s="19">
        <f t="shared" si="18"/>
        <v>6830.3263144159209</v>
      </c>
      <c r="K33" s="19">
        <f t="shared" si="18"/>
        <v>6969.8211645738647</v>
      </c>
      <c r="L33" s="19">
        <f t="shared" si="18"/>
        <v>6780.933698331326</v>
      </c>
      <c r="M33" s="19">
        <f t="shared" si="18"/>
        <v>6463.13446515125</v>
      </c>
      <c r="N33" s="19">
        <f t="shared" si="18"/>
        <v>6874.1896766751015</v>
      </c>
      <c r="O33" s="19">
        <f t="shared" si="18"/>
        <v>6846.3007069514979</v>
      </c>
      <c r="P33" s="19">
        <f t="shared" si="18"/>
        <v>7008.2859887407594</v>
      </c>
      <c r="Q33" s="19">
        <f t="shared" si="18"/>
        <v>7343.3675929552173</v>
      </c>
      <c r="R33" s="19">
        <f t="shared" si="18"/>
        <v>7719.7792655026042</v>
      </c>
      <c r="S33" s="19">
        <f t="shared" si="18"/>
        <v>7943.1645069586821</v>
      </c>
      <c r="T33" s="19">
        <f t="shared" si="18"/>
        <v>8043.8929417325517</v>
      </c>
      <c r="U33" s="19">
        <f t="shared" si="18"/>
        <v>8214.2179903033011</v>
      </c>
      <c r="V33" s="19">
        <f t="shared" si="18"/>
        <v>8253.4813217509563</v>
      </c>
      <c r="W33" s="19">
        <f t="shared" si="18"/>
        <v>3912.4524235090266</v>
      </c>
      <c r="X33" s="19">
        <f t="shared" si="18"/>
        <v>4318.4268973492335</v>
      </c>
      <c r="Y33" s="19">
        <f t="shared" ref="Y33:Z33" si="19">SUM(Y34:Y50)</f>
        <v>5970.5664137547165</v>
      </c>
      <c r="Z33" s="19">
        <f t="shared" si="19"/>
        <v>6591.0937516795384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3.967641642645559</v>
      </c>
      <c r="D38" s="8">
        <v>1.9814485677127116</v>
      </c>
      <c r="E38" s="8">
        <v>5.9242662742848884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6398.2067376397863</v>
      </c>
      <c r="D40" s="8">
        <v>6223.5481088003553</v>
      </c>
      <c r="E40" s="8">
        <v>6471.0650769132862</v>
      </c>
      <c r="F40" s="8">
        <v>6208.6120839303239</v>
      </c>
      <c r="G40" s="8">
        <v>6799.5315608650462</v>
      </c>
      <c r="H40" s="8">
        <v>6922.2830530825377</v>
      </c>
      <c r="I40" s="8">
        <v>6803.1155335037929</v>
      </c>
      <c r="J40" s="8">
        <v>6830.3263144159209</v>
      </c>
      <c r="K40" s="8">
        <v>6969.8211645738647</v>
      </c>
      <c r="L40" s="8">
        <v>6780.933698331326</v>
      </c>
      <c r="M40" s="8">
        <v>6463.13446515125</v>
      </c>
      <c r="N40" s="8">
        <v>6874.1896766751015</v>
      </c>
      <c r="O40" s="8">
        <v>6846.3007069514979</v>
      </c>
      <c r="P40" s="8">
        <v>7008.2859887407594</v>
      </c>
      <c r="Q40" s="8">
        <v>7343.3675929552173</v>
      </c>
      <c r="R40" s="8">
        <v>7719.7792655026042</v>
      </c>
      <c r="S40" s="8">
        <v>7943.1645069586821</v>
      </c>
      <c r="T40" s="8">
        <v>8043.8929417325517</v>
      </c>
      <c r="U40" s="8">
        <v>8214.2179903033011</v>
      </c>
      <c r="V40" s="8">
        <v>8253.4813217509563</v>
      </c>
      <c r="W40" s="8">
        <v>3912.4524235090266</v>
      </c>
      <c r="X40" s="8">
        <v>4318.4268973492335</v>
      </c>
      <c r="Y40" s="8">
        <v>5970.5664137547165</v>
      </c>
      <c r="Z40" s="8">
        <v>6591.0937516795384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38.929592388360064</v>
      </c>
      <c r="Z61" s="49">
        <f t="shared" si="23"/>
        <v>122.96060100661406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38.929592388360064</v>
      </c>
      <c r="Z71" s="52">
        <v>122.96060100661406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35.901187077125684</v>
      </c>
      <c r="D2" s="21">
        <f t="shared" ref="D2:X2" si="0">SUM(D3,D17,D22,D25,D26,D51,D52)</f>
        <v>47.315307309963089</v>
      </c>
      <c r="E2" s="21">
        <f t="shared" si="0"/>
        <v>38.202352876799722</v>
      </c>
      <c r="F2" s="21">
        <f t="shared" si="0"/>
        <v>40.116977295703762</v>
      </c>
      <c r="G2" s="21">
        <f t="shared" si="0"/>
        <v>42.603201433029191</v>
      </c>
      <c r="H2" s="21">
        <f t="shared" si="0"/>
        <v>42.802184676328132</v>
      </c>
      <c r="I2" s="21">
        <f t="shared" si="0"/>
        <v>44.002004654684264</v>
      </c>
      <c r="J2" s="21">
        <f t="shared" si="0"/>
        <v>45.396298779918546</v>
      </c>
      <c r="K2" s="21">
        <f t="shared" si="0"/>
        <v>57.310880603187101</v>
      </c>
      <c r="L2" s="21">
        <f t="shared" si="0"/>
        <v>55.605658218410227</v>
      </c>
      <c r="M2" s="21">
        <f t="shared" si="0"/>
        <v>59.647693262569142</v>
      </c>
      <c r="N2" s="21">
        <f t="shared" si="0"/>
        <v>46.68958028001795</v>
      </c>
      <c r="O2" s="21">
        <f t="shared" si="0"/>
        <v>35.451672747654314</v>
      </c>
      <c r="P2" s="21">
        <f t="shared" si="0"/>
        <v>37.276405905944912</v>
      </c>
      <c r="Q2" s="21">
        <f t="shared" si="0"/>
        <v>38.613190446277258</v>
      </c>
      <c r="R2" s="21">
        <f t="shared" si="0"/>
        <v>40.083463226433231</v>
      </c>
      <c r="S2" s="21">
        <f t="shared" si="0"/>
        <v>41.59828051492336</v>
      </c>
      <c r="T2" s="21">
        <f t="shared" si="0"/>
        <v>37.955337376875171</v>
      </c>
      <c r="U2" s="21">
        <f t="shared" si="0"/>
        <v>30.382204770390253</v>
      </c>
      <c r="V2" s="21">
        <f t="shared" si="0"/>
        <v>27.55372157157575</v>
      </c>
      <c r="W2" s="21">
        <f t="shared" si="0"/>
        <v>24.213177975686822</v>
      </c>
      <c r="X2" s="21">
        <f t="shared" si="0"/>
        <v>28.055960729917903</v>
      </c>
      <c r="Y2" s="21">
        <f t="shared" ref="Y2:Z2" si="1">SUM(Y3,Y17,Y22,Y25,Y26,Y51,Y52)</f>
        <v>26.036084201110192</v>
      </c>
      <c r="Z2" s="21">
        <f t="shared" si="1"/>
        <v>22.079745180873942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35.901187077125684</v>
      </c>
      <c r="D26" s="27">
        <f t="shared" si="14"/>
        <v>47.315307309963089</v>
      </c>
      <c r="E26" s="27">
        <f t="shared" si="14"/>
        <v>38.202352876799722</v>
      </c>
      <c r="F26" s="27">
        <f t="shared" si="14"/>
        <v>40.116977295703762</v>
      </c>
      <c r="G26" s="27">
        <f t="shared" si="14"/>
        <v>42.603201433029191</v>
      </c>
      <c r="H26" s="27">
        <f t="shared" si="14"/>
        <v>42.802184676328132</v>
      </c>
      <c r="I26" s="27">
        <f t="shared" si="14"/>
        <v>44.002004654684264</v>
      </c>
      <c r="J26" s="27">
        <f t="shared" si="14"/>
        <v>45.396298779918546</v>
      </c>
      <c r="K26" s="27">
        <f t="shared" si="14"/>
        <v>57.310880603187101</v>
      </c>
      <c r="L26" s="27">
        <f t="shared" si="14"/>
        <v>55.605658218410227</v>
      </c>
      <c r="M26" s="27">
        <f t="shared" si="14"/>
        <v>59.647693262569142</v>
      </c>
      <c r="N26" s="27">
        <f t="shared" si="14"/>
        <v>46.68958028001795</v>
      </c>
      <c r="O26" s="27">
        <f t="shared" si="14"/>
        <v>35.451672747654314</v>
      </c>
      <c r="P26" s="27">
        <f t="shared" si="14"/>
        <v>37.276405905944912</v>
      </c>
      <c r="Q26" s="27">
        <f t="shared" si="14"/>
        <v>38.613190446277258</v>
      </c>
      <c r="R26" s="27">
        <f t="shared" si="14"/>
        <v>40.083463226433231</v>
      </c>
      <c r="S26" s="27">
        <f t="shared" si="14"/>
        <v>41.59828051492336</v>
      </c>
      <c r="T26" s="27">
        <f t="shared" si="14"/>
        <v>37.955337376875171</v>
      </c>
      <c r="U26" s="27">
        <f t="shared" si="14"/>
        <v>30.382204770390253</v>
      </c>
      <c r="V26" s="27">
        <f t="shared" si="14"/>
        <v>27.55372157157575</v>
      </c>
      <c r="W26" s="27">
        <f t="shared" si="14"/>
        <v>24.213177975686822</v>
      </c>
      <c r="X26" s="27">
        <f t="shared" si="14"/>
        <v>28.055960729917903</v>
      </c>
      <c r="Y26" s="27">
        <f t="shared" ref="Y26:Z26" si="15">SUM(Y27,Y33)</f>
        <v>26.036084201110192</v>
      </c>
      <c r="Z26" s="27">
        <f t="shared" si="15"/>
        <v>22.079745180873942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35.901187077125684</v>
      </c>
      <c r="D33" s="19">
        <f t="shared" si="18"/>
        <v>47.315307309963089</v>
      </c>
      <c r="E33" s="19">
        <f t="shared" si="18"/>
        <v>38.202352876799722</v>
      </c>
      <c r="F33" s="19">
        <f t="shared" si="18"/>
        <v>40.116977295703762</v>
      </c>
      <c r="G33" s="19">
        <f t="shared" si="18"/>
        <v>42.603201433029191</v>
      </c>
      <c r="H33" s="19">
        <f t="shared" si="18"/>
        <v>42.802184676328132</v>
      </c>
      <c r="I33" s="19">
        <f t="shared" si="18"/>
        <v>44.002004654684264</v>
      </c>
      <c r="J33" s="19">
        <f t="shared" si="18"/>
        <v>45.396298779918546</v>
      </c>
      <c r="K33" s="19">
        <f t="shared" si="18"/>
        <v>57.310880603187101</v>
      </c>
      <c r="L33" s="19">
        <f t="shared" si="18"/>
        <v>55.605658218410227</v>
      </c>
      <c r="M33" s="19">
        <f t="shared" si="18"/>
        <v>59.647693262569142</v>
      </c>
      <c r="N33" s="19">
        <f t="shared" si="18"/>
        <v>46.68958028001795</v>
      </c>
      <c r="O33" s="19">
        <f t="shared" si="18"/>
        <v>35.451672747654314</v>
      </c>
      <c r="P33" s="19">
        <f t="shared" si="18"/>
        <v>37.276405905944912</v>
      </c>
      <c r="Q33" s="19">
        <f t="shared" si="18"/>
        <v>38.613190446277258</v>
      </c>
      <c r="R33" s="19">
        <f t="shared" si="18"/>
        <v>40.083463226433231</v>
      </c>
      <c r="S33" s="19">
        <f t="shared" si="18"/>
        <v>41.59828051492336</v>
      </c>
      <c r="T33" s="19">
        <f t="shared" si="18"/>
        <v>37.955337376875171</v>
      </c>
      <c r="U33" s="19">
        <f t="shared" si="18"/>
        <v>30.382204770390253</v>
      </c>
      <c r="V33" s="19">
        <f t="shared" si="18"/>
        <v>27.55372157157575</v>
      </c>
      <c r="W33" s="19">
        <f t="shared" si="18"/>
        <v>24.213177975686822</v>
      </c>
      <c r="X33" s="19">
        <f t="shared" si="18"/>
        <v>28.055960729917903</v>
      </c>
      <c r="Y33" s="19">
        <f t="shared" ref="Y33:Z33" si="19">SUM(Y34:Y50)</f>
        <v>26.036084201110192</v>
      </c>
      <c r="Z33" s="19">
        <f t="shared" si="19"/>
        <v>22.079745180873942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2.224916667820875E-2</v>
      </c>
      <c r="D38" s="8">
        <v>1.5059417361412142E-2</v>
      </c>
      <c r="E38" s="8">
        <v>3.4942300929427475E-2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35.878937910447476</v>
      </c>
      <c r="D40" s="8">
        <v>47.300247892601675</v>
      </c>
      <c r="E40" s="8">
        <v>38.167410575870292</v>
      </c>
      <c r="F40" s="8">
        <v>40.116977295703762</v>
      </c>
      <c r="G40" s="8">
        <v>42.603201433029191</v>
      </c>
      <c r="H40" s="8">
        <v>42.802184676328132</v>
      </c>
      <c r="I40" s="8">
        <v>44.002004654684264</v>
      </c>
      <c r="J40" s="8">
        <v>45.396298779918546</v>
      </c>
      <c r="K40" s="8">
        <v>57.310880603187101</v>
      </c>
      <c r="L40" s="8">
        <v>55.605658218410227</v>
      </c>
      <c r="M40" s="8">
        <v>59.647693262569142</v>
      </c>
      <c r="N40" s="8">
        <v>46.68958028001795</v>
      </c>
      <c r="O40" s="8">
        <v>35.451672747654314</v>
      </c>
      <c r="P40" s="8">
        <v>37.276405905944912</v>
      </c>
      <c r="Q40" s="8">
        <v>38.613190446277258</v>
      </c>
      <c r="R40" s="8">
        <v>40.083463226433231</v>
      </c>
      <c r="S40" s="8">
        <v>41.59828051492336</v>
      </c>
      <c r="T40" s="8">
        <v>37.955337376875171</v>
      </c>
      <c r="U40" s="8">
        <v>30.382204770390253</v>
      </c>
      <c r="V40" s="8">
        <v>27.55372157157575</v>
      </c>
      <c r="W40" s="8">
        <v>24.213177975686822</v>
      </c>
      <c r="X40" s="8">
        <v>28.055960729917903</v>
      </c>
      <c r="Y40" s="8">
        <v>26.036084201110192</v>
      </c>
      <c r="Z40" s="8">
        <v>22.079745180873942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0.16976180735603505</v>
      </c>
      <c r="Z61" s="49">
        <f t="shared" si="23"/>
        <v>0.4119101987923221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0.16976180735603505</v>
      </c>
      <c r="Z71" s="52">
        <v>0.4119101987923221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1614.2465033092526</v>
      </c>
      <c r="D2" s="21">
        <f t="shared" ref="D2:X2" si="0">SUM(D3,D17,D22,D25,D26,D51,D52)</f>
        <v>1568.8977139875853</v>
      </c>
      <c r="E2" s="21">
        <f t="shared" si="0"/>
        <v>1692.1410300085893</v>
      </c>
      <c r="F2" s="21">
        <f t="shared" si="0"/>
        <v>1847.0822877825435</v>
      </c>
      <c r="G2" s="21">
        <f t="shared" si="0"/>
        <v>1931.290624717625</v>
      </c>
      <c r="H2" s="21">
        <f t="shared" si="0"/>
        <v>2094.4984965280064</v>
      </c>
      <c r="I2" s="21">
        <f t="shared" si="0"/>
        <v>2326.7261611611843</v>
      </c>
      <c r="J2" s="21">
        <f t="shared" si="0"/>
        <v>2302.5584216545672</v>
      </c>
      <c r="K2" s="21">
        <f t="shared" si="0"/>
        <v>2351.8525800493367</v>
      </c>
      <c r="L2" s="21">
        <f t="shared" si="0"/>
        <v>1863.1300676560193</v>
      </c>
      <c r="M2" s="21">
        <f t="shared" si="0"/>
        <v>2031.7674997881331</v>
      </c>
      <c r="N2" s="21">
        <f t="shared" si="0"/>
        <v>1905.0965409204941</v>
      </c>
      <c r="O2" s="21">
        <f t="shared" si="0"/>
        <v>1567.0290940472476</v>
      </c>
      <c r="P2" s="21">
        <f t="shared" si="0"/>
        <v>1580.7173298563039</v>
      </c>
      <c r="Q2" s="21">
        <f t="shared" si="0"/>
        <v>1523.7168414733533</v>
      </c>
      <c r="R2" s="21">
        <f t="shared" si="0"/>
        <v>1569.9657526325047</v>
      </c>
      <c r="S2" s="21">
        <f t="shared" si="0"/>
        <v>1433.1093706013762</v>
      </c>
      <c r="T2" s="21">
        <f t="shared" si="0"/>
        <v>1569.5189902038967</v>
      </c>
      <c r="U2" s="21">
        <f t="shared" si="0"/>
        <v>1549.2501822844201</v>
      </c>
      <c r="V2" s="21">
        <f t="shared" si="0"/>
        <v>1335.7301514009473</v>
      </c>
      <c r="W2" s="21">
        <f t="shared" si="0"/>
        <v>1914.7768785076305</v>
      </c>
      <c r="X2" s="21">
        <f t="shared" si="0"/>
        <v>1953.2451221690542</v>
      </c>
      <c r="Y2" s="21">
        <f t="shared" ref="Y2:Z2" si="1">SUM(Y3,Y17,Y22,Y25,Y26,Y51,Y52)</f>
        <v>1742.8038025481515</v>
      </c>
      <c r="Z2" s="21">
        <f t="shared" si="1"/>
        <v>1503.1237692376274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1614.2465033092526</v>
      </c>
      <c r="D26" s="27">
        <f t="shared" si="14"/>
        <v>1568.8977139875853</v>
      </c>
      <c r="E26" s="27">
        <f t="shared" si="14"/>
        <v>1692.1410300085893</v>
      </c>
      <c r="F26" s="27">
        <f t="shared" si="14"/>
        <v>1847.0822877825435</v>
      </c>
      <c r="G26" s="27">
        <f t="shared" si="14"/>
        <v>1931.290624717625</v>
      </c>
      <c r="H26" s="27">
        <f t="shared" si="14"/>
        <v>2094.4984965280064</v>
      </c>
      <c r="I26" s="27">
        <f t="shared" si="14"/>
        <v>2326.7261611611843</v>
      </c>
      <c r="J26" s="27">
        <f t="shared" si="14"/>
        <v>2302.5584216545672</v>
      </c>
      <c r="K26" s="27">
        <f t="shared" si="14"/>
        <v>2351.8525800493367</v>
      </c>
      <c r="L26" s="27">
        <f t="shared" si="14"/>
        <v>1863.1300676560193</v>
      </c>
      <c r="M26" s="27">
        <f t="shared" si="14"/>
        <v>2031.7674997881331</v>
      </c>
      <c r="N26" s="27">
        <f t="shared" si="14"/>
        <v>1905.0965409204941</v>
      </c>
      <c r="O26" s="27">
        <f t="shared" si="14"/>
        <v>1567.0290940472476</v>
      </c>
      <c r="P26" s="27">
        <f t="shared" si="14"/>
        <v>1580.7173298563039</v>
      </c>
      <c r="Q26" s="27">
        <f t="shared" si="14"/>
        <v>1523.7168414733533</v>
      </c>
      <c r="R26" s="27">
        <f t="shared" si="14"/>
        <v>1569.9657526325047</v>
      </c>
      <c r="S26" s="27">
        <f t="shared" si="14"/>
        <v>1433.1093706013762</v>
      </c>
      <c r="T26" s="27">
        <f t="shared" si="14"/>
        <v>1569.5189902038967</v>
      </c>
      <c r="U26" s="27">
        <f t="shared" si="14"/>
        <v>1549.2501822844201</v>
      </c>
      <c r="V26" s="27">
        <f t="shared" si="14"/>
        <v>1335.7301514009473</v>
      </c>
      <c r="W26" s="27">
        <f t="shared" si="14"/>
        <v>1914.7768785076305</v>
      </c>
      <c r="X26" s="27">
        <f t="shared" si="14"/>
        <v>1953.2451221690542</v>
      </c>
      <c r="Y26" s="27">
        <f t="shared" ref="Y26:Z26" si="15">SUM(Y27,Y33)</f>
        <v>1742.8038025481515</v>
      </c>
      <c r="Z26" s="27">
        <f t="shared" si="15"/>
        <v>1503.1237692376274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1614.2465033092526</v>
      </c>
      <c r="D33" s="19">
        <f t="shared" si="18"/>
        <v>1568.8977139875853</v>
      </c>
      <c r="E33" s="19">
        <f t="shared" si="18"/>
        <v>1692.1410300085893</v>
      </c>
      <c r="F33" s="19">
        <f t="shared" si="18"/>
        <v>1847.0822877825435</v>
      </c>
      <c r="G33" s="19">
        <f t="shared" si="18"/>
        <v>1931.290624717625</v>
      </c>
      <c r="H33" s="19">
        <f t="shared" si="18"/>
        <v>2094.4984965280064</v>
      </c>
      <c r="I33" s="19">
        <f t="shared" si="18"/>
        <v>2326.7261611611843</v>
      </c>
      <c r="J33" s="19">
        <f t="shared" si="18"/>
        <v>2302.5584216545672</v>
      </c>
      <c r="K33" s="19">
        <f t="shared" si="18"/>
        <v>2351.8525800493367</v>
      </c>
      <c r="L33" s="19">
        <f t="shared" si="18"/>
        <v>1863.1300676560193</v>
      </c>
      <c r="M33" s="19">
        <f t="shared" si="18"/>
        <v>2031.7674997881331</v>
      </c>
      <c r="N33" s="19">
        <f t="shared" si="18"/>
        <v>1905.0965409204941</v>
      </c>
      <c r="O33" s="19">
        <f t="shared" si="18"/>
        <v>1567.0290940472476</v>
      </c>
      <c r="P33" s="19">
        <f t="shared" si="18"/>
        <v>1580.7173298563039</v>
      </c>
      <c r="Q33" s="19">
        <f t="shared" si="18"/>
        <v>1523.7168414733533</v>
      </c>
      <c r="R33" s="19">
        <f t="shared" si="18"/>
        <v>1569.9657526325047</v>
      </c>
      <c r="S33" s="19">
        <f t="shared" si="18"/>
        <v>1433.1093706013762</v>
      </c>
      <c r="T33" s="19">
        <f t="shared" si="18"/>
        <v>1569.5189902038967</v>
      </c>
      <c r="U33" s="19">
        <f t="shared" si="18"/>
        <v>1549.2501822844201</v>
      </c>
      <c r="V33" s="19">
        <f t="shared" si="18"/>
        <v>1335.7301514009473</v>
      </c>
      <c r="W33" s="19">
        <f t="shared" si="18"/>
        <v>1914.7768785076305</v>
      </c>
      <c r="X33" s="19">
        <f t="shared" si="18"/>
        <v>1953.2451221690542</v>
      </c>
      <c r="Y33" s="19">
        <f t="shared" ref="Y33:Z33" si="19">SUM(Y34:Y50)</f>
        <v>1742.8038025481515</v>
      </c>
      <c r="Z33" s="19">
        <f t="shared" si="19"/>
        <v>1503.1237692376274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1.0004025614720338</v>
      </c>
      <c r="D38" s="8">
        <v>0.49934549336276718</v>
      </c>
      <c r="E38" s="8">
        <v>1.5477397760361371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1613.2461007477805</v>
      </c>
      <c r="D40" s="8">
        <v>1568.3983684942225</v>
      </c>
      <c r="E40" s="8">
        <v>1690.593290232553</v>
      </c>
      <c r="F40" s="8">
        <v>1847.0822877825435</v>
      </c>
      <c r="G40" s="8">
        <v>1931.290624717625</v>
      </c>
      <c r="H40" s="8">
        <v>2094.4984965280064</v>
      </c>
      <c r="I40" s="8">
        <v>2326.7261611611843</v>
      </c>
      <c r="J40" s="8">
        <v>2302.5584216545672</v>
      </c>
      <c r="K40" s="8">
        <v>2351.8525800493367</v>
      </c>
      <c r="L40" s="8">
        <v>1863.1300676560193</v>
      </c>
      <c r="M40" s="8">
        <v>2031.7674997881331</v>
      </c>
      <c r="N40" s="8">
        <v>1905.0965409204941</v>
      </c>
      <c r="O40" s="8">
        <v>1567.0290940472476</v>
      </c>
      <c r="P40" s="8">
        <v>1580.7173298563039</v>
      </c>
      <c r="Q40" s="8">
        <v>1523.7168414733533</v>
      </c>
      <c r="R40" s="8">
        <v>1569.9657526325047</v>
      </c>
      <c r="S40" s="8">
        <v>1433.1093706013762</v>
      </c>
      <c r="T40" s="8">
        <v>1569.5189902038967</v>
      </c>
      <c r="U40" s="8">
        <v>1549.2501822844201</v>
      </c>
      <c r="V40" s="8">
        <v>1335.7301514009473</v>
      </c>
      <c r="W40" s="8">
        <v>1914.7768785076305</v>
      </c>
      <c r="X40" s="8">
        <v>1953.2451221690542</v>
      </c>
      <c r="Y40" s="8">
        <v>1742.8038025481515</v>
      </c>
      <c r="Z40" s="8">
        <v>1503.1237692376274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11.363518457776724</v>
      </c>
      <c r="Z61" s="49">
        <f t="shared" si="23"/>
        <v>28.041628448341935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11.363518457776724</v>
      </c>
      <c r="Z71" s="52">
        <v>28.041628448341935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159696.5269692264</v>
      </c>
      <c r="D2" s="21">
        <f t="shared" ref="D2:X2" si="0">SUM(D3,D17,D22,D25,D26,D51,D52)</f>
        <v>164658.53001403902</v>
      </c>
      <c r="E2" s="21">
        <f t="shared" si="0"/>
        <v>164683.48822111031</v>
      </c>
      <c r="F2" s="21">
        <f t="shared" si="0"/>
        <v>167468.74497359176</v>
      </c>
      <c r="G2" s="21">
        <f t="shared" si="0"/>
        <v>169509.38769571751</v>
      </c>
      <c r="H2" s="21">
        <f t="shared" si="0"/>
        <v>165754.74683572556</v>
      </c>
      <c r="I2" s="21">
        <f t="shared" si="0"/>
        <v>162282.07601668083</v>
      </c>
      <c r="J2" s="21">
        <f t="shared" si="0"/>
        <v>162568.98060550218</v>
      </c>
      <c r="K2" s="21">
        <f t="shared" si="0"/>
        <v>163908.45780289319</v>
      </c>
      <c r="L2" s="21">
        <f t="shared" si="0"/>
        <v>159262.45086553675</v>
      </c>
      <c r="M2" s="21">
        <f t="shared" si="0"/>
        <v>170391.45710850655</v>
      </c>
      <c r="N2" s="21">
        <f t="shared" si="0"/>
        <v>157730.29608452995</v>
      </c>
      <c r="O2" s="21">
        <f t="shared" si="0"/>
        <v>155954.13248458595</v>
      </c>
      <c r="P2" s="21">
        <f t="shared" si="0"/>
        <v>154764.1587473258</v>
      </c>
      <c r="Q2" s="21">
        <f t="shared" si="0"/>
        <v>147114.77095282031</v>
      </c>
      <c r="R2" s="21">
        <f t="shared" si="0"/>
        <v>155903.85781803832</v>
      </c>
      <c r="S2" s="21">
        <f t="shared" si="0"/>
        <v>156686.06140863313</v>
      </c>
      <c r="T2" s="21">
        <f t="shared" si="0"/>
        <v>153759.83716520073</v>
      </c>
      <c r="U2" s="21">
        <f t="shared" si="0"/>
        <v>149522.63606602934</v>
      </c>
      <c r="V2" s="21">
        <f t="shared" si="0"/>
        <v>143767.951230882</v>
      </c>
      <c r="W2" s="21">
        <f t="shared" si="0"/>
        <v>128455.98633213984</v>
      </c>
      <c r="X2" s="21">
        <f t="shared" si="0"/>
        <v>132051.33441656476</v>
      </c>
      <c r="Y2" s="21">
        <f t="shared" ref="Y2:Z2" si="1">SUM(Y3,Y17,Y22,Y25,Y26,Y51,Y52)</f>
        <v>119585.77127375378</v>
      </c>
      <c r="Z2" s="21">
        <f t="shared" si="1"/>
        <v>109957.92014403325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20257.991176319974</v>
      </c>
      <c r="D3" s="24">
        <f t="shared" si="2"/>
        <v>21630.061234439974</v>
      </c>
      <c r="E3" s="24">
        <f t="shared" si="2"/>
        <v>21801.050520119967</v>
      </c>
      <c r="F3" s="24">
        <f t="shared" si="2"/>
        <v>22181.18319827997</v>
      </c>
      <c r="G3" s="24">
        <f t="shared" si="2"/>
        <v>21378.068687519972</v>
      </c>
      <c r="H3" s="24">
        <f t="shared" si="2"/>
        <v>19949.728054679974</v>
      </c>
      <c r="I3" s="24">
        <f t="shared" si="2"/>
        <v>20296.312201439971</v>
      </c>
      <c r="J3" s="24">
        <f t="shared" si="2"/>
        <v>20861.59854995997</v>
      </c>
      <c r="K3" s="24">
        <f t="shared" si="2"/>
        <v>19700.356502159979</v>
      </c>
      <c r="L3" s="24">
        <f t="shared" si="2"/>
        <v>20181.008153519972</v>
      </c>
      <c r="M3" s="24">
        <f t="shared" si="2"/>
        <v>19006.029274319975</v>
      </c>
      <c r="N3" s="24">
        <f t="shared" si="2"/>
        <v>17697.397197959977</v>
      </c>
      <c r="O3" s="24">
        <f t="shared" si="2"/>
        <v>20493.344601359975</v>
      </c>
      <c r="P3" s="24">
        <f t="shared" si="2"/>
        <v>20991.201835319975</v>
      </c>
      <c r="Q3" s="24">
        <f t="shared" si="2"/>
        <v>24333.632759879969</v>
      </c>
      <c r="R3" s="24">
        <f t="shared" si="2"/>
        <v>32717.251461239961</v>
      </c>
      <c r="S3" s="24">
        <f t="shared" si="2"/>
        <v>29887.839284399968</v>
      </c>
      <c r="T3" s="24">
        <f t="shared" si="2"/>
        <v>25387.767537119969</v>
      </c>
      <c r="U3" s="24">
        <f t="shared" si="2"/>
        <v>21991.214522159975</v>
      </c>
      <c r="V3" s="24">
        <f t="shared" si="2"/>
        <v>14815.617992999985</v>
      </c>
      <c r="W3" s="24">
        <f t="shared" si="2"/>
        <v>6799.1516848799911</v>
      </c>
      <c r="X3" s="24">
        <f t="shared" si="2"/>
        <v>11598.798147119998</v>
      </c>
      <c r="Y3" s="24">
        <f t="shared" ref="Y3:Z3" si="3">SUM(Y4,Y8,Y11)</f>
        <v>11684.497168080001</v>
      </c>
      <c r="Z3" s="24">
        <f t="shared" si="3"/>
        <v>7065.9343980000012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20010.816602999974</v>
      </c>
      <c r="D4" s="19">
        <f t="shared" si="4"/>
        <v>21372.781647239975</v>
      </c>
      <c r="E4" s="19">
        <f t="shared" si="4"/>
        <v>21528.746349119967</v>
      </c>
      <c r="F4" s="19">
        <f t="shared" si="4"/>
        <v>21936.38829443997</v>
      </c>
      <c r="G4" s="19">
        <f t="shared" si="4"/>
        <v>21153.179133719972</v>
      </c>
      <c r="H4" s="19">
        <f t="shared" si="4"/>
        <v>19742.548179959977</v>
      </c>
      <c r="I4" s="19">
        <f t="shared" si="4"/>
        <v>20047.961286359972</v>
      </c>
      <c r="J4" s="19">
        <f t="shared" si="4"/>
        <v>20499.214570559972</v>
      </c>
      <c r="K4" s="19">
        <f t="shared" si="4"/>
        <v>19323.846391319978</v>
      </c>
      <c r="L4" s="19">
        <f t="shared" si="4"/>
        <v>19834.578435599971</v>
      </c>
      <c r="M4" s="19">
        <f t="shared" si="4"/>
        <v>18619.375369319976</v>
      </c>
      <c r="N4" s="19">
        <f t="shared" si="4"/>
        <v>17334.629595719976</v>
      </c>
      <c r="O4" s="19">
        <f t="shared" si="4"/>
        <v>20128.416838919977</v>
      </c>
      <c r="P4" s="19">
        <f t="shared" si="4"/>
        <v>20724.088428359973</v>
      </c>
      <c r="Q4" s="19">
        <f t="shared" si="4"/>
        <v>24085.221808679969</v>
      </c>
      <c r="R4" s="19">
        <f t="shared" si="4"/>
        <v>31951.815642359961</v>
      </c>
      <c r="S4" s="19">
        <f t="shared" si="4"/>
        <v>28956.170937959967</v>
      </c>
      <c r="T4" s="19">
        <f t="shared" si="4"/>
        <v>24446.257113599968</v>
      </c>
      <c r="U4" s="19">
        <f t="shared" si="4"/>
        <v>21128.438512439974</v>
      </c>
      <c r="V4" s="19">
        <f t="shared" si="4"/>
        <v>13997.070623159987</v>
      </c>
      <c r="W4" s="19">
        <f t="shared" si="4"/>
        <v>6135.9370934399913</v>
      </c>
      <c r="X4" s="19">
        <f t="shared" si="4"/>
        <v>11082.31220556</v>
      </c>
      <c r="Y4" s="19">
        <f t="shared" ref="Y4:Z4" si="5">SUM(Y5:Y7)</f>
        <v>11221.322207040001</v>
      </c>
      <c r="Z4" s="19">
        <f t="shared" si="5"/>
        <v>6644.2674780000016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181.45196999999996</v>
      </c>
      <c r="D5" s="8">
        <f>TI_EHG_E!D5+NRG_E!D5+FC_E!D5</f>
        <v>164.17094795999995</v>
      </c>
      <c r="E5" s="8">
        <f>TI_EHG_E!E5+NRG_E!E5+FC_E!E5</f>
        <v>141.12946727999991</v>
      </c>
      <c r="F5" s="8">
        <f>TI_EHG_E!F5+NRG_E!F5+FC_E!F5</f>
        <v>100.80696455999995</v>
      </c>
      <c r="G5" s="8">
        <f>TI_EHG_E!G5+NRG_E!G5+FC_E!G5</f>
        <v>72.004671359999961</v>
      </c>
      <c r="H5" s="8">
        <f>TI_EHG_E!H5+NRG_E!H5+FC_E!H5</f>
        <v>83.525588639999967</v>
      </c>
      <c r="I5" s="8">
        <f>TI_EHG_E!I5+NRG_E!I5+FC_E!I5</f>
        <v>103.68683999999999</v>
      </c>
      <c r="J5" s="8">
        <f>TI_EHG_E!J5+NRG_E!J5+FC_E!J5</f>
        <v>175.69151135999994</v>
      </c>
      <c r="K5" s="8">
        <f>TI_EHG_E!K5+NRG_E!K5+FC_E!K5</f>
        <v>115.20775727999994</v>
      </c>
      <c r="L5" s="8">
        <f>TI_EHG_E!L5+NRG_E!L5+FC_E!L5</f>
        <v>103.68683999999996</v>
      </c>
      <c r="M5" s="8">
        <f>TI_EHG_E!M5+NRG_E!M5+FC_E!M5</f>
        <v>106.56706931999996</v>
      </c>
      <c r="N5" s="8">
        <f>TI_EHG_E!N5+NRG_E!N5+FC_E!N5</f>
        <v>92.165922719999969</v>
      </c>
      <c r="O5" s="8">
        <f>TI_EHG_E!O5+NRG_E!O5+FC_E!O5</f>
        <v>106.56706931999997</v>
      </c>
      <c r="P5" s="8">
        <f>TI_EHG_E!P5+NRG_E!P5+FC_E!P5</f>
        <v>80.645359319999969</v>
      </c>
      <c r="Q5" s="8">
        <f>TI_EHG_E!Q5+NRG_E!Q5+FC_E!Q5</f>
        <v>100.12999211999997</v>
      </c>
      <c r="R5" s="8">
        <f>TI_EHG_E!R5+NRG_E!R5+FC_E!R5</f>
        <v>0.56443859999999979</v>
      </c>
      <c r="S5" s="8">
        <f>TI_EHG_E!S5+NRG_E!S5+FC_E!S5</f>
        <v>0.50994107999999982</v>
      </c>
      <c r="T5" s="8">
        <f>TI_EHG_E!T5+NRG_E!T5+FC_E!T5</f>
        <v>0.45792071999999995</v>
      </c>
      <c r="U5" s="8">
        <f>TI_EHG_E!U5+NRG_E!U5+FC_E!U5</f>
        <v>0.41191632</v>
      </c>
      <c r="V5" s="8">
        <f>TI_EHG_E!V5+NRG_E!V5+FC_E!V5</f>
        <v>0.37157399999999979</v>
      </c>
      <c r="W5" s="8">
        <f>TI_EHG_E!W5+NRG_E!W5+FC_E!W5</f>
        <v>0.33406271999999987</v>
      </c>
      <c r="X5" s="8">
        <f>TI_EHG_E!X5+NRG_E!X5+FC_E!X5</f>
        <v>0.29938247999999995</v>
      </c>
      <c r="Y5" s="8">
        <f>TI_EHG_E!Y5+NRG_E!Y5+FC_E!Y5</f>
        <v>0.27071819999999991</v>
      </c>
      <c r="Z5" s="8">
        <f>TI_EHG_E!Z5+NRG_E!Z5+FC_E!Z5</f>
        <v>0.24488495999999996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1.1840615999999988</v>
      </c>
      <c r="S6" s="8">
        <f>TI_EHG_E!S6+NRG_E!S6+FC_E!S6</f>
        <v>26.337333599999962</v>
      </c>
      <c r="T6" s="8">
        <f>TI_EHG_E!T6+NRG_E!T6+FC_E!T6</f>
        <v>56.5821719999999</v>
      </c>
      <c r="U6" s="8">
        <f>TI_EHG_E!U6+NRG_E!U6+FC_E!U6</f>
        <v>73.591171199999906</v>
      </c>
      <c r="V6" s="8">
        <f>TI_EHG_E!V6+NRG_E!V6+FC_E!V6</f>
        <v>29.157897599999959</v>
      </c>
      <c r="W6" s="8">
        <f>TI_EHG_E!W6+NRG_E!W6+FC_E!W6</f>
        <v>29.208995999999964</v>
      </c>
      <c r="X6" s="8">
        <f>TI_EHG_E!X6+NRG_E!X6+FC_E!X6</f>
        <v>39.592123199999953</v>
      </c>
      <c r="Y6" s="8">
        <f>TI_EHG_E!Y6+NRG_E!Y6+FC_E!Y6</f>
        <v>22.814251199999969</v>
      </c>
      <c r="Z6" s="8">
        <f>TI_EHG_E!Z6+NRG_E!Z6+FC_E!Z6</f>
        <v>4.4489447999999934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19829.364632999976</v>
      </c>
      <c r="D7" s="8">
        <f>TI_EHG_E!D7+NRG_E!D7+FC_E!D7</f>
        <v>21208.610699279976</v>
      </c>
      <c r="E7" s="8">
        <f>TI_EHG_E!E7+NRG_E!E7+FC_E!E7</f>
        <v>21387.616881839967</v>
      </c>
      <c r="F7" s="8">
        <f>TI_EHG_E!F7+NRG_E!F7+FC_E!F7</f>
        <v>21835.581329879969</v>
      </c>
      <c r="G7" s="8">
        <f>TI_EHG_E!G7+NRG_E!G7+FC_E!G7</f>
        <v>21081.174462359973</v>
      </c>
      <c r="H7" s="8">
        <f>TI_EHG_E!H7+NRG_E!H7+FC_E!H7</f>
        <v>19659.022591319976</v>
      </c>
      <c r="I7" s="8">
        <f>TI_EHG_E!I7+NRG_E!I7+FC_E!I7</f>
        <v>19944.274446359974</v>
      </c>
      <c r="J7" s="8">
        <f>TI_EHG_E!J7+NRG_E!J7+FC_E!J7</f>
        <v>20323.523059199972</v>
      </c>
      <c r="K7" s="8">
        <f>TI_EHG_E!K7+NRG_E!K7+FC_E!K7</f>
        <v>19208.638634039977</v>
      </c>
      <c r="L7" s="8">
        <f>TI_EHG_E!L7+NRG_E!L7+FC_E!L7</f>
        <v>19730.891595599973</v>
      </c>
      <c r="M7" s="8">
        <f>TI_EHG_E!M7+NRG_E!M7+FC_E!M7</f>
        <v>18512.808299999975</v>
      </c>
      <c r="N7" s="8">
        <f>TI_EHG_E!N7+NRG_E!N7+FC_E!N7</f>
        <v>17242.463672999977</v>
      </c>
      <c r="O7" s="8">
        <f>TI_EHG_E!O7+NRG_E!O7+FC_E!O7</f>
        <v>20021.849769599976</v>
      </c>
      <c r="P7" s="8">
        <f>TI_EHG_E!P7+NRG_E!P7+FC_E!P7</f>
        <v>20643.443069039975</v>
      </c>
      <c r="Q7" s="8">
        <f>TI_EHG_E!Q7+NRG_E!Q7+FC_E!Q7</f>
        <v>23985.091816559969</v>
      </c>
      <c r="R7" s="8">
        <f>TI_EHG_E!R7+NRG_E!R7+FC_E!R7</f>
        <v>31950.067142159962</v>
      </c>
      <c r="S7" s="8">
        <f>TI_EHG_E!S7+NRG_E!S7+FC_E!S7</f>
        <v>28929.323663279967</v>
      </c>
      <c r="T7" s="8">
        <f>TI_EHG_E!T7+NRG_E!T7+FC_E!T7</f>
        <v>24389.217020879969</v>
      </c>
      <c r="U7" s="8">
        <f>TI_EHG_E!U7+NRG_E!U7+FC_E!U7</f>
        <v>21054.435424919975</v>
      </c>
      <c r="V7" s="8">
        <f>TI_EHG_E!V7+NRG_E!V7+FC_E!V7</f>
        <v>13967.541151559986</v>
      </c>
      <c r="W7" s="8">
        <f>TI_EHG_E!W7+NRG_E!W7+FC_E!W7</f>
        <v>6106.3940347199914</v>
      </c>
      <c r="X7" s="8">
        <f>TI_EHG_E!X7+NRG_E!X7+FC_E!X7</f>
        <v>11042.42069988</v>
      </c>
      <c r="Y7" s="8">
        <f>TI_EHG_E!Y7+NRG_E!Y7+FC_E!Y7</f>
        <v>11198.23723764</v>
      </c>
      <c r="Z7" s="8">
        <f>TI_EHG_E!Z7+NRG_E!Z7+FC_E!Z7</f>
        <v>6639.5736482400016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60.599757600000139</v>
      </c>
      <c r="D8" s="19">
        <f t="shared" ref="D8:X8" si="7">SUM(D9:D10)</f>
        <v>80.799919200000133</v>
      </c>
      <c r="E8" s="19">
        <f t="shared" si="7"/>
        <v>74.739798000000164</v>
      </c>
      <c r="F8" s="19">
        <f t="shared" si="7"/>
        <v>52.519838400000111</v>
      </c>
      <c r="G8" s="19">
        <f t="shared" si="7"/>
        <v>46.460080800000085</v>
      </c>
      <c r="H8" s="19">
        <f t="shared" si="7"/>
        <v>56.559798000000121</v>
      </c>
      <c r="I8" s="19">
        <f t="shared" si="7"/>
        <v>28.280080800000054</v>
      </c>
      <c r="J8" s="19">
        <f t="shared" si="7"/>
        <v>50.500040400000096</v>
      </c>
      <c r="K8" s="19">
        <f t="shared" si="7"/>
        <v>14.140040400000027</v>
      </c>
      <c r="L8" s="19">
        <f t="shared" si="7"/>
        <v>44.439919200000091</v>
      </c>
      <c r="M8" s="19">
        <f t="shared" si="7"/>
        <v>54.540000000000106</v>
      </c>
      <c r="N8" s="19">
        <f t="shared" si="7"/>
        <v>50.499676800000103</v>
      </c>
      <c r="O8" s="19">
        <f t="shared" si="7"/>
        <v>56.559798000000114</v>
      </c>
      <c r="P8" s="19">
        <f t="shared" si="7"/>
        <v>48.479878800000108</v>
      </c>
      <c r="Q8" s="19">
        <f t="shared" si="7"/>
        <v>64.639717200000149</v>
      </c>
      <c r="R8" s="19">
        <f t="shared" si="7"/>
        <v>86.514256800000155</v>
      </c>
      <c r="S8" s="19">
        <f t="shared" si="7"/>
        <v>86.670241200000163</v>
      </c>
      <c r="T8" s="19">
        <f t="shared" si="7"/>
        <v>106.8158628000002</v>
      </c>
      <c r="U8" s="19">
        <f t="shared" si="7"/>
        <v>101.30295960000022</v>
      </c>
      <c r="V8" s="19">
        <f t="shared" si="7"/>
        <v>19.000281600000033</v>
      </c>
      <c r="W8" s="19">
        <f t="shared" si="7"/>
        <v>27.52233840000007</v>
      </c>
      <c r="X8" s="19">
        <f t="shared" si="7"/>
        <v>14.55818040000003</v>
      </c>
      <c r="Y8" s="19">
        <f t="shared" ref="Y8:Z8" si="8">SUM(Y9:Y10)</f>
        <v>28.73639880000006</v>
      </c>
      <c r="Z8" s="19">
        <f t="shared" si="8"/>
        <v>31.594658400000082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60.599757600000139</v>
      </c>
      <c r="D10" s="8">
        <f>TI_EHG_E!D10+NRG_E!D10+FC_E!D10</f>
        <v>80.799919200000133</v>
      </c>
      <c r="E10" s="8">
        <f>TI_EHG_E!E10+NRG_E!E10+FC_E!E10</f>
        <v>74.739798000000164</v>
      </c>
      <c r="F10" s="8">
        <f>TI_EHG_E!F10+NRG_E!F10+FC_E!F10</f>
        <v>52.519838400000111</v>
      </c>
      <c r="G10" s="8">
        <f>TI_EHG_E!G10+NRG_E!G10+FC_E!G10</f>
        <v>46.460080800000085</v>
      </c>
      <c r="H10" s="8">
        <f>TI_EHG_E!H10+NRG_E!H10+FC_E!H10</f>
        <v>56.559798000000121</v>
      </c>
      <c r="I10" s="8">
        <f>TI_EHG_E!I10+NRG_E!I10+FC_E!I10</f>
        <v>28.280080800000054</v>
      </c>
      <c r="J10" s="8">
        <f>TI_EHG_E!J10+NRG_E!J10+FC_E!J10</f>
        <v>50.500040400000096</v>
      </c>
      <c r="K10" s="8">
        <f>TI_EHG_E!K10+NRG_E!K10+FC_E!K10</f>
        <v>14.140040400000027</v>
      </c>
      <c r="L10" s="8">
        <f>TI_EHG_E!L10+NRG_E!L10+FC_E!L10</f>
        <v>44.439919200000091</v>
      </c>
      <c r="M10" s="8">
        <f>TI_EHG_E!M10+NRG_E!M10+FC_E!M10</f>
        <v>54.540000000000106</v>
      </c>
      <c r="N10" s="8">
        <f>TI_EHG_E!N10+NRG_E!N10+FC_E!N10</f>
        <v>50.499676800000103</v>
      </c>
      <c r="O10" s="8">
        <f>TI_EHG_E!O10+NRG_E!O10+FC_E!O10</f>
        <v>56.559798000000114</v>
      </c>
      <c r="P10" s="8">
        <f>TI_EHG_E!P10+NRG_E!P10+FC_E!P10</f>
        <v>48.479878800000108</v>
      </c>
      <c r="Q10" s="8">
        <f>TI_EHG_E!Q10+NRG_E!Q10+FC_E!Q10</f>
        <v>64.639717200000149</v>
      </c>
      <c r="R10" s="8">
        <f>TI_EHG_E!R10+NRG_E!R10+FC_E!R10</f>
        <v>86.514256800000155</v>
      </c>
      <c r="S10" s="8">
        <f>TI_EHG_E!S10+NRG_E!S10+FC_E!S10</f>
        <v>86.670241200000163</v>
      </c>
      <c r="T10" s="8">
        <f>TI_EHG_E!T10+NRG_E!T10+FC_E!T10</f>
        <v>106.8158628000002</v>
      </c>
      <c r="U10" s="8">
        <f>TI_EHG_E!U10+NRG_E!U10+FC_E!U10</f>
        <v>101.30295960000022</v>
      </c>
      <c r="V10" s="8">
        <f>TI_EHG_E!V10+NRG_E!V10+FC_E!V10</f>
        <v>19.000281600000033</v>
      </c>
      <c r="W10" s="8">
        <f>TI_EHG_E!W10+NRG_E!W10+FC_E!W10</f>
        <v>27.52233840000007</v>
      </c>
      <c r="X10" s="8">
        <f>TI_EHG_E!X10+NRG_E!X10+FC_E!X10</f>
        <v>14.55818040000003</v>
      </c>
      <c r="Y10" s="8">
        <f>TI_EHG_E!Y10+NRG_E!Y10+FC_E!Y10</f>
        <v>28.73639880000006</v>
      </c>
      <c r="Z10" s="8">
        <f>TI_EHG_E!Z10+NRG_E!Z10+FC_E!Z10</f>
        <v>31.594658400000082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186.57481571999989</v>
      </c>
      <c r="D11" s="19">
        <f t="shared" ref="D11:X11" si="10">SUM(D12:D16)</f>
        <v>176.47966799999986</v>
      </c>
      <c r="E11" s="19">
        <f t="shared" si="10"/>
        <v>197.5643729999999</v>
      </c>
      <c r="F11" s="19">
        <f t="shared" si="10"/>
        <v>192.27506543999993</v>
      </c>
      <c r="G11" s="19">
        <f t="shared" si="10"/>
        <v>178.42947299999997</v>
      </c>
      <c r="H11" s="19">
        <f t="shared" si="10"/>
        <v>150.62007671999993</v>
      </c>
      <c r="I11" s="19">
        <f t="shared" si="10"/>
        <v>220.0708342799999</v>
      </c>
      <c r="J11" s="19">
        <f t="shared" si="10"/>
        <v>311.88393899999994</v>
      </c>
      <c r="K11" s="19">
        <f t="shared" si="10"/>
        <v>362.37007043999995</v>
      </c>
      <c r="L11" s="19">
        <f t="shared" si="10"/>
        <v>301.98979871999995</v>
      </c>
      <c r="M11" s="19">
        <f t="shared" si="10"/>
        <v>332.11390499999993</v>
      </c>
      <c r="N11" s="19">
        <f t="shared" si="10"/>
        <v>312.26792544</v>
      </c>
      <c r="O11" s="19">
        <f t="shared" si="10"/>
        <v>308.36796443999992</v>
      </c>
      <c r="P11" s="19">
        <f t="shared" si="10"/>
        <v>218.63352815999991</v>
      </c>
      <c r="Q11" s="19">
        <f t="shared" si="10"/>
        <v>183.77123399999988</v>
      </c>
      <c r="R11" s="19">
        <f t="shared" si="10"/>
        <v>678.9215620799996</v>
      </c>
      <c r="S11" s="19">
        <f t="shared" si="10"/>
        <v>844.99810523999918</v>
      </c>
      <c r="T11" s="19">
        <f t="shared" si="10"/>
        <v>834.69456071999912</v>
      </c>
      <c r="U11" s="19">
        <f t="shared" si="10"/>
        <v>761.47305011999936</v>
      </c>
      <c r="V11" s="19">
        <f t="shared" si="10"/>
        <v>799.54708823999908</v>
      </c>
      <c r="W11" s="19">
        <f t="shared" si="10"/>
        <v>635.6922530399994</v>
      </c>
      <c r="X11" s="19">
        <f t="shared" si="10"/>
        <v>501.92776115999959</v>
      </c>
      <c r="Y11" s="19">
        <f t="shared" ref="Y11:Z11" si="11">SUM(Y12:Y16)</f>
        <v>434.43856223999967</v>
      </c>
      <c r="Z11" s="19">
        <f t="shared" si="11"/>
        <v>390.07226159999965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2.8567890000000027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19.997172000000013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169.02481571999988</v>
      </c>
      <c r="D13" s="8">
        <f>TI_EHG_E!D13+NRG_E!D13+FC_E!D13</f>
        <v>153.07919999999984</v>
      </c>
      <c r="E13" s="8">
        <f>TI_EHG_E!E13+NRG_E!E13+FC_E!E13</f>
        <v>172.21409999999989</v>
      </c>
      <c r="F13" s="8">
        <f>TI_EHG_E!F13+NRG_E!F13+FC_E!F13</f>
        <v>156.26808143999992</v>
      </c>
      <c r="G13" s="8">
        <f>TI_EHG_E!G13+NRG_E!G13+FC_E!G13</f>
        <v>153.07919999999996</v>
      </c>
      <c r="H13" s="8">
        <f>TI_EHG_E!H13+NRG_E!H13+FC_E!H13</f>
        <v>111.62011571999992</v>
      </c>
      <c r="I13" s="8">
        <f>TI_EHG_E!I13+NRG_E!I13+FC_E!I13</f>
        <v>184.97083427999988</v>
      </c>
      <c r="J13" s="8">
        <f>TI_EHG_E!J13+NRG_E!J13+FC_E!J13</f>
        <v>210.48389999999989</v>
      </c>
      <c r="K13" s="8">
        <f>TI_EHG_E!K13+NRG_E!K13+FC_E!K13</f>
        <v>213.67278143999985</v>
      </c>
      <c r="L13" s="8">
        <f>TI_EHG_E!L13+NRG_E!L13+FC_E!L13</f>
        <v>149.88991571999989</v>
      </c>
      <c r="M13" s="8">
        <f>TI_EHG_E!M13+NRG_E!M13+FC_E!M13</f>
        <v>172.21409999999989</v>
      </c>
      <c r="N13" s="8">
        <f>TI_EHG_E!N13+NRG_E!N13+FC_E!N13</f>
        <v>156.26808143999992</v>
      </c>
      <c r="O13" s="8">
        <f>TI_EHG_E!O13+NRG_E!O13+FC_E!O13</f>
        <v>156.26808143999989</v>
      </c>
      <c r="P13" s="8">
        <f>TI_EHG_E!P13+NRG_E!P13+FC_E!P13</f>
        <v>130.88352815999986</v>
      </c>
      <c r="Q13" s="8">
        <f>TI_EHG_E!Q13+NRG_E!Q13+FC_E!Q13</f>
        <v>136.97099999999989</v>
      </c>
      <c r="R13" s="8">
        <f>TI_EHG_E!R13+NRG_E!R13+FC_E!R13</f>
        <v>645.86719007999955</v>
      </c>
      <c r="S13" s="8">
        <f>TI_EHG_E!S13+NRG_E!S13+FC_E!S13</f>
        <v>767.12910623999915</v>
      </c>
      <c r="T13" s="8">
        <f>TI_EHG_E!T13+NRG_E!T13+FC_E!T13</f>
        <v>751.83679871999902</v>
      </c>
      <c r="U13" s="8">
        <f>TI_EHG_E!U13+NRG_E!U13+FC_E!U13</f>
        <v>686.96733311999935</v>
      </c>
      <c r="V13" s="8">
        <f>TI_EHG_E!V13+NRG_E!V13+FC_E!V13</f>
        <v>715.44538223999905</v>
      </c>
      <c r="W13" s="8">
        <f>TI_EHG_E!W13+NRG_E!W13+FC_E!W13</f>
        <v>614.13874703999943</v>
      </c>
      <c r="X13" s="8">
        <f>TI_EHG_E!X13+NRG_E!X13+FC_E!X13</f>
        <v>476.96358815999957</v>
      </c>
      <c r="Y13" s="8">
        <f>TI_EHG_E!Y13+NRG_E!Y13+FC_E!Y13</f>
        <v>434.43856223999967</v>
      </c>
      <c r="Z13" s="8">
        <f>TI_EHG_E!Z13+NRG_E!Z13+FC_E!Z13</f>
        <v>390.07226159999965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17.550000000000011</v>
      </c>
      <c r="D16" s="8">
        <f>TI_EHG_E!D16+NRG_E!D16+FC_E!D16</f>
        <v>23.400468000000011</v>
      </c>
      <c r="E16" s="8">
        <f>TI_EHG_E!E16+NRG_E!E16+FC_E!E16</f>
        <v>25.350273000000012</v>
      </c>
      <c r="F16" s="8">
        <f>TI_EHG_E!F16+NRG_E!F16+FC_E!F16</f>
        <v>33.150195000000011</v>
      </c>
      <c r="G16" s="8">
        <f>TI_EHG_E!G16+NRG_E!G16+FC_E!G16</f>
        <v>25.350273000000012</v>
      </c>
      <c r="H16" s="8">
        <f>TI_EHG_E!H16+NRG_E!H16+FC_E!H16</f>
        <v>38.99996100000002</v>
      </c>
      <c r="I16" s="8">
        <f>TI_EHG_E!I16+NRG_E!I16+FC_E!I16</f>
        <v>35.100000000000016</v>
      </c>
      <c r="J16" s="8">
        <f>TI_EHG_E!J16+NRG_E!J16+FC_E!J16</f>
        <v>101.40003900000004</v>
      </c>
      <c r="K16" s="8">
        <f>TI_EHG_E!K16+NRG_E!K16+FC_E!K16</f>
        <v>128.70011700000006</v>
      </c>
      <c r="L16" s="8">
        <f>TI_EHG_E!L16+NRG_E!L16+FC_E!L16</f>
        <v>152.09988300000006</v>
      </c>
      <c r="M16" s="8">
        <f>TI_EHG_E!M16+NRG_E!M16+FC_E!M16</f>
        <v>159.89980500000007</v>
      </c>
      <c r="N16" s="8">
        <f>TI_EHG_E!N16+NRG_E!N16+FC_E!N16</f>
        <v>155.99984400000005</v>
      </c>
      <c r="O16" s="8">
        <f>TI_EHG_E!O16+NRG_E!O16+FC_E!O16</f>
        <v>152.09988300000003</v>
      </c>
      <c r="P16" s="8">
        <f>TI_EHG_E!P16+NRG_E!P16+FC_E!P16</f>
        <v>87.750000000000057</v>
      </c>
      <c r="Q16" s="8">
        <f>TI_EHG_E!Q16+NRG_E!Q16+FC_E!Q16</f>
        <v>46.800233999999996</v>
      </c>
      <c r="R16" s="8">
        <f>TI_EHG_E!R16+NRG_E!R16+FC_E!R16</f>
        <v>33.054372000000015</v>
      </c>
      <c r="S16" s="8">
        <f>TI_EHG_E!S16+NRG_E!S16+FC_E!S16</f>
        <v>77.868999000000031</v>
      </c>
      <c r="T16" s="8">
        <f>TI_EHG_E!T16+NRG_E!T16+FC_E!T16</f>
        <v>82.857762000000037</v>
      </c>
      <c r="U16" s="8">
        <f>TI_EHG_E!U16+NRG_E!U16+FC_E!U16</f>
        <v>74.505717000000033</v>
      </c>
      <c r="V16" s="8">
        <f>TI_EHG_E!V16+NRG_E!V16+FC_E!V16</f>
        <v>84.101706000000036</v>
      </c>
      <c r="W16" s="8">
        <f>TI_EHG_E!W16+NRG_E!W16+FC_E!W16</f>
        <v>21.553506000000013</v>
      </c>
      <c r="X16" s="8">
        <f>TI_EHG_E!X16+NRG_E!X16+FC_E!X16</f>
        <v>24.964173000000013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8711.7150959999999</v>
      </c>
      <c r="D17" s="27">
        <f t="shared" ref="D17:X17" si="13">SUM(D18:D21)</f>
        <v>9441.4399919999996</v>
      </c>
      <c r="E17" s="27">
        <f t="shared" si="13"/>
        <v>9418.7122559999989</v>
      </c>
      <c r="F17" s="27">
        <f t="shared" si="13"/>
        <v>9985.928688</v>
      </c>
      <c r="G17" s="27">
        <f t="shared" si="13"/>
        <v>10522.935360000001</v>
      </c>
      <c r="H17" s="27">
        <f t="shared" si="13"/>
        <v>10579.905015839999</v>
      </c>
      <c r="I17" s="27">
        <f t="shared" si="13"/>
        <v>9475.3108958400007</v>
      </c>
      <c r="J17" s="27">
        <f t="shared" si="13"/>
        <v>11040.768576</v>
      </c>
      <c r="K17" s="27">
        <f t="shared" si="13"/>
        <v>10754.931744</v>
      </c>
      <c r="L17" s="27">
        <f t="shared" si="13"/>
        <v>7918.3362240000006</v>
      </c>
      <c r="M17" s="27">
        <f t="shared" si="13"/>
        <v>10072.778400000001</v>
      </c>
      <c r="N17" s="27">
        <f t="shared" si="13"/>
        <v>10372.146047999997</v>
      </c>
      <c r="O17" s="27">
        <f t="shared" si="13"/>
        <v>10327.19184</v>
      </c>
      <c r="P17" s="27">
        <f t="shared" si="13"/>
        <v>9968.0176800000008</v>
      </c>
      <c r="Q17" s="27">
        <f t="shared" si="13"/>
        <v>10131.997047839999</v>
      </c>
      <c r="R17" s="27">
        <f t="shared" si="13"/>
        <v>10271.653467840002</v>
      </c>
      <c r="S17" s="27">
        <f t="shared" si="13"/>
        <v>9962.1910742399996</v>
      </c>
      <c r="T17" s="27">
        <f t="shared" si="13"/>
        <v>10334.675545919999</v>
      </c>
      <c r="U17" s="27">
        <f t="shared" si="13"/>
        <v>10252.57088736</v>
      </c>
      <c r="V17" s="27">
        <f t="shared" si="13"/>
        <v>9561.5839497599991</v>
      </c>
      <c r="W17" s="27">
        <f t="shared" si="13"/>
        <v>8898.2585308800008</v>
      </c>
      <c r="X17" s="27">
        <f t="shared" si="13"/>
        <v>10173.979549439999</v>
      </c>
      <c r="Y17" s="27">
        <f t="shared" ref="Y17:Z17" si="14">SUM(Y18:Y21)</f>
        <v>10035.977440319999</v>
      </c>
      <c r="Z17" s="27">
        <f t="shared" si="14"/>
        <v>7720.9175779199995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763.51571999999987</v>
      </c>
      <c r="D19" s="8">
        <f>TI_EHG_E!D19+NRG_E!D19+FC_E!D19</f>
        <v>779.53967999999986</v>
      </c>
      <c r="E19" s="8">
        <f>TI_EHG_E!E19+NRG_E!E19+FC_E!E19</f>
        <v>727.43183999999997</v>
      </c>
      <c r="F19" s="8">
        <f>TI_EHG_E!F19+NRG_E!F19+FC_E!F19</f>
        <v>770.74847999999997</v>
      </c>
      <c r="G19" s="8">
        <f>TI_EHG_E!G19+NRG_E!G19+FC_E!G19</f>
        <v>783.85536000000002</v>
      </c>
      <c r="H19" s="8">
        <f>TI_EHG_E!H19+NRG_E!H19+FC_E!H19</f>
        <v>774.2651198399999</v>
      </c>
      <c r="I19" s="8">
        <f>TI_EHG_E!I19+NRG_E!I19+FC_E!I19</f>
        <v>748.93047983999986</v>
      </c>
      <c r="J19" s="8">
        <f>TI_EHG_E!J19+NRG_E!J19+FC_E!J19</f>
        <v>792.08711999999991</v>
      </c>
      <c r="K19" s="8">
        <f>TI_EHG_E!K19+NRG_E!K19+FC_E!K19</f>
        <v>787.57163999999989</v>
      </c>
      <c r="L19" s="8">
        <f>TI_EHG_E!L19+NRG_E!L19+FC_E!L19</f>
        <v>623.77559999999994</v>
      </c>
      <c r="M19" s="8">
        <f>TI_EHG_E!M19+NRG_E!M19+FC_E!M19</f>
        <v>741.37787999999989</v>
      </c>
      <c r="N19" s="8">
        <f>TI_EHG_E!N19+NRG_E!N19+FC_E!N19</f>
        <v>731.86739999999986</v>
      </c>
      <c r="O19" s="8">
        <f>TI_EHG_E!O19+NRG_E!O19+FC_E!O19</f>
        <v>706.9323599999999</v>
      </c>
      <c r="P19" s="8">
        <f>TI_EHG_E!P19+NRG_E!P19+FC_E!P19</f>
        <v>702.13715999999999</v>
      </c>
      <c r="Q19" s="8">
        <f>TI_EHG_E!Q19+NRG_E!Q19+FC_E!Q19</f>
        <v>723.11631983999996</v>
      </c>
      <c r="R19" s="8">
        <f>TI_EHG_E!R19+NRG_E!R19+FC_E!R19</f>
        <v>729.62580384000012</v>
      </c>
      <c r="S19" s="8">
        <f>TI_EHG_E!S19+NRG_E!S19+FC_E!S19</f>
        <v>698.16289823999978</v>
      </c>
      <c r="T19" s="8">
        <f>TI_EHG_E!T19+NRG_E!T19+FC_E!T19</f>
        <v>715.96140191999996</v>
      </c>
      <c r="U19" s="8">
        <f>TI_EHG_E!U19+NRG_E!U19+FC_E!U19</f>
        <v>723.98792735999996</v>
      </c>
      <c r="V19" s="8">
        <f>TI_EHG_E!V19+NRG_E!V19+FC_E!V19</f>
        <v>705.57595775999994</v>
      </c>
      <c r="W19" s="8">
        <f>TI_EHG_E!W19+NRG_E!W19+FC_E!W19</f>
        <v>683.01741888000015</v>
      </c>
      <c r="X19" s="8">
        <f>TI_EHG_E!X19+NRG_E!X19+FC_E!X19</f>
        <v>680.84103744000004</v>
      </c>
      <c r="Y19" s="8">
        <f>TI_EHG_E!Y19+NRG_E!Y19+FC_E!Y19</f>
        <v>677.49750431999996</v>
      </c>
      <c r="Z19" s="8">
        <f>TI_EHG_E!Z19+NRG_E!Z19+FC_E!Z19</f>
        <v>666.72268992000011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7948.1993760000005</v>
      </c>
      <c r="D20" s="8">
        <f>TI_EHG_E!D20+NRG_E!D20+FC_E!D20</f>
        <v>8661.9003119999998</v>
      </c>
      <c r="E20" s="8">
        <f>TI_EHG_E!E20+NRG_E!E20+FC_E!E20</f>
        <v>8691.2804159999996</v>
      </c>
      <c r="F20" s="8">
        <f>TI_EHG_E!F20+NRG_E!F20+FC_E!F20</f>
        <v>9215.1802079999998</v>
      </c>
      <c r="G20" s="8">
        <f>TI_EHG_E!G20+NRG_E!G20+FC_E!G20</f>
        <v>9739.0800000000017</v>
      </c>
      <c r="H20" s="8">
        <f>TI_EHG_E!H20+NRG_E!H20+FC_E!H20</f>
        <v>9805.6398959999988</v>
      </c>
      <c r="I20" s="8">
        <f>TI_EHG_E!I20+NRG_E!I20+FC_E!I20</f>
        <v>8726.380416</v>
      </c>
      <c r="J20" s="8">
        <f>TI_EHG_E!J20+NRG_E!J20+FC_E!J20</f>
        <v>10248.681456</v>
      </c>
      <c r="K20" s="8">
        <f>TI_EHG_E!K20+NRG_E!K20+FC_E!K20</f>
        <v>9967.3601039999994</v>
      </c>
      <c r="L20" s="8">
        <f>TI_EHG_E!L20+NRG_E!L20+FC_E!L20</f>
        <v>7294.5606240000006</v>
      </c>
      <c r="M20" s="8">
        <f>TI_EHG_E!M20+NRG_E!M20+FC_E!M20</f>
        <v>9331.4005200000011</v>
      </c>
      <c r="N20" s="8">
        <f>TI_EHG_E!N20+NRG_E!N20+FC_E!N20</f>
        <v>9640.2786479999977</v>
      </c>
      <c r="O20" s="8">
        <f>TI_EHG_E!O20+NRG_E!O20+FC_E!O20</f>
        <v>9620.2594799999988</v>
      </c>
      <c r="P20" s="8">
        <f>TI_EHG_E!P20+NRG_E!P20+FC_E!P20</f>
        <v>9265.8805200000006</v>
      </c>
      <c r="Q20" s="8">
        <f>TI_EHG_E!Q20+NRG_E!Q20+FC_E!Q20</f>
        <v>9408.8807280000001</v>
      </c>
      <c r="R20" s="8">
        <f>TI_EHG_E!R20+NRG_E!R20+FC_E!R20</f>
        <v>9542.0276640000011</v>
      </c>
      <c r="S20" s="8">
        <f>TI_EHG_E!S20+NRG_E!S20+FC_E!S20</f>
        <v>9264.0281759999998</v>
      </c>
      <c r="T20" s="8">
        <f>TI_EHG_E!T20+NRG_E!T20+FC_E!T20</f>
        <v>9618.7141439999996</v>
      </c>
      <c r="U20" s="8">
        <f>TI_EHG_E!U20+NRG_E!U20+FC_E!U20</f>
        <v>9528.5829599999997</v>
      </c>
      <c r="V20" s="8">
        <f>TI_EHG_E!V20+NRG_E!V20+FC_E!V20</f>
        <v>8856.0079919999989</v>
      </c>
      <c r="W20" s="8">
        <f>TI_EHG_E!W20+NRG_E!W20+FC_E!W20</f>
        <v>8215.2411119999997</v>
      </c>
      <c r="X20" s="8">
        <f>TI_EHG_E!X20+NRG_E!X20+FC_E!X20</f>
        <v>9493.1385119999995</v>
      </c>
      <c r="Y20" s="8">
        <f>TI_EHG_E!Y20+NRG_E!Y20+FC_E!Y20</f>
        <v>9358.4799359999997</v>
      </c>
      <c r="Z20" s="8">
        <f>TI_EHG_E!Z20+NRG_E!Z20+FC_E!Z20</f>
        <v>7054.1948879999991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52161.420025799998</v>
      </c>
      <c r="D26" s="27">
        <f t="shared" ref="D26:X26" si="19">SUM(D27,D33)</f>
        <v>52724.081579040001</v>
      </c>
      <c r="E26" s="27">
        <f t="shared" si="19"/>
        <v>53204.331753720006</v>
      </c>
      <c r="F26" s="27">
        <f t="shared" si="19"/>
        <v>54312.426954720009</v>
      </c>
      <c r="G26" s="27">
        <f t="shared" si="19"/>
        <v>54555.566499360008</v>
      </c>
      <c r="H26" s="27">
        <f t="shared" si="19"/>
        <v>54633.129591240002</v>
      </c>
      <c r="I26" s="27">
        <f t="shared" si="19"/>
        <v>54810.223503480003</v>
      </c>
      <c r="J26" s="27">
        <f t="shared" si="19"/>
        <v>55374.656035680004</v>
      </c>
      <c r="K26" s="27">
        <f t="shared" si="19"/>
        <v>54247.341333240001</v>
      </c>
      <c r="L26" s="27">
        <f t="shared" si="19"/>
        <v>50790.115538279992</v>
      </c>
      <c r="M26" s="27">
        <f t="shared" si="19"/>
        <v>51647.111695439991</v>
      </c>
      <c r="N26" s="27">
        <f t="shared" si="19"/>
        <v>51426.778193999984</v>
      </c>
      <c r="O26" s="27">
        <f t="shared" si="19"/>
        <v>50339.915718119992</v>
      </c>
      <c r="P26" s="27">
        <f t="shared" si="19"/>
        <v>47979.472378319995</v>
      </c>
      <c r="Q26" s="27">
        <f t="shared" si="19"/>
        <v>46604.739866759999</v>
      </c>
      <c r="R26" s="27">
        <f t="shared" si="19"/>
        <v>46825.907284080007</v>
      </c>
      <c r="S26" s="27">
        <f t="shared" si="19"/>
        <v>47572.860092399991</v>
      </c>
      <c r="T26" s="27">
        <f t="shared" si="19"/>
        <v>47436.009976439993</v>
      </c>
      <c r="U26" s="27">
        <f t="shared" si="19"/>
        <v>47553.163245719996</v>
      </c>
      <c r="V26" s="27">
        <f t="shared" si="19"/>
        <v>47226.483536039996</v>
      </c>
      <c r="W26" s="27">
        <f t="shared" si="19"/>
        <v>42421.365122399999</v>
      </c>
      <c r="X26" s="27">
        <f t="shared" si="19"/>
        <v>42810.085635839998</v>
      </c>
      <c r="Y26" s="27">
        <f t="shared" ref="Y26:Z26" si="20">SUM(Y27,Y33)</f>
        <v>42632.968297320003</v>
      </c>
      <c r="Z26" s="27">
        <f t="shared" si="20"/>
        <v>43534.271937240002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52161.420025799998</v>
      </c>
      <c r="D33" s="19">
        <f t="shared" ref="D33:X33" si="25">SUM(D34:D50)</f>
        <v>52724.081579040001</v>
      </c>
      <c r="E33" s="19">
        <f t="shared" si="25"/>
        <v>53204.331753720006</v>
      </c>
      <c r="F33" s="19">
        <f t="shared" si="25"/>
        <v>54312.426954720009</v>
      </c>
      <c r="G33" s="19">
        <f t="shared" si="25"/>
        <v>54555.566499360008</v>
      </c>
      <c r="H33" s="19">
        <f t="shared" si="25"/>
        <v>54633.129591240002</v>
      </c>
      <c r="I33" s="19">
        <f t="shared" si="25"/>
        <v>54810.223503480003</v>
      </c>
      <c r="J33" s="19">
        <f t="shared" si="25"/>
        <v>55374.656035680004</v>
      </c>
      <c r="K33" s="19">
        <f t="shared" si="25"/>
        <v>54247.341333240001</v>
      </c>
      <c r="L33" s="19">
        <f t="shared" si="25"/>
        <v>50790.115538279992</v>
      </c>
      <c r="M33" s="19">
        <f t="shared" si="25"/>
        <v>51647.111695439991</v>
      </c>
      <c r="N33" s="19">
        <f t="shared" si="25"/>
        <v>51426.778193999984</v>
      </c>
      <c r="O33" s="19">
        <f t="shared" si="25"/>
        <v>50339.915718119992</v>
      </c>
      <c r="P33" s="19">
        <f t="shared" si="25"/>
        <v>47979.472378319995</v>
      </c>
      <c r="Q33" s="19">
        <f t="shared" si="25"/>
        <v>46604.739866759999</v>
      </c>
      <c r="R33" s="19">
        <f t="shared" si="25"/>
        <v>46825.907284080007</v>
      </c>
      <c r="S33" s="19">
        <f t="shared" si="25"/>
        <v>47572.860092399991</v>
      </c>
      <c r="T33" s="19">
        <f t="shared" si="25"/>
        <v>47436.009976439993</v>
      </c>
      <c r="U33" s="19">
        <f t="shared" si="25"/>
        <v>47553.163245719996</v>
      </c>
      <c r="V33" s="19">
        <f t="shared" si="25"/>
        <v>47226.483536039996</v>
      </c>
      <c r="W33" s="19">
        <f t="shared" si="25"/>
        <v>42421.365122399999</v>
      </c>
      <c r="X33" s="19">
        <f t="shared" si="25"/>
        <v>42810.085635839998</v>
      </c>
      <c r="Y33" s="19">
        <f t="shared" ref="Y33:Z33" si="26">SUM(Y34:Y50)</f>
        <v>42632.968297320003</v>
      </c>
      <c r="Z33" s="19">
        <f t="shared" si="26"/>
        <v>43534.271937240002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10827.081561600004</v>
      </c>
      <c r="D34" s="8">
        <f>TI_EHG_E!D34+NRG_E!D34+FC_E!D34</f>
        <v>11214.971458560001</v>
      </c>
      <c r="E34" s="8">
        <f>TI_EHG_E!E34+NRG_E!E34+FC_E!E34</f>
        <v>11847.571038720002</v>
      </c>
      <c r="F34" s="8">
        <f>TI_EHG_E!F34+NRG_E!F34+FC_E!F34</f>
        <v>12521.822814720001</v>
      </c>
      <c r="G34" s="8">
        <f>TI_EHG_E!G34+NRG_E!G34+FC_E!G34</f>
        <v>12745.705881600003</v>
      </c>
      <c r="H34" s="8">
        <f>TI_EHG_E!H34+NRG_E!H34+FC_E!H34</f>
        <v>12568.270832640001</v>
      </c>
      <c r="I34" s="8">
        <f>TI_EHG_E!I34+NRG_E!I34+FC_E!I34</f>
        <v>12101.113221120002</v>
      </c>
      <c r="J34" s="8">
        <f>TI_EHG_E!J34+NRG_E!J34+FC_E!J34</f>
        <v>13184.961338879999</v>
      </c>
      <c r="K34" s="8">
        <f>TI_EHG_E!K34+NRG_E!K34+FC_E!K34</f>
        <v>11775.5379072</v>
      </c>
      <c r="L34" s="8">
        <f>TI_EHG_E!L34+NRG_E!L34+FC_E!L34</f>
        <v>11270.663792640002</v>
      </c>
      <c r="M34" s="8">
        <f>TI_EHG_E!M34+NRG_E!M34+FC_E!M34</f>
        <v>11758.236410879999</v>
      </c>
      <c r="N34" s="8">
        <f>TI_EHG_E!N34+NRG_E!N34+FC_E!N34</f>
        <v>11361.901363199999</v>
      </c>
      <c r="O34" s="8">
        <f>TI_EHG_E!O34+NRG_E!O34+FC_E!O34</f>
        <v>12109.391654399999</v>
      </c>
      <c r="P34" s="8">
        <f>TI_EHG_E!P34+NRG_E!P34+FC_E!P34</f>
        <v>11323.034219519997</v>
      </c>
      <c r="Q34" s="8">
        <f>TI_EHG_E!Q34+NRG_E!Q34+FC_E!Q34</f>
        <v>12128.619317760002</v>
      </c>
      <c r="R34" s="8">
        <f>TI_EHG_E!R34+NRG_E!R34+FC_E!R34</f>
        <v>12295.518612480002</v>
      </c>
      <c r="S34" s="8">
        <f>TI_EHG_E!S34+NRG_E!S34+FC_E!S34</f>
        <v>13015.287152639999</v>
      </c>
      <c r="T34" s="8">
        <f>TI_EHG_E!T34+NRG_E!T34+FC_E!T34</f>
        <v>12430.958077439998</v>
      </c>
      <c r="U34" s="8">
        <f>TI_EHG_E!U34+NRG_E!U34+FC_E!U34</f>
        <v>12340.843153920001</v>
      </c>
      <c r="V34" s="8">
        <f>TI_EHG_E!V34+NRG_E!V34+FC_E!V34</f>
        <v>12387.386764800001</v>
      </c>
      <c r="W34" s="8">
        <f>TI_EHG_E!W34+NRG_E!W34+FC_E!W34</f>
        <v>11958.72761088</v>
      </c>
      <c r="X34" s="8">
        <f>TI_EHG_E!X34+NRG_E!X34+FC_E!X34</f>
        <v>12314.520253440001</v>
      </c>
      <c r="Y34" s="8">
        <f>TI_EHG_E!Y34+NRG_E!Y34+FC_E!Y34</f>
        <v>12195.192867840004</v>
      </c>
      <c r="Z34" s="8">
        <f>TI_EHG_E!Z34+NRG_E!Z34+FC_E!Z34</f>
        <v>12152.480232960002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1919.30641524</v>
      </c>
      <c r="D36" s="8">
        <f>TI_EHG_E!D36+NRG_E!D36+FC_E!D36</f>
        <v>1822.3427149200004</v>
      </c>
      <c r="E36" s="8">
        <f>TI_EHG_E!E36+NRG_E!E36+FC_E!E36</f>
        <v>1776.7128585599999</v>
      </c>
      <c r="F36" s="8">
        <f>TI_EHG_E!F36+NRG_E!F36+FC_E!F36</f>
        <v>1571.37839136</v>
      </c>
      <c r="G36" s="8">
        <f>TI_EHG_E!G36+NRG_E!G36+FC_E!G36</f>
        <v>1599.8974207200001</v>
      </c>
      <c r="H36" s="8">
        <f>TI_EHG_E!H36+NRG_E!H36+FC_E!H36</f>
        <v>1522.8965412000002</v>
      </c>
      <c r="I36" s="8">
        <f>TI_EHG_E!I36+NRG_E!I36+FC_E!I36</f>
        <v>1522.8965412</v>
      </c>
      <c r="J36" s="8">
        <f>TI_EHG_E!J36+NRG_E!J36+FC_E!J36</f>
        <v>1274.7844386000004</v>
      </c>
      <c r="K36" s="8">
        <f>TI_EHG_E!K36+NRG_E!K36+FC_E!K36</f>
        <v>1266.2289115200001</v>
      </c>
      <c r="L36" s="8">
        <f>TI_EHG_E!L36+NRG_E!L36+FC_E!L36</f>
        <v>1300.4517013200002</v>
      </c>
      <c r="M36" s="8">
        <f>TI_EHG_E!M36+NRG_E!M36+FC_E!M36</f>
        <v>1289.0434989600001</v>
      </c>
      <c r="N36" s="8">
        <f>TI_EHG_E!N36+NRG_E!N36+FC_E!N36</f>
        <v>1080.8572651200002</v>
      </c>
      <c r="O36" s="8">
        <f>TI_EHG_E!O36+NRG_E!O36+FC_E!O36</f>
        <v>1092.2647860000002</v>
      </c>
      <c r="P36" s="8">
        <f>TI_EHG_E!P36+NRG_E!P36+FC_E!P36</f>
        <v>1060.8942171600002</v>
      </c>
      <c r="Q36" s="8">
        <f>TI_EHG_E!Q36+NRG_E!Q36+FC_E!Q36</f>
        <v>767.15225819999978</v>
      </c>
      <c r="R36" s="8">
        <f>TI_EHG_E!R36+NRG_E!R36+FC_E!R36</f>
        <v>940.96532232000004</v>
      </c>
      <c r="S36" s="8">
        <f>TI_EHG_E!S36+NRG_E!S36+FC_E!S36</f>
        <v>887.07819996000035</v>
      </c>
      <c r="T36" s="8">
        <f>TI_EHG_E!T36+NRG_E!T36+FC_E!T36</f>
        <v>856.15604496000014</v>
      </c>
      <c r="U36" s="8">
        <f>TI_EHG_E!U36+NRG_E!U36+FC_E!U36</f>
        <v>737.4722140800003</v>
      </c>
      <c r="V36" s="8">
        <f>TI_EHG_E!V36+NRG_E!V36+FC_E!V36</f>
        <v>764.20985472000007</v>
      </c>
      <c r="W36" s="8">
        <f>TI_EHG_E!W36+NRG_E!W36+FC_E!W36</f>
        <v>652.64022072</v>
      </c>
      <c r="X36" s="8">
        <f>TI_EHG_E!X36+NRG_E!X36+FC_E!X36</f>
        <v>730.35960732000012</v>
      </c>
      <c r="Y36" s="8">
        <f>TI_EHG_E!Y36+NRG_E!Y36+FC_E!Y36</f>
        <v>1045.4602852800003</v>
      </c>
      <c r="Z36" s="8">
        <f>TI_EHG_E!Z36+NRG_E!Z36+FC_E!Z36</f>
        <v>863.7697666800002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11500.58442456</v>
      </c>
      <c r="D37" s="8">
        <f>TI_EHG_E!D37+NRG_E!D37+FC_E!D37</f>
        <v>11768.969519999999</v>
      </c>
      <c r="E37" s="8">
        <f>TI_EHG_E!E37+NRG_E!E37+FC_E!E37</f>
        <v>11897.451720000001</v>
      </c>
      <c r="F37" s="8">
        <f>TI_EHG_E!F37+NRG_E!F37+FC_E!F37</f>
        <v>11948.844599999999</v>
      </c>
      <c r="G37" s="8">
        <f>TI_EHG_E!G37+NRG_E!G37+FC_E!G37</f>
        <v>11823.217449120002</v>
      </c>
      <c r="H37" s="8">
        <f>TI_EHG_E!H37+NRG_E!H37+FC_E!H37</f>
        <v>11717.576640000001</v>
      </c>
      <c r="I37" s="8">
        <f>TI_EHG_E!I37+NRG_E!I37+FC_E!I37</f>
        <v>11886.34986</v>
      </c>
      <c r="J37" s="8">
        <f>TI_EHG_E!J37+NRG_E!J37+FC_E!J37</f>
        <v>11849.911809120002</v>
      </c>
      <c r="K37" s="8">
        <f>TI_EHG_E!K37+NRG_E!K37+FC_E!K37</f>
        <v>11785.601603160003</v>
      </c>
      <c r="L37" s="8">
        <f>TI_EHG_E!L37+NRG_E!L37+FC_E!L37</f>
        <v>11739.586264560001</v>
      </c>
      <c r="M37" s="8">
        <f>TI_EHG_E!M37+NRG_E!M37+FC_E!M37</f>
        <v>11745.518400000001</v>
      </c>
      <c r="N37" s="8">
        <f>TI_EHG_E!N37+NRG_E!N37+FC_E!N37</f>
        <v>11903.771796840001</v>
      </c>
      <c r="O37" s="8">
        <f>TI_EHG_E!O37+NRG_E!O37+FC_E!O37</f>
        <v>11380.736976839999</v>
      </c>
      <c r="P37" s="8">
        <f>TI_EHG_E!P37+NRG_E!P37+FC_E!P37</f>
        <v>11092.989489120002</v>
      </c>
      <c r="Q37" s="8">
        <f>TI_EHG_E!Q37+NRG_E!Q37+FC_E!Q37</f>
        <v>10753.232406840001</v>
      </c>
      <c r="R37" s="8">
        <f>TI_EHG_E!R37+NRG_E!R37+FC_E!R37</f>
        <v>10976.25979296</v>
      </c>
      <c r="S37" s="8">
        <f>TI_EHG_E!S37+NRG_E!S37+FC_E!S37</f>
        <v>11332.991993400001</v>
      </c>
      <c r="T37" s="8">
        <f>TI_EHG_E!T37+NRG_E!T37+FC_E!T37</f>
        <v>11704.80775464</v>
      </c>
      <c r="U37" s="8">
        <f>TI_EHG_E!U37+NRG_E!U37+FC_E!U37</f>
        <v>11884.073355</v>
      </c>
      <c r="V37" s="8">
        <f>TI_EHG_E!V37+NRG_E!V37+FC_E!V37</f>
        <v>12123.735568559998</v>
      </c>
      <c r="W37" s="8">
        <f>TI_EHG_E!W37+NRG_E!W37+FC_E!W37</f>
        <v>10110.553215840002</v>
      </c>
      <c r="X37" s="8">
        <f>TI_EHG_E!X37+NRG_E!X37+FC_E!X37</f>
        <v>10413.276239520002</v>
      </c>
      <c r="Y37" s="8">
        <f>TI_EHG_E!Y37+NRG_E!Y37+FC_E!Y37</f>
        <v>10659.083145480003</v>
      </c>
      <c r="Z37" s="8">
        <f>TI_EHG_E!Z37+NRG_E!Z37+FC_E!Z37</f>
        <v>11914.73145324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9.2400840000000031</v>
      </c>
      <c r="D38" s="8">
        <f>TI_EHG_E!D38+NRG_E!D38+FC_E!D38</f>
        <v>9.2400840000000013</v>
      </c>
      <c r="E38" s="8">
        <f>TI_EHG_E!E38+NRG_E!E38+FC_E!E38</f>
        <v>9.2400840000000013</v>
      </c>
      <c r="F38" s="8">
        <f>TI_EHG_E!F38+NRG_E!F38+FC_E!F38</f>
        <v>9.2400840000000013</v>
      </c>
      <c r="G38" s="8">
        <f>TI_EHG_E!G38+NRG_E!G38+FC_E!G38</f>
        <v>9.2400840000000013</v>
      </c>
      <c r="H38" s="8">
        <f>TI_EHG_E!H38+NRG_E!H38+FC_E!H38</f>
        <v>6.1598879999999987</v>
      </c>
      <c r="I38" s="8">
        <f>TI_EHG_E!I38+NRG_E!I38+FC_E!I38</f>
        <v>6.1598879999999987</v>
      </c>
      <c r="J38" s="8">
        <f>TI_EHG_E!J38+NRG_E!J38+FC_E!J38</f>
        <v>6.1598879999999978</v>
      </c>
      <c r="K38" s="8">
        <f>TI_EHG_E!K38+NRG_E!K38+FC_E!K38</f>
        <v>6.1598879999999978</v>
      </c>
      <c r="L38" s="8">
        <f>TI_EHG_E!L38+NRG_E!L38+FC_E!L38</f>
        <v>6.1598880000000023</v>
      </c>
      <c r="M38" s="8">
        <f>TI_EHG_E!M38+NRG_E!M38+FC_E!M38</f>
        <v>6.159887999999996</v>
      </c>
      <c r="N38" s="8">
        <f>TI_EHG_E!N38+NRG_E!N38+FC_E!N38</f>
        <v>6.1598879999999987</v>
      </c>
      <c r="O38" s="8">
        <f>TI_EHG_E!O38+NRG_E!O38+FC_E!O38</f>
        <v>6.1598879999999934</v>
      </c>
      <c r="P38" s="8">
        <f>TI_EHG_E!P38+NRG_E!P38+FC_E!P38</f>
        <v>3.0799440000000007</v>
      </c>
      <c r="Q38" s="8">
        <f>TI_EHG_E!Q38+NRG_E!Q38+FC_E!Q38</f>
        <v>3.0799440000000016</v>
      </c>
      <c r="R38" s="8">
        <f>TI_EHG_E!R38+NRG_E!R38+FC_E!R38</f>
        <v>3.2616360000000002</v>
      </c>
      <c r="S38" s="8">
        <f>TI_EHG_E!S38+NRG_E!S38+FC_E!S38</f>
        <v>2.9660399999999982</v>
      </c>
      <c r="T38" s="8">
        <f>TI_EHG_E!T38+NRG_E!T38+FC_E!T38</f>
        <v>2.8612079999999969</v>
      </c>
      <c r="U38" s="8">
        <f>TI_EHG_E!U38+NRG_E!U38+FC_E!U38</f>
        <v>2.4610319999999977</v>
      </c>
      <c r="V38" s="8">
        <f>TI_EHG_E!V38+NRG_E!V38+FC_E!V38</f>
        <v>2.0729520000000012</v>
      </c>
      <c r="W38" s="8">
        <f>TI_EHG_E!W38+NRG_E!W38+FC_E!W38</f>
        <v>2.5656120000000016</v>
      </c>
      <c r="X38" s="8">
        <f>TI_EHG_E!X38+NRG_E!X38+FC_E!X38</f>
        <v>3.6313199999999974</v>
      </c>
      <c r="Y38" s="8">
        <f>TI_EHG_E!Y38+NRG_E!Y38+FC_E!Y38</f>
        <v>3.7114560000000014</v>
      </c>
      <c r="Z38" s="8">
        <f>TI_EHG_E!Z38+NRG_E!Z38+FC_E!Z38</f>
        <v>3.9793320000000008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253.33965000000001</v>
      </c>
      <c r="D40" s="8">
        <f>TI_EHG_E!D40+NRG_E!D40+FC_E!D40</f>
        <v>190.78682256000002</v>
      </c>
      <c r="E40" s="8">
        <f>TI_EHG_E!E40+NRG_E!E40+FC_E!E40</f>
        <v>215.80785</v>
      </c>
      <c r="F40" s="8">
        <f>TI_EHG_E!F40+NRG_E!F40+FC_E!F40</f>
        <v>203.29733628000002</v>
      </c>
      <c r="G40" s="8">
        <f>TI_EHG_E!G40+NRG_E!G40+FC_E!G40</f>
        <v>184.53143628000004</v>
      </c>
      <c r="H40" s="8">
        <f>TI_EHG_E!H40+NRG_E!H40+FC_E!H40</f>
        <v>206.42490000000004</v>
      </c>
      <c r="I40" s="8">
        <f>TI_EHG_E!I40+NRG_E!I40+FC_E!I40</f>
        <v>150.12720000000004</v>
      </c>
      <c r="J40" s="8">
        <f>TI_EHG_E!J40+NRG_E!J40+FC_E!J40</f>
        <v>159.51015000000001</v>
      </c>
      <c r="K40" s="8">
        <f>TI_EHG_E!K40+NRG_E!K40+FC_E!K40</f>
        <v>159.51015000000007</v>
      </c>
      <c r="L40" s="8">
        <f>TI_EHG_E!L40+NRG_E!L40+FC_E!L40</f>
        <v>150.12720000000013</v>
      </c>
      <c r="M40" s="8">
        <f>TI_EHG_E!M40+NRG_E!M40+FC_E!M40</f>
        <v>159.51015000000001</v>
      </c>
      <c r="N40" s="8">
        <f>TI_EHG_E!N40+NRG_E!N40+FC_E!N40</f>
        <v>134.4888637200001</v>
      </c>
      <c r="O40" s="8">
        <f>TI_EHG_E!O40+NRG_E!O40+FC_E!O40</f>
        <v>125.10591371999993</v>
      </c>
      <c r="P40" s="8">
        <f>TI_EHG_E!P40+NRG_E!P40+FC_E!P40</f>
        <v>131.36130000000006</v>
      </c>
      <c r="Q40" s="8">
        <f>TI_EHG_E!Q40+NRG_E!Q40+FC_E!Q40</f>
        <v>134.48886372000007</v>
      </c>
      <c r="R40" s="8">
        <f>TI_EHG_E!R40+NRG_E!R40+FC_E!R40</f>
        <v>110.54357531999999</v>
      </c>
      <c r="S40" s="8">
        <f>TI_EHG_E!S40+NRG_E!S40+FC_E!S40</f>
        <v>110.41234343999993</v>
      </c>
      <c r="T40" s="8">
        <f>TI_EHG_E!T40+NRG_E!T40+FC_E!T40</f>
        <v>98.871185519999926</v>
      </c>
      <c r="U40" s="8">
        <f>TI_EHG_E!U40+NRG_E!U40+FC_E!U40</f>
        <v>102.43696535999992</v>
      </c>
      <c r="V40" s="8">
        <f>TI_EHG_E!V40+NRG_E!V40+FC_E!V40</f>
        <v>109.81183464000006</v>
      </c>
      <c r="W40" s="8">
        <f>TI_EHG_E!W40+NRG_E!W40+FC_E!W40</f>
        <v>104.07645792000008</v>
      </c>
      <c r="X40" s="8">
        <f>TI_EHG_E!X40+NRG_E!X40+FC_E!X40</f>
        <v>111.93587567999994</v>
      </c>
      <c r="Y40" s="8">
        <f>TI_EHG_E!Y40+NRG_E!Y40+FC_E!Y40</f>
        <v>125.19754308000002</v>
      </c>
      <c r="Z40" s="8">
        <f>TI_EHG_E!Z40+NRG_E!Z40+FC_E!Z40</f>
        <v>139.37472756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43.384431239999991</v>
      </c>
      <c r="D41" s="8">
        <f>TI_EHG_E!D41+NRG_E!D41+FC_E!D41</f>
        <v>37.18650744</v>
      </c>
      <c r="E41" s="8">
        <f>TI_EHG_E!E41+NRG_E!E41+FC_E!E41</f>
        <v>34.087674959999987</v>
      </c>
      <c r="F41" s="8">
        <f>TI_EHG_E!F41+NRG_E!F41+FC_E!F41</f>
        <v>34.087674960000001</v>
      </c>
      <c r="G41" s="8">
        <f>TI_EHG_E!G41+NRG_E!G41+FC_E!G41</f>
        <v>27.890010000000004</v>
      </c>
      <c r="H41" s="8">
        <f>TI_EHG_E!H41+NRG_E!H41+FC_E!H41</f>
        <v>24.791177520000005</v>
      </c>
      <c r="I41" s="8">
        <f>TI_EHG_E!I41+NRG_E!I41+FC_E!I41</f>
        <v>21.692345040000003</v>
      </c>
      <c r="J41" s="8">
        <f>TI_EHG_E!J41+NRG_E!J41+FC_E!J41</f>
        <v>21.692345040000003</v>
      </c>
      <c r="K41" s="8">
        <f>TI_EHG_E!K41+NRG_E!K41+FC_E!K41</f>
        <v>21.692345040000003</v>
      </c>
      <c r="L41" s="8">
        <f>TI_EHG_E!L41+NRG_E!L41+FC_E!L41</f>
        <v>30.988842480000002</v>
      </c>
      <c r="M41" s="8">
        <f>TI_EHG_E!M41+NRG_E!M41+FC_E!M41</f>
        <v>21.692345039999999</v>
      </c>
      <c r="N41" s="8">
        <f>TI_EHG_E!N41+NRG_E!N41+FC_E!N41</f>
        <v>18.593253719999996</v>
      </c>
      <c r="O41" s="8">
        <f>TI_EHG_E!O41+NRG_E!O41+FC_E!O41</f>
        <v>18.593253720000007</v>
      </c>
      <c r="P41" s="8">
        <f>TI_EHG_E!P41+NRG_E!P41+FC_E!P41</f>
        <v>18.59325372</v>
      </c>
      <c r="Q41" s="8">
        <f>TI_EHG_E!Q41+NRG_E!Q41+FC_E!Q41</f>
        <v>18.593253719999989</v>
      </c>
      <c r="R41" s="8">
        <f>TI_EHG_E!R41+NRG_E!R41+FC_E!R41</f>
        <v>18.782724600000009</v>
      </c>
      <c r="S41" s="8">
        <f>TI_EHG_E!S41+NRG_E!S41+FC_E!S41</f>
        <v>18.318106800000002</v>
      </c>
      <c r="T41" s="8">
        <f>TI_EHG_E!T41+NRG_E!T41+FC_E!T41</f>
        <v>18.23993711999999</v>
      </c>
      <c r="U41" s="8">
        <f>TI_EHG_E!U41+NRG_E!U41+FC_E!U41</f>
        <v>18.304388280000005</v>
      </c>
      <c r="V41" s="8">
        <f>TI_EHG_E!V41+NRG_E!V41+FC_E!V41</f>
        <v>19.358643600000001</v>
      </c>
      <c r="W41" s="8">
        <f>TI_EHG_E!W41+NRG_E!W41+FC_E!W41</f>
        <v>17.559446760000011</v>
      </c>
      <c r="X41" s="8">
        <f>TI_EHG_E!X41+NRG_E!X41+FC_E!X41</f>
        <v>17.570576880000011</v>
      </c>
      <c r="Y41" s="8">
        <f>TI_EHG_E!Y41+NRG_E!Y41+FC_E!Y41</f>
        <v>16.080435000000001</v>
      </c>
      <c r="Z41" s="8">
        <f>TI_EHG_E!Z41+NRG_E!Z41+FC_E!Z41</f>
        <v>15.668361720000016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23773.977180719998</v>
      </c>
      <c r="D43" s="8">
        <f>TI_EHG_E!D43+NRG_E!D43+FC_E!D43</f>
        <v>23802.720303960003</v>
      </c>
      <c r="E43" s="8">
        <f>TI_EHG_E!E43+NRG_E!E43+FC_E!E43</f>
        <v>24093.347587919998</v>
      </c>
      <c r="F43" s="8">
        <f>TI_EHG_E!F43+NRG_E!F43+FC_E!F43</f>
        <v>24607.535223960007</v>
      </c>
      <c r="G43" s="8">
        <f>TI_EHG_E!G43+NRG_E!G43+FC_E!G43</f>
        <v>25198.372077839998</v>
      </c>
      <c r="H43" s="8">
        <f>TI_EHG_E!H43+NRG_E!H43+FC_E!H43</f>
        <v>25674.23457144</v>
      </c>
      <c r="I43" s="8">
        <f>TI_EHG_E!I43+NRG_E!I43+FC_E!I43</f>
        <v>26396.013238920008</v>
      </c>
      <c r="J43" s="8">
        <f>TI_EHG_E!J43+NRG_E!J43+FC_E!J43</f>
        <v>26009.574299280004</v>
      </c>
      <c r="K43" s="8">
        <f>TI_EHG_E!K43+NRG_E!K43+FC_E!K43</f>
        <v>26428.44672</v>
      </c>
      <c r="L43" s="8">
        <f>TI_EHG_E!L43+NRG_E!L43+FC_E!L43</f>
        <v>24907.914719999993</v>
      </c>
      <c r="M43" s="8">
        <f>TI_EHG_E!M43+NRG_E!M43+FC_E!M43</f>
        <v>25548.138719999995</v>
      </c>
      <c r="N43" s="8">
        <f>TI_EHG_E!N43+NRG_E!N43+FC_E!N43</f>
        <v>25647.373439999992</v>
      </c>
      <c r="O43" s="8">
        <f>TI_EHG_E!O43+NRG_E!O43+FC_E!O43</f>
        <v>24325.310880000001</v>
      </c>
      <c r="P43" s="8">
        <f>TI_EHG_E!P43+NRG_E!P43+FC_E!P43</f>
        <v>23281.745759999998</v>
      </c>
      <c r="Q43" s="8">
        <f>TI_EHG_E!Q43+NRG_E!Q43+FC_E!Q43</f>
        <v>21277.844639999999</v>
      </c>
      <c r="R43" s="8">
        <f>TI_EHG_E!R43+NRG_E!R43+FC_E!R43</f>
        <v>21357.175862880002</v>
      </c>
      <c r="S43" s="8">
        <f>TI_EHG_E!S43+NRG_E!S43+FC_E!S43</f>
        <v>21141.985639320003</v>
      </c>
      <c r="T43" s="8">
        <f>TI_EHG_E!T43+NRG_E!T43+FC_E!T43</f>
        <v>21390.632368559996</v>
      </c>
      <c r="U43" s="8">
        <f>TI_EHG_E!U43+NRG_E!U43+FC_E!U43</f>
        <v>21429.243210959994</v>
      </c>
      <c r="V43" s="8">
        <f>TI_EHG_E!V43+NRG_E!V43+FC_E!V43</f>
        <v>20658.890215079999</v>
      </c>
      <c r="W43" s="8">
        <f>TI_EHG_E!W43+NRG_E!W43+FC_E!W43</f>
        <v>18512.080427879999</v>
      </c>
      <c r="X43" s="8">
        <f>TI_EHG_E!X43+NRG_E!X43+FC_E!X43</f>
        <v>18051.903422279996</v>
      </c>
      <c r="Y43" s="8">
        <f>TI_EHG_E!Y43+NRG_E!Y43+FC_E!Y43</f>
        <v>17584.438533479995</v>
      </c>
      <c r="Z43" s="8">
        <f>TI_EHG_E!Z43+NRG_E!Z43+FC_E!Z43</f>
        <v>17350.114148640001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1247.1463857600002</v>
      </c>
      <c r="D44" s="8">
        <f>TI_EHG_E!D44+NRG_E!D44+FC_E!D44</f>
        <v>1459.7640309600001</v>
      </c>
      <c r="E44" s="8">
        <f>TI_EHG_E!E44+NRG_E!E44+FC_E!E44</f>
        <v>1063.0887832800001</v>
      </c>
      <c r="F44" s="8">
        <f>TI_EHG_E!F44+NRG_E!F44+FC_E!F44</f>
        <v>999.62127864000013</v>
      </c>
      <c r="G44" s="8">
        <f>TI_EHG_E!G44+NRG_E!G44+FC_E!G44</f>
        <v>825.08424768000009</v>
      </c>
      <c r="H44" s="8">
        <f>TI_EHG_E!H44+NRG_E!H44+FC_E!H44</f>
        <v>850.47113808000017</v>
      </c>
      <c r="I44" s="8">
        <f>TI_EHG_E!I44+NRG_E!I44+FC_E!I44</f>
        <v>787.00335480000012</v>
      </c>
      <c r="J44" s="8">
        <f>TI_EHG_E!J44+NRG_E!J44+FC_E!J44</f>
        <v>793.3496594400001</v>
      </c>
      <c r="K44" s="8">
        <f>TI_EHG_E!K44+NRG_E!K44+FC_E!K44</f>
        <v>777.48306192000018</v>
      </c>
      <c r="L44" s="8">
        <f>TI_EHG_E!L44+NRG_E!L44+FC_E!L44</f>
        <v>415.71527616000003</v>
      </c>
      <c r="M44" s="8">
        <f>TI_EHG_E!M44+NRG_E!M44+FC_E!M44</f>
        <v>209.44421424000001</v>
      </c>
      <c r="N44" s="8">
        <f>TI_EHG_E!N44+NRG_E!N44+FC_E!N44</f>
        <v>136.45613808000002</v>
      </c>
      <c r="O44" s="8">
        <f>TI_EHG_E!O44+NRG_E!O44+FC_E!O44</f>
        <v>112.15260000000001</v>
      </c>
      <c r="P44" s="8">
        <f>TI_EHG_E!P44+NRG_E!P44+FC_E!P44</f>
        <v>104.72210711999999</v>
      </c>
      <c r="Q44" s="8">
        <f>TI_EHG_E!Q44+NRG_E!Q44+FC_E!Q44</f>
        <v>139.6292904</v>
      </c>
      <c r="R44" s="8">
        <f>TI_EHG_E!R44+NRG_E!R44+FC_E!R44</f>
        <v>115.88971967999998</v>
      </c>
      <c r="S44" s="8">
        <f>TI_EHG_E!S44+NRG_E!S44+FC_E!S44</f>
        <v>15.310989360000002</v>
      </c>
      <c r="T44" s="8">
        <f>TI_EHG_E!T44+NRG_E!T44+FC_E!T44</f>
        <v>17.310509999999997</v>
      </c>
      <c r="U44" s="8">
        <f>TI_EHG_E!U44+NRG_E!U44+FC_E!U44</f>
        <v>3.0650399999999998E-3</v>
      </c>
      <c r="V44" s="8">
        <f>TI_EHG_E!V44+NRG_E!V44+FC_E!V44</f>
        <v>0</v>
      </c>
      <c r="W44" s="8">
        <f>TI_EHG_E!W44+NRG_E!W44+FC_E!W44</f>
        <v>0.14266368000000001</v>
      </c>
      <c r="X44" s="8">
        <f>TI_EHG_E!X44+NRG_E!X44+FC_E!X44</f>
        <v>0</v>
      </c>
      <c r="Y44" s="8">
        <f>TI_EHG_E!Y44+NRG_E!Y44+FC_E!Y44</f>
        <v>0</v>
      </c>
      <c r="Z44" s="8">
        <f>TI_EHG_E!Z44+NRG_E!Z44+FC_E!Z44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1.365444E-2</v>
      </c>
      <c r="S47" s="8">
        <f>TI_EHG_E!S47+NRG_E!S47+FC_E!S47</f>
        <v>1.09903716</v>
      </c>
      <c r="T47" s="8">
        <f>TI_EHG_E!T47+NRG_E!T47+FC_E!T47</f>
        <v>0.67284432000000005</v>
      </c>
      <c r="U47" s="8">
        <f>TI_EHG_E!U47+NRG_E!U47+FC_E!U47</f>
        <v>0.11155968000000001</v>
      </c>
      <c r="V47" s="8">
        <f>TI_EHG_E!V47+NRG_E!V47+FC_E!V47</f>
        <v>1.2137925600000001</v>
      </c>
      <c r="W47" s="8">
        <f>TI_EHG_E!W47+NRG_E!W47+FC_E!W47</f>
        <v>0.2164374</v>
      </c>
      <c r="X47" s="8">
        <f>TI_EHG_E!X47+NRG_E!X47+FC_E!X47</f>
        <v>0</v>
      </c>
      <c r="Y47" s="8">
        <f>TI_EHG_E!Y47+NRG_E!Y47+FC_E!Y47</f>
        <v>0.54443448000000016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552.55192200000022</v>
      </c>
      <c r="D48" s="8">
        <f>TI_EHG_E!D48+NRG_E!D48+FC_E!D48</f>
        <v>497.64007800000019</v>
      </c>
      <c r="E48" s="8">
        <f>TI_EHG_E!E48+NRG_E!E48+FC_E!E48</f>
        <v>326.04003900000004</v>
      </c>
      <c r="F48" s="8">
        <f>TI_EHG_E!F48+NRG_E!F48+FC_E!F48</f>
        <v>487.34384399999999</v>
      </c>
      <c r="G48" s="8">
        <f>TI_EHG_E!G48+NRG_E!G48+FC_E!G48</f>
        <v>531.96015599999987</v>
      </c>
      <c r="H48" s="8">
        <f>TI_EHG_E!H48+NRG_E!H48+FC_E!H48</f>
        <v>631.48796100000004</v>
      </c>
      <c r="I48" s="8">
        <f>TI_EHG_E!I48+NRG_E!I48+FC_E!I48</f>
        <v>569.7119610000002</v>
      </c>
      <c r="J48" s="8">
        <f>TI_EHG_E!J48+NRG_E!J48+FC_E!J48</f>
        <v>837.40807799999982</v>
      </c>
      <c r="K48" s="8">
        <f>TI_EHG_E!K48+NRG_E!K48+FC_E!K48</f>
        <v>875.15988300000026</v>
      </c>
      <c r="L48" s="8">
        <f>TI_EHG_E!L48+NRG_E!L48+FC_E!L48</f>
        <v>731.01611699999978</v>
      </c>
      <c r="M48" s="8">
        <f>TI_EHG_E!M48+NRG_E!M48+FC_E!M48</f>
        <v>727.58403899999985</v>
      </c>
      <c r="N48" s="8">
        <f>TI_EHG_E!N48+NRG_E!N48+FC_E!N48</f>
        <v>902.61615600000005</v>
      </c>
      <c r="O48" s="8">
        <f>TI_EHG_E!O48+NRG_E!O48+FC_E!O48</f>
        <v>988.41600000000005</v>
      </c>
      <c r="P48" s="8">
        <f>TI_EHG_E!P48+NRG_E!P48+FC_E!P48</f>
        <v>854.56811699999992</v>
      </c>
      <c r="Q48" s="8">
        <f>TI_EHG_E!Q48+NRG_E!Q48+FC_E!Q48</f>
        <v>933.50415600000019</v>
      </c>
      <c r="R48" s="8">
        <f>TI_EHG_E!R48+NRG_E!R48+FC_E!R48</f>
        <v>981.39073499999995</v>
      </c>
      <c r="S48" s="8">
        <f>TI_EHG_E!S48+NRG_E!S48+FC_E!S48</f>
        <v>1043.8445159999999</v>
      </c>
      <c r="T48" s="8">
        <f>TI_EHG_E!T48+NRG_E!T48+FC_E!T48</f>
        <v>913.55366700000002</v>
      </c>
      <c r="U48" s="8">
        <f>TI_EHG_E!U48+NRG_E!U48+FC_E!U48</f>
        <v>1035.8248679999997</v>
      </c>
      <c r="V48" s="8">
        <f>TI_EHG_E!V48+NRG_E!V48+FC_E!V48</f>
        <v>1014.7118670000001</v>
      </c>
      <c r="W48" s="8">
        <f>TI_EHG_E!W48+NRG_E!W48+FC_E!W48</f>
        <v>986.55780599999991</v>
      </c>
      <c r="X48" s="8">
        <f>TI_EHG_E!X48+NRG_E!X48+FC_E!X48</f>
        <v>1060.2692100000002</v>
      </c>
      <c r="Y48" s="8">
        <f>TI_EHG_E!Y48+NRG_E!Y48+FC_E!Y48</f>
        <v>911.89484100000004</v>
      </c>
      <c r="Z48" s="8">
        <f>TI_EHG_E!Z48+NRG_E!Z48+FC_E!Z48</f>
        <v>1046.6125019999999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137.71606932</v>
      </c>
      <c r="J49" s="8">
        <f>TI_EHG_E!J49+NRG_E!J49+FC_E!J49</f>
        <v>0</v>
      </c>
      <c r="K49" s="8">
        <f>TI_EHG_E!K49+NRG_E!K49+FC_E!K49</f>
        <v>34.428951359999992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2034.8079706800002</v>
      </c>
      <c r="D50" s="8">
        <f>TI_EHG_E!D50+NRG_E!D50+FC_E!D50</f>
        <v>1920.4600586399999</v>
      </c>
      <c r="E50" s="8">
        <f>TI_EHG_E!E50+NRG_E!E50+FC_E!E50</f>
        <v>1940.9841172800002</v>
      </c>
      <c r="F50" s="8">
        <f>TI_EHG_E!F50+NRG_E!F50+FC_E!F50</f>
        <v>1929.2557068000001</v>
      </c>
      <c r="G50" s="8">
        <f>TI_EHG_E!G50+NRG_E!G50+FC_E!G50</f>
        <v>1609.6677361199995</v>
      </c>
      <c r="H50" s="8">
        <f>TI_EHG_E!H50+NRG_E!H50+FC_E!H50</f>
        <v>1430.8159413599997</v>
      </c>
      <c r="I50" s="8">
        <f>TI_EHG_E!I50+NRG_E!I50+FC_E!I50</f>
        <v>1231.4398240799999</v>
      </c>
      <c r="J50" s="8">
        <f>TI_EHG_E!J50+NRG_E!J50+FC_E!J50</f>
        <v>1237.3040293199999</v>
      </c>
      <c r="K50" s="8">
        <f>TI_EHG_E!K50+NRG_E!K50+FC_E!K50</f>
        <v>1117.0919120400001</v>
      </c>
      <c r="L50" s="8">
        <f>TI_EHG_E!L50+NRG_E!L50+FC_E!L50</f>
        <v>237.49173611999998</v>
      </c>
      <c r="M50" s="8">
        <f>TI_EHG_E!M50+NRG_E!M50+FC_E!M50</f>
        <v>181.78402932000003</v>
      </c>
      <c r="N50" s="8">
        <f>TI_EHG_E!N50+NRG_E!N50+FC_E!N50</f>
        <v>234.56002932000001</v>
      </c>
      <c r="O50" s="8">
        <f>TI_EHG_E!O50+NRG_E!O50+FC_E!O50</f>
        <v>181.78376544000002</v>
      </c>
      <c r="P50" s="8">
        <f>TI_EHG_E!P50+NRG_E!P50+FC_E!P50</f>
        <v>108.48397068000003</v>
      </c>
      <c r="Q50" s="8">
        <f>TI_EHG_E!Q50+NRG_E!Q50+FC_E!Q50</f>
        <v>448.59573611999997</v>
      </c>
      <c r="R50" s="8">
        <f>TI_EHG_E!R50+NRG_E!R50+FC_E!R50</f>
        <v>26.105648400000003</v>
      </c>
      <c r="S50" s="8">
        <f>TI_EHG_E!S50+NRG_E!S50+FC_E!S50</f>
        <v>3.5660743199999994</v>
      </c>
      <c r="T50" s="8">
        <f>TI_EHG_E!T50+NRG_E!T50+FC_E!T50</f>
        <v>1.9463788799999999</v>
      </c>
      <c r="U50" s="8">
        <f>TI_EHG_E!U50+NRG_E!U50+FC_E!U50</f>
        <v>2.3894333999999993</v>
      </c>
      <c r="V50" s="8">
        <f>TI_EHG_E!V50+NRG_E!V50+FC_E!V50</f>
        <v>145.09204308</v>
      </c>
      <c r="W50" s="8">
        <f>TI_EHG_E!W50+NRG_E!W50+FC_E!W50</f>
        <v>76.245223320000022</v>
      </c>
      <c r="X50" s="8">
        <f>TI_EHG_E!X50+NRG_E!X50+FC_E!X50</f>
        <v>106.61913072000002</v>
      </c>
      <c r="Y50" s="8">
        <f>TI_EHG_E!Y50+NRG_E!Y50+FC_E!Y50</f>
        <v>91.36475568000003</v>
      </c>
      <c r="Z50" s="8">
        <f>TI_EHG_E!Z50+NRG_E!Z50+FC_E!Z50</f>
        <v>47.541412439999981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77069.648418839992</v>
      </c>
      <c r="D51" s="27">
        <f>TI_EHG_E!D51+NRG_E!D51+FC_E!D51</f>
        <v>79364.686111920018</v>
      </c>
      <c r="E51" s="27">
        <f>TI_EHG_E!E51+NRG_E!E51+FC_E!E51</f>
        <v>78667.903915920004</v>
      </c>
      <c r="F51" s="27">
        <f>TI_EHG_E!F51+NRG_E!F51+FC_E!F51</f>
        <v>79267.419954360012</v>
      </c>
      <c r="G51" s="27">
        <f>TI_EHG_E!G51+NRG_E!G51+FC_E!G51</f>
        <v>81136.604185560005</v>
      </c>
      <c r="H51" s="27">
        <f>TI_EHG_E!H51+NRG_E!H51+FC_E!H51</f>
        <v>78439.71213936001</v>
      </c>
      <c r="I51" s="27">
        <f>TI_EHG_E!I51+NRG_E!I51+FC_E!I51</f>
        <v>75608.550824400008</v>
      </c>
      <c r="J51" s="27">
        <f>TI_EHG_E!J51+NRG_E!J51+FC_E!J51</f>
        <v>73171.816581599996</v>
      </c>
      <c r="K51" s="27">
        <f>TI_EHG_E!K51+NRG_E!K51+FC_E!K51</f>
        <v>76971.950470800002</v>
      </c>
      <c r="L51" s="27">
        <f>TI_EHG_E!L51+NRG_E!L51+FC_E!L51</f>
        <v>77829.570783359988</v>
      </c>
      <c r="M51" s="27">
        <f>TI_EHG_E!M51+NRG_E!M51+FC_E!M51</f>
        <v>87160.579818839993</v>
      </c>
      <c r="N51" s="27">
        <f>TI_EHG_E!N51+NRG_E!N51+FC_E!N51</f>
        <v>75672.464903639979</v>
      </c>
      <c r="O51" s="27">
        <f>TI_EHG_E!O51+NRG_E!O51+FC_E!O51</f>
        <v>72224.851386600028</v>
      </c>
      <c r="P51" s="27">
        <f>TI_EHG_E!P51+NRG_E!P51+FC_E!P51</f>
        <v>73037.855764817417</v>
      </c>
      <c r="Q51" s="27">
        <f>TI_EHG_E!Q51+NRG_E!Q51+FC_E!Q51</f>
        <v>63195.430793355423</v>
      </c>
      <c r="R51" s="27">
        <f>TI_EHG_E!R51+NRG_E!R51+FC_E!R51</f>
        <v>62729.614379671097</v>
      </c>
      <c r="S51" s="27">
        <f>TI_EHG_E!S51+NRG_E!S51+FC_E!S51</f>
        <v>65740.161944330743</v>
      </c>
      <c r="T51" s="27">
        <f>TI_EHG_E!T51+NRG_E!T51+FC_E!T51</f>
        <v>67083.05202592611</v>
      </c>
      <c r="U51" s="27">
        <f>TI_EHG_E!U51+NRG_E!U51+FC_E!U51</f>
        <v>66347.306472453914</v>
      </c>
      <c r="V51" s="27">
        <f>TI_EHG_E!V51+NRG_E!V51+FC_E!V51</f>
        <v>68971.084162734813</v>
      </c>
      <c r="W51" s="27">
        <f>TI_EHG_E!W51+NRG_E!W51+FC_E!W51</f>
        <v>67226.625347795241</v>
      </c>
      <c r="X51" s="27">
        <f>TI_EHG_E!X51+NRG_E!X51+FC_E!X51</f>
        <v>64240.344414333318</v>
      </c>
      <c r="Y51" s="27">
        <f>TI_EHG_E!Y51+NRG_E!Y51+FC_E!Y51</f>
        <v>52007.560473060315</v>
      </c>
      <c r="Z51" s="27">
        <f>TI_EHG_E!Z51+NRG_E!Z51+FC_E!Z51</f>
        <v>48662.284543013477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1495.7522522664215</v>
      </c>
      <c r="D52" s="27">
        <f t="shared" ref="D52:X52" si="28">SUM(D53:D54)</f>
        <v>1498.2610966390307</v>
      </c>
      <c r="E52" s="27">
        <f t="shared" si="28"/>
        <v>1591.4897753503176</v>
      </c>
      <c r="F52" s="27">
        <f t="shared" si="28"/>
        <v>1721.7861782317525</v>
      </c>
      <c r="G52" s="27">
        <f t="shared" si="28"/>
        <v>1916.21296327752</v>
      </c>
      <c r="H52" s="27">
        <f t="shared" si="28"/>
        <v>2152.2720346055539</v>
      </c>
      <c r="I52" s="27">
        <f t="shared" si="28"/>
        <v>2091.6785915208566</v>
      </c>
      <c r="J52" s="27">
        <f t="shared" si="28"/>
        <v>2120.1408622622052</v>
      </c>
      <c r="K52" s="27">
        <f t="shared" si="28"/>
        <v>2233.8777526931995</v>
      </c>
      <c r="L52" s="27">
        <f t="shared" si="28"/>
        <v>2543.4201663767999</v>
      </c>
      <c r="M52" s="27">
        <f t="shared" si="28"/>
        <v>2504.9579199065961</v>
      </c>
      <c r="N52" s="27">
        <f t="shared" si="28"/>
        <v>2561.5097409300097</v>
      </c>
      <c r="O52" s="27">
        <f t="shared" si="28"/>
        <v>2568.8289385059666</v>
      </c>
      <c r="P52" s="27">
        <f t="shared" si="28"/>
        <v>2787.6110888683916</v>
      </c>
      <c r="Q52" s="27">
        <f t="shared" si="28"/>
        <v>2848.9704849849145</v>
      </c>
      <c r="R52" s="27">
        <f t="shared" si="28"/>
        <v>3359.43122520726</v>
      </c>
      <c r="S52" s="27">
        <f t="shared" si="28"/>
        <v>3523.0090132624464</v>
      </c>
      <c r="T52" s="27">
        <f t="shared" si="28"/>
        <v>3518.3320797946799</v>
      </c>
      <c r="U52" s="27">
        <f t="shared" si="28"/>
        <v>3378.3809383354705</v>
      </c>
      <c r="V52" s="27">
        <f t="shared" si="28"/>
        <v>3193.1815893472112</v>
      </c>
      <c r="W52" s="27">
        <f t="shared" si="28"/>
        <v>3110.5856461846106</v>
      </c>
      <c r="X52" s="27">
        <f t="shared" si="28"/>
        <v>3228.1266698314571</v>
      </c>
      <c r="Y52" s="27">
        <f t="shared" ref="Y52:Z52" si="29">SUM(Y53:Y54)</f>
        <v>3224.7678949734527</v>
      </c>
      <c r="Z52" s="27">
        <f t="shared" si="29"/>
        <v>2974.5116878597796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548.43239879999999</v>
      </c>
      <c r="S53" s="8">
        <f>TI_EHG_E!S53+NRG_E!S53+FC_E!S53</f>
        <v>535.5382032</v>
      </c>
      <c r="T53" s="8">
        <f>TI_EHG_E!T53+NRG_E!T53+FC_E!T53</f>
        <v>544.84784640000021</v>
      </c>
      <c r="U53" s="8">
        <f>TI_EHG_E!U53+NRG_E!U53+FC_E!U53</f>
        <v>511.28700479999992</v>
      </c>
      <c r="V53" s="8">
        <f>TI_EHG_E!V53+NRG_E!V53+FC_E!V53</f>
        <v>463.07907359999996</v>
      </c>
      <c r="W53" s="8">
        <f>TI_EHG_E!W53+NRG_E!W53+FC_E!W53</f>
        <v>422.55144359999991</v>
      </c>
      <c r="X53" s="8">
        <f>TI_EHG_E!X53+NRG_E!X53+FC_E!X53</f>
        <v>384.07941</v>
      </c>
      <c r="Y53" s="8">
        <f>TI_EHG_E!Y53+NRG_E!Y53+FC_E!Y53</f>
        <v>333.38293559999994</v>
      </c>
      <c r="Z53" s="8">
        <f>TI_EHG_E!Z53+NRG_E!Z53+FC_E!Z53</f>
        <v>268.38892080000005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1495.7522522664215</v>
      </c>
      <c r="D54" s="45">
        <f>TI_EHG_E!D54+NRG_E!D54+FC_E!D54</f>
        <v>1498.2610966390307</v>
      </c>
      <c r="E54" s="45">
        <f>TI_EHG_E!E54+NRG_E!E54+FC_E!E54</f>
        <v>1591.4897753503176</v>
      </c>
      <c r="F54" s="45">
        <f>TI_EHG_E!F54+NRG_E!F54+FC_E!F54</f>
        <v>1721.7861782317525</v>
      </c>
      <c r="G54" s="45">
        <f>TI_EHG_E!G54+NRG_E!G54+FC_E!G54</f>
        <v>1916.21296327752</v>
      </c>
      <c r="H54" s="45">
        <f>TI_EHG_E!H54+NRG_E!H54+FC_E!H54</f>
        <v>2152.2720346055539</v>
      </c>
      <c r="I54" s="45">
        <f>TI_EHG_E!I54+NRG_E!I54+FC_E!I54</f>
        <v>2091.6785915208566</v>
      </c>
      <c r="J54" s="45">
        <f>TI_EHG_E!J54+NRG_E!J54+FC_E!J54</f>
        <v>2120.1408622622052</v>
      </c>
      <c r="K54" s="45">
        <f>TI_EHG_E!K54+NRG_E!K54+FC_E!K54</f>
        <v>2233.8777526931995</v>
      </c>
      <c r="L54" s="45">
        <f>TI_EHG_E!L54+NRG_E!L54+FC_E!L54</f>
        <v>2543.4201663767999</v>
      </c>
      <c r="M54" s="45">
        <f>TI_EHG_E!M54+NRG_E!M54+FC_E!M54</f>
        <v>2504.9579199065961</v>
      </c>
      <c r="N54" s="45">
        <f>TI_EHG_E!N54+NRG_E!N54+FC_E!N54</f>
        <v>2561.5097409300097</v>
      </c>
      <c r="O54" s="45">
        <f>TI_EHG_E!O54+NRG_E!O54+FC_E!O54</f>
        <v>2568.8289385059666</v>
      </c>
      <c r="P54" s="45">
        <f>TI_EHG_E!P54+NRG_E!P54+FC_E!P54</f>
        <v>2787.6110888683916</v>
      </c>
      <c r="Q54" s="45">
        <f>TI_EHG_E!Q54+NRG_E!Q54+FC_E!Q54</f>
        <v>2848.9704849849145</v>
      </c>
      <c r="R54" s="45">
        <f>TI_EHG_E!R54+NRG_E!R54+FC_E!R54</f>
        <v>2810.9988264072599</v>
      </c>
      <c r="S54" s="45">
        <f>TI_EHG_E!S54+NRG_E!S54+FC_E!S54</f>
        <v>2987.4708100624466</v>
      </c>
      <c r="T54" s="45">
        <f>TI_EHG_E!T54+NRG_E!T54+FC_E!T54</f>
        <v>2973.4842333946794</v>
      </c>
      <c r="U54" s="45">
        <f>TI_EHG_E!U54+NRG_E!U54+FC_E!U54</f>
        <v>2867.0939335354706</v>
      </c>
      <c r="V54" s="45">
        <f>TI_EHG_E!V54+NRG_E!V54+FC_E!V54</f>
        <v>2730.1025157472113</v>
      </c>
      <c r="W54" s="45">
        <f>TI_EHG_E!W54+NRG_E!W54+FC_E!W54</f>
        <v>2688.0342025846107</v>
      </c>
      <c r="X54" s="45">
        <f>TI_EHG_E!X54+NRG_E!X54+FC_E!X54</f>
        <v>2844.0472598314573</v>
      </c>
      <c r="Y54" s="45">
        <f>TI_EHG_E!Y54+NRG_E!Y54+FC_E!Y54</f>
        <v>2891.3849593734526</v>
      </c>
      <c r="Z54" s="45">
        <f>TI_EHG_E!Z54+NRG_E!Z54+FC_E!Z54</f>
        <v>2706.1227670597796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5224.2954674399989</v>
      </c>
      <c r="D61" s="49">
        <f t="shared" si="30"/>
        <v>5570.3956730399987</v>
      </c>
      <c r="E61" s="49">
        <f t="shared" si="30"/>
        <v>6118.9848727199987</v>
      </c>
      <c r="F61" s="49">
        <f t="shared" si="30"/>
        <v>5842.7657870399989</v>
      </c>
      <c r="G61" s="49">
        <f t="shared" si="30"/>
        <v>6776.3661530399995</v>
      </c>
      <c r="H61" s="49">
        <f t="shared" si="30"/>
        <v>8512.5261643199992</v>
      </c>
      <c r="I61" s="49">
        <f t="shared" si="30"/>
        <v>8731.2133807199989</v>
      </c>
      <c r="J61" s="49">
        <f t="shared" si="30"/>
        <v>8801.838599759998</v>
      </c>
      <c r="K61" s="49">
        <f t="shared" si="30"/>
        <v>10133.208071999999</v>
      </c>
      <c r="L61" s="49">
        <f t="shared" si="30"/>
        <v>11515.704302159998</v>
      </c>
      <c r="M61" s="49">
        <f t="shared" si="30"/>
        <v>11869.030062</v>
      </c>
      <c r="N61" s="49">
        <f t="shared" si="30"/>
        <v>12127.580821439997</v>
      </c>
      <c r="O61" s="49">
        <f t="shared" si="30"/>
        <v>12474.6620724</v>
      </c>
      <c r="P61" s="49">
        <f t="shared" si="30"/>
        <v>11495.689521961656</v>
      </c>
      <c r="Q61" s="49">
        <f t="shared" si="30"/>
        <v>11096.400427216437</v>
      </c>
      <c r="R61" s="49">
        <f t="shared" si="30"/>
        <v>11089.85347937764</v>
      </c>
      <c r="S61" s="49">
        <f t="shared" si="30"/>
        <v>11162.287625466761</v>
      </c>
      <c r="T61" s="49">
        <f t="shared" si="30"/>
        <v>11396.520894025714</v>
      </c>
      <c r="U61" s="49">
        <f t="shared" si="30"/>
        <v>12098.774150015974</v>
      </c>
      <c r="V61" s="49">
        <f t="shared" si="30"/>
        <v>14145.072922152422</v>
      </c>
      <c r="W61" s="49">
        <f t="shared" si="30"/>
        <v>17254.772872310081</v>
      </c>
      <c r="X61" s="49">
        <f t="shared" si="30"/>
        <v>20061.224684469609</v>
      </c>
      <c r="Y61" s="49">
        <f t="shared" ref="Y61:Z61" si="31">SUM(Y62:Y72)</f>
        <v>18692.141421216595</v>
      </c>
      <c r="Z61" s="49">
        <f t="shared" si="31"/>
        <v>15996.017045820901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2358.3349440000002</v>
      </c>
      <c r="D62" s="52">
        <f>TI_EHG_E!D62+NRG_E!D62+FC_E!D62</f>
        <v>2783.8000511999994</v>
      </c>
      <c r="E62" s="52">
        <f>TI_EHG_E!E62+NRG_E!E62+FC_E!E62</f>
        <v>3173.6432447999996</v>
      </c>
      <c r="F62" s="52">
        <f>TI_EHG_E!F62+NRG_E!F62+FC_E!F62</f>
        <v>3009.3614207999999</v>
      </c>
      <c r="G62" s="52">
        <f>TI_EHG_E!G62+NRG_E!G62+FC_E!G62</f>
        <v>3534.8927039999999</v>
      </c>
      <c r="H62" s="52">
        <f>TI_EHG_E!H62+NRG_E!H62+FC_E!H62</f>
        <v>4411.0084031999995</v>
      </c>
      <c r="I62" s="52">
        <f>TI_EHG_E!I62+NRG_E!I62+FC_E!I62</f>
        <v>4285.1027520000007</v>
      </c>
      <c r="J62" s="52">
        <f>TI_EHG_E!J62+NRG_E!J62+FC_E!J62</f>
        <v>4421.3666111999992</v>
      </c>
      <c r="K62" s="52">
        <f>TI_EHG_E!K62+NRG_E!K62+FC_E!K62</f>
        <v>5280.0773759999993</v>
      </c>
      <c r="L62" s="52">
        <f>TI_EHG_E!L62+NRG_E!L62+FC_E!L62</f>
        <v>6378.1861247999977</v>
      </c>
      <c r="M62" s="52">
        <f>TI_EHG_E!M62+NRG_E!M62+FC_E!M62</f>
        <v>7000.4462976000004</v>
      </c>
      <c r="N62" s="52">
        <f>TI_EHG_E!N62+NRG_E!N62+FC_E!N62</f>
        <v>6744.0405311999994</v>
      </c>
      <c r="O62" s="52">
        <f>TI_EHG_E!O62+NRG_E!O62+FC_E!O62</f>
        <v>6808.4093952000003</v>
      </c>
      <c r="P62" s="52">
        <f>TI_EHG_E!P62+NRG_E!P62+FC_E!P62</f>
        <v>5751.7641216000011</v>
      </c>
      <c r="Q62" s="52">
        <f>TI_EHG_E!Q62+NRG_E!Q62+FC_E!Q62</f>
        <v>5213.4534143999999</v>
      </c>
      <c r="R62" s="52">
        <f>TI_EHG_E!R62+NRG_E!R62+FC_E!R62</f>
        <v>5219.4598847999987</v>
      </c>
      <c r="S62" s="52">
        <f>TI_EHG_E!S62+NRG_E!S62+FC_E!S62</f>
        <v>5396.3598528000002</v>
      </c>
      <c r="T62" s="52">
        <f>TI_EHG_E!T62+NRG_E!T62+FC_E!T62</f>
        <v>5594.8709376000006</v>
      </c>
      <c r="U62" s="52">
        <f>TI_EHG_E!U62+NRG_E!U62+FC_E!U62</f>
        <v>5626.4410943999992</v>
      </c>
      <c r="V62" s="52">
        <f>TI_EHG_E!V62+NRG_E!V62+FC_E!V62</f>
        <v>7283.8398527999971</v>
      </c>
      <c r="W62" s="52">
        <f>TI_EHG_E!W62+NRG_E!W62+FC_E!W62</f>
        <v>10588.5920448</v>
      </c>
      <c r="X62" s="52">
        <f>TI_EHG_E!X62+NRG_E!X62+FC_E!X62</f>
        <v>12943.113926399998</v>
      </c>
      <c r="Y62" s="52">
        <f>TI_EHG_E!Y62+NRG_E!Y62+FC_E!Y62</f>
        <v>11626.233292800003</v>
      </c>
      <c r="Z62" s="52">
        <f>TI_EHG_E!Z62+NRG_E!Z62+FC_E!Z62</f>
        <v>9415.0804607999999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30.24</v>
      </c>
      <c r="D63" s="52">
        <f>TI_EHG_E!D63+NRG_E!D63+FC_E!D63</f>
        <v>30.24</v>
      </c>
      <c r="E63" s="52">
        <f>TI_EHG_E!E63+NRG_E!E63+FC_E!E63</f>
        <v>30.24</v>
      </c>
      <c r="F63" s="52">
        <f>TI_EHG_E!F63+NRG_E!F63+FC_E!F63</f>
        <v>30.24</v>
      </c>
      <c r="G63" s="52">
        <f>TI_EHG_E!G63+NRG_E!G63+FC_E!G63</f>
        <v>30.239999999999995</v>
      </c>
      <c r="H63" s="52">
        <f>TI_EHG_E!H63+NRG_E!H63+FC_E!H63</f>
        <v>30.240000000000006</v>
      </c>
      <c r="I63" s="52">
        <f>TI_EHG_E!I63+NRG_E!I63+FC_E!I63</f>
        <v>30.240000000000006</v>
      </c>
      <c r="J63" s="52">
        <f>TI_EHG_E!J63+NRG_E!J63+FC_E!J63</f>
        <v>30.239999999999995</v>
      </c>
      <c r="K63" s="52">
        <f>TI_EHG_E!K63+NRG_E!K63+FC_E!K63</f>
        <v>30.239999999999995</v>
      </c>
      <c r="L63" s="52">
        <f>TI_EHG_E!L63+NRG_E!L63+FC_E!L63</f>
        <v>30.239999999999981</v>
      </c>
      <c r="M63" s="52">
        <f>TI_EHG_E!M63+NRG_E!M63+FC_E!M63</f>
        <v>30.240000000000006</v>
      </c>
      <c r="N63" s="52">
        <f>TI_EHG_E!N63+NRG_E!N63+FC_E!N63</f>
        <v>30.239999999999988</v>
      </c>
      <c r="O63" s="52">
        <f>TI_EHG_E!O63+NRG_E!O63+FC_E!O63</f>
        <v>30.240000000000013</v>
      </c>
      <c r="P63" s="52">
        <f>TI_EHG_E!P63+NRG_E!P63+FC_E!P63</f>
        <v>30.24000000000002</v>
      </c>
      <c r="Q63" s="52">
        <f>TI_EHG_E!Q63+NRG_E!Q63+FC_E!Q63</f>
        <v>30.24</v>
      </c>
      <c r="R63" s="52">
        <f>TI_EHG_E!R63+NRG_E!R63+FC_E!R63</f>
        <v>30.24</v>
      </c>
      <c r="S63" s="52">
        <f>TI_EHG_E!S63+NRG_E!S63+FC_E!S63</f>
        <v>30.240000000000006</v>
      </c>
      <c r="T63" s="52">
        <f>TI_EHG_E!T63+NRG_E!T63+FC_E!T63</f>
        <v>30.240000000000013</v>
      </c>
      <c r="U63" s="52">
        <f>TI_EHG_E!U63+NRG_E!U63+FC_E!U63</f>
        <v>30.240000000000006</v>
      </c>
      <c r="V63" s="52">
        <f>TI_EHG_E!V63+NRG_E!V63+FC_E!V63</f>
        <v>30.239999999999956</v>
      </c>
      <c r="W63" s="52">
        <f>TI_EHG_E!W63+NRG_E!W63+FC_E!W63</f>
        <v>30.239999999999995</v>
      </c>
      <c r="X63" s="52">
        <f>TI_EHG_E!X63+NRG_E!X63+FC_E!X63</f>
        <v>30.239999999999991</v>
      </c>
      <c r="Y63" s="52">
        <f>TI_EHG_E!Y63+NRG_E!Y63+FC_E!Y63</f>
        <v>30.240000000000023</v>
      </c>
      <c r="Z63" s="52">
        <f>TI_EHG_E!Z63+NRG_E!Z63+FC_E!Z63</f>
        <v>30.24000000000002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284.52040344</v>
      </c>
      <c r="D64" s="52">
        <f>TI_EHG_E!D64+NRG_E!D64+FC_E!D64</f>
        <v>292.65602183999999</v>
      </c>
      <c r="E64" s="52">
        <f>TI_EHG_E!E64+NRG_E!E64+FC_E!E64</f>
        <v>303.68500344000006</v>
      </c>
      <c r="F64" s="52">
        <f>TI_EHG_E!F64+NRG_E!F64+FC_E!F64</f>
        <v>294.39773999999989</v>
      </c>
      <c r="G64" s="52">
        <f>TI_EHG_E!G64+NRG_E!G64+FC_E!G64</f>
        <v>288.53926920000004</v>
      </c>
      <c r="H64" s="52">
        <f>TI_EHG_E!H64+NRG_E!H64+FC_E!H64</f>
        <v>278.18704368000004</v>
      </c>
      <c r="I64" s="52">
        <f>TI_EHG_E!I64+NRG_E!I64+FC_E!I64</f>
        <v>320.99329079999995</v>
      </c>
      <c r="J64" s="52">
        <f>TI_EHG_E!J64+NRG_E!J64+FC_E!J64</f>
        <v>390.55351607999989</v>
      </c>
      <c r="K64" s="52">
        <f>TI_EHG_E!K64+NRG_E!K64+FC_E!K64</f>
        <v>505.48666896000009</v>
      </c>
      <c r="L64" s="52">
        <f>TI_EHG_E!L64+NRG_E!L64+FC_E!L64</f>
        <v>597.26937815999997</v>
      </c>
      <c r="M64" s="52">
        <f>TI_EHG_E!M64+NRG_E!M64+FC_E!M64</f>
        <v>654.32642184000008</v>
      </c>
      <c r="N64" s="52">
        <f>TI_EHG_E!N64+NRG_E!N64+FC_E!N64</f>
        <v>653.45310576000008</v>
      </c>
      <c r="O64" s="52">
        <f>TI_EHG_E!O64+NRG_E!O64+FC_E!O64</f>
        <v>664.20906552000019</v>
      </c>
      <c r="P64" s="52">
        <f>TI_EHG_E!P64+NRG_E!P64+FC_E!P64</f>
        <v>697.62302868165841</v>
      </c>
      <c r="Q64" s="52">
        <f>TI_EHG_E!Q64+NRG_E!Q64+FC_E!Q64</f>
        <v>714.93003793643902</v>
      </c>
      <c r="R64" s="52">
        <f>TI_EHG_E!R64+NRG_E!R64+FC_E!R64</f>
        <v>760.68126065764318</v>
      </c>
      <c r="S64" s="52">
        <f>TI_EHG_E!S64+NRG_E!S64+FC_E!S64</f>
        <v>746.61530370676201</v>
      </c>
      <c r="T64" s="52">
        <f>TI_EHG_E!T64+NRG_E!T64+FC_E!T64</f>
        <v>746.360288425715</v>
      </c>
      <c r="U64" s="52">
        <f>TI_EHG_E!U64+NRG_E!U64+FC_E!U64</f>
        <v>769.42033641597527</v>
      </c>
      <c r="V64" s="52">
        <f>TI_EHG_E!V64+NRG_E!V64+FC_E!V64</f>
        <v>832.36689655242367</v>
      </c>
      <c r="W64" s="52">
        <f>TI_EHG_E!W64+NRG_E!W64+FC_E!W64</f>
        <v>933.46225535008023</v>
      </c>
      <c r="X64" s="52">
        <f>TI_EHG_E!X64+NRG_E!X64+FC_E!X64</f>
        <v>968.47234254961177</v>
      </c>
      <c r="Y64" s="52">
        <f>TI_EHG_E!Y64+NRG_E!Y64+FC_E!Y64</f>
        <v>996.10523241659166</v>
      </c>
      <c r="Z64" s="52">
        <f>TI_EHG_E!Z64+NRG_E!Z64+FC_E!Z64</f>
        <v>1017.6143885409017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2551.2001199999995</v>
      </c>
      <c r="D65" s="52">
        <f>TI_EHG_E!D65+NRG_E!D65+FC_E!D65</f>
        <v>2463.6995999999999</v>
      </c>
      <c r="E65" s="52">
        <f>TI_EHG_E!E65+NRG_E!E65+FC_E!E65</f>
        <v>2551.0003199999996</v>
      </c>
      <c r="F65" s="52">
        <f>TI_EHG_E!F65+NRG_E!F65+FC_E!F65</f>
        <v>2505.8998799999999</v>
      </c>
      <c r="G65" s="52">
        <f>TI_EHG_E!G65+NRG_E!G65+FC_E!G65</f>
        <v>2606.6001599999995</v>
      </c>
      <c r="H65" s="52">
        <f>TI_EHG_E!H65+NRG_E!H65+FC_E!H65</f>
        <v>2665.9000799999994</v>
      </c>
      <c r="I65" s="52">
        <f>TI_EHG_E!I65+NRG_E!I65+FC_E!I65</f>
        <v>2661.5998799999993</v>
      </c>
      <c r="J65" s="52">
        <f>TI_EHG_E!J65+NRG_E!J65+FC_E!J65</f>
        <v>2784.4995599999997</v>
      </c>
      <c r="K65" s="52">
        <f>TI_EHG_E!K65+NRG_E!K65+FC_E!K65</f>
        <v>3054.9002399999986</v>
      </c>
      <c r="L65" s="52">
        <f>TI_EHG_E!L65+NRG_E!L65+FC_E!L65</f>
        <v>3244.0996799999994</v>
      </c>
      <c r="M65" s="52">
        <f>TI_EHG_E!M65+NRG_E!M65+FC_E!M65</f>
        <v>3420.7999199999995</v>
      </c>
      <c r="N65" s="52">
        <f>TI_EHG_E!N65+NRG_E!N65+FC_E!N65</f>
        <v>3735.9997199999993</v>
      </c>
      <c r="O65" s="52">
        <f>TI_EHG_E!O65+NRG_E!O65+FC_E!O65</f>
        <v>3979.40004</v>
      </c>
      <c r="P65" s="52">
        <f>TI_EHG_E!P65+NRG_E!P65+FC_E!P65</f>
        <v>4068.8999999999992</v>
      </c>
      <c r="Q65" s="52">
        <f>TI_EHG_E!Q65+NRG_E!Q65+FC_E!Q65</f>
        <v>4026.4999199999988</v>
      </c>
      <c r="R65" s="52">
        <f>TI_EHG_E!R65+NRG_E!R65+FC_E!R65</f>
        <v>4128.0029999999997</v>
      </c>
      <c r="S65" s="52">
        <f>TI_EHG_E!S65+NRG_E!S65+FC_E!S65</f>
        <v>4228.2003599999989</v>
      </c>
      <c r="T65" s="52">
        <f>TI_EHG_E!T65+NRG_E!T65+FC_E!T65</f>
        <v>4041.5378399999995</v>
      </c>
      <c r="U65" s="52">
        <f>TI_EHG_E!U65+NRG_E!U65+FC_E!U65</f>
        <v>3865.68</v>
      </c>
      <c r="V65" s="52">
        <f>TI_EHG_E!V65+NRG_E!V65+FC_E!V65</f>
        <v>3848.03208</v>
      </c>
      <c r="W65" s="52">
        <f>TI_EHG_E!W65+NRG_E!W65+FC_E!W65</f>
        <v>3884.4856799999998</v>
      </c>
      <c r="X65" s="52">
        <f>TI_EHG_E!X65+NRG_E!X65+FC_E!X65</f>
        <v>4085.7696000000001</v>
      </c>
      <c r="Y65" s="52">
        <f>TI_EHG_E!Y65+NRG_E!Y65+FC_E!Y65</f>
        <v>4111.0034399999995</v>
      </c>
      <c r="Z65" s="52">
        <f>TI_EHG_E!Z65+NRG_E!Z65+FC_E!Z65</f>
        <v>3684.7619999999997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55.507256639999994</v>
      </c>
      <c r="J67" s="52">
        <f>TI_EHG_E!J67+NRG_E!J67+FC_E!J67</f>
        <v>261.67688495999994</v>
      </c>
      <c r="K67" s="52">
        <f>TI_EHG_E!K67+NRG_E!K67+FC_E!K67</f>
        <v>319.66896672000001</v>
      </c>
      <c r="L67" s="52">
        <f>TI_EHG_E!L67+NRG_E!L67+FC_E!L67</f>
        <v>410.18679504000016</v>
      </c>
      <c r="M67" s="52">
        <f>TI_EHG_E!M67+NRG_E!M67+FC_E!M67</f>
        <v>397.61279999999999</v>
      </c>
      <c r="N67" s="52">
        <f>TI_EHG_E!N67+NRG_E!N67+FC_E!N67</f>
        <v>441.57959999999997</v>
      </c>
      <c r="O67" s="52">
        <f>TI_EHG_E!O67+NRG_E!O67+FC_E!O67</f>
        <v>368.9387999999999</v>
      </c>
      <c r="P67" s="52">
        <f>TI_EHG_E!P67+NRG_E!P67+FC_E!P67</f>
        <v>370.85040000000009</v>
      </c>
      <c r="Q67" s="52">
        <f>TI_EHG_E!Q67+NRG_E!Q67+FC_E!Q67</f>
        <v>380.40839999999986</v>
      </c>
      <c r="R67" s="52">
        <f>TI_EHG_E!R67+NRG_E!R67+FC_E!R67</f>
        <v>421.29370079999984</v>
      </c>
      <c r="S67" s="52">
        <f>TI_EHG_E!S67+NRG_E!S67+FC_E!S67</f>
        <v>357.45390719999989</v>
      </c>
      <c r="T67" s="52">
        <f>TI_EHG_E!T67+NRG_E!T67+FC_E!T67</f>
        <v>382.2167735999999</v>
      </c>
      <c r="U67" s="52">
        <f>TI_EHG_E!U67+NRG_E!U67+FC_E!U67</f>
        <v>505.90825344000012</v>
      </c>
      <c r="V67" s="52">
        <f>TI_EHG_E!V67+NRG_E!V67+FC_E!V67</f>
        <v>589.11943679999979</v>
      </c>
      <c r="W67" s="52">
        <f>TI_EHG_E!W67+NRG_E!W67+FC_E!W67</f>
        <v>671.25528144000009</v>
      </c>
      <c r="X67" s="52">
        <f>TI_EHG_E!X67+NRG_E!X67+FC_E!X67</f>
        <v>691.4091527999999</v>
      </c>
      <c r="Y67" s="52">
        <f>TI_EHG_E!Y67+NRG_E!Y67+FC_E!Y67</f>
        <v>744.28451856000004</v>
      </c>
      <c r="Z67" s="52">
        <f>TI_EHG_E!Z67+NRG_E!Z67+FC_E!Z67</f>
        <v>763.26186383999993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65.489886719999987</v>
      </c>
      <c r="J69" s="52">
        <f>TI_EHG_E!J69+NRG_E!J69+FC_E!J69</f>
        <v>717.77037168000004</v>
      </c>
      <c r="K69" s="52">
        <f>TI_EHG_E!K69+NRG_E!K69+FC_E!K69</f>
        <v>531.77882832000023</v>
      </c>
      <c r="L69" s="52">
        <f>TI_EHG_E!L69+NRG_E!L69+FC_E!L69</f>
        <v>696.81362832000013</v>
      </c>
      <c r="M69" s="52">
        <f>TI_EHG_E!M69+NRG_E!M69+FC_E!M69</f>
        <v>280.29714336000001</v>
      </c>
      <c r="N69" s="52">
        <f>TI_EHG_E!N69+NRG_E!N69+FC_E!N69</f>
        <v>510.82208495999987</v>
      </c>
      <c r="O69" s="52">
        <f>TI_EHG_E!O69+NRG_E!O69+FC_E!O69</f>
        <v>623.46477168000024</v>
      </c>
      <c r="P69" s="52">
        <f>TI_EHG_E!P69+NRG_E!P69+FC_E!P69</f>
        <v>576.31197168000006</v>
      </c>
      <c r="Q69" s="52">
        <f>TI_EHG_E!Q69+NRG_E!Q69+FC_E!Q69</f>
        <v>730.86865488000001</v>
      </c>
      <c r="R69" s="52">
        <f>TI_EHG_E!R69+NRG_E!R69+FC_E!R69</f>
        <v>530.17563312000004</v>
      </c>
      <c r="S69" s="52">
        <f>TI_EHG_E!S69+NRG_E!S69+FC_E!S69</f>
        <v>403.41820176000004</v>
      </c>
      <c r="T69" s="52">
        <f>TI_EHG_E!T69+NRG_E!T69+FC_E!T69</f>
        <v>601.29505440000003</v>
      </c>
      <c r="U69" s="52">
        <f>TI_EHG_E!U69+NRG_E!U69+FC_E!U69</f>
        <v>1121.9300193599997</v>
      </c>
      <c r="V69" s="52">
        <f>TI_EHG_E!V69+NRG_E!V69+FC_E!V69</f>
        <v>1424.2210127999999</v>
      </c>
      <c r="W69" s="52">
        <f>TI_EHG_E!W69+NRG_E!W69+FC_E!W69</f>
        <v>1051.27014672</v>
      </c>
      <c r="X69" s="52">
        <f>TI_EHG_E!X69+NRG_E!X69+FC_E!X69</f>
        <v>1272.4996147200002</v>
      </c>
      <c r="Y69" s="52">
        <f>TI_EHG_E!Y69+NRG_E!Y69+FC_E!Y69</f>
        <v>1073.7974606400001</v>
      </c>
      <c r="Z69" s="52">
        <f>TI_EHG_E!Z69+NRG_E!Z69+FC_E!Z69</f>
        <v>1042.8881630400003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60.416304480000008</v>
      </c>
      <c r="F72" s="55">
        <f>TI_EHG_E!F72+NRG_E!F72+FC_E!F72</f>
        <v>2.8667462399999994</v>
      </c>
      <c r="G72" s="55">
        <f>TI_EHG_E!G72+NRG_E!G72+FC_E!G72</f>
        <v>316.09401983999993</v>
      </c>
      <c r="H72" s="55">
        <f>TI_EHG_E!H72+NRG_E!H72+FC_E!H72</f>
        <v>1127.1906374399998</v>
      </c>
      <c r="I72" s="55">
        <f>TI_EHG_E!I72+NRG_E!I72+FC_E!I72</f>
        <v>1312.2803145599996</v>
      </c>
      <c r="J72" s="55">
        <f>TI_EHG_E!J72+NRG_E!J72+FC_E!J72</f>
        <v>195.73165583999997</v>
      </c>
      <c r="K72" s="55">
        <f>TI_EHG_E!K72+NRG_E!K72+FC_E!K72</f>
        <v>411.05599199999995</v>
      </c>
      <c r="L72" s="55">
        <f>TI_EHG_E!L72+NRG_E!L72+FC_E!L72</f>
        <v>158.90869583999995</v>
      </c>
      <c r="M72" s="55">
        <f>TI_EHG_E!M72+NRG_E!M72+FC_E!M72</f>
        <v>85.307479199999989</v>
      </c>
      <c r="N72" s="55">
        <f>TI_EHG_E!N72+NRG_E!N72+FC_E!N72</f>
        <v>11.445779519999995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179.15444639999996</v>
      </c>
      <c r="V72" s="55">
        <f>TI_EHG_E!V72+NRG_E!V72+FC_E!V72</f>
        <v>137.2536432</v>
      </c>
      <c r="W72" s="55">
        <f>TI_EHG_E!W72+NRG_E!W72+FC_E!W72</f>
        <v>95.467464000000007</v>
      </c>
      <c r="X72" s="55">
        <f>TI_EHG_E!X72+NRG_E!X72+FC_E!X72</f>
        <v>69.720047999999949</v>
      </c>
      <c r="Y72" s="55">
        <f>TI_EHG_E!Y72+NRG_E!Y72+FC_E!Y72</f>
        <v>110.47747679999998</v>
      </c>
      <c r="Z72" s="55">
        <f>TI_EHG_E!Z72+NRG_E!Z72+FC_E!Z72</f>
        <v>42.170169599999994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55863.364264995536</v>
      </c>
      <c r="D2" s="21">
        <f t="shared" ref="D2:X2" si="0">SUM(D3,D17,D22,D25,D26,D51,D52)</f>
        <v>59070.438917041298</v>
      </c>
      <c r="E2" s="21">
        <f t="shared" si="0"/>
        <v>60266.706367323808</v>
      </c>
      <c r="F2" s="21">
        <f t="shared" si="0"/>
        <v>61227.943291537733</v>
      </c>
      <c r="G2" s="21">
        <f t="shared" si="0"/>
        <v>62267.571907719896</v>
      </c>
      <c r="H2" s="21">
        <f t="shared" si="0"/>
        <v>59656.91683941293</v>
      </c>
      <c r="I2" s="21">
        <f t="shared" si="0"/>
        <v>55879.885021109694</v>
      </c>
      <c r="J2" s="21">
        <f t="shared" si="0"/>
        <v>58969.320211632497</v>
      </c>
      <c r="K2" s="21">
        <f t="shared" si="0"/>
        <v>58282.553479017894</v>
      </c>
      <c r="L2" s="21">
        <f t="shared" si="0"/>
        <v>58445.98247875266</v>
      </c>
      <c r="M2" s="21">
        <f t="shared" si="0"/>
        <v>61079.54581801757</v>
      </c>
      <c r="N2" s="21">
        <f t="shared" si="0"/>
        <v>56910.674787451659</v>
      </c>
      <c r="O2" s="21">
        <f t="shared" si="0"/>
        <v>54493.880073836801</v>
      </c>
      <c r="P2" s="21">
        <f t="shared" si="0"/>
        <v>54443.450350462808</v>
      </c>
      <c r="Q2" s="21">
        <f t="shared" si="0"/>
        <v>57685.49564182639</v>
      </c>
      <c r="R2" s="21">
        <f t="shared" si="0"/>
        <v>62330.181008914013</v>
      </c>
      <c r="S2" s="21">
        <f t="shared" si="0"/>
        <v>60989.166664926255</v>
      </c>
      <c r="T2" s="21">
        <f t="shared" si="0"/>
        <v>58018.841085172695</v>
      </c>
      <c r="U2" s="21">
        <f t="shared" si="0"/>
        <v>53606.648419117126</v>
      </c>
      <c r="V2" s="21">
        <f t="shared" si="0"/>
        <v>50257.801313470387</v>
      </c>
      <c r="W2" s="21">
        <f t="shared" si="0"/>
        <v>42048.200977531553</v>
      </c>
      <c r="X2" s="21">
        <f t="shared" si="0"/>
        <v>42097.268479535123</v>
      </c>
      <c r="Y2" s="21">
        <f t="shared" ref="Y2:Z2" si="1">SUM(Y3,Y17,Y22,Y25,Y26,Y51,Y52)</f>
        <v>39087.020263524857</v>
      </c>
      <c r="Z2" s="21">
        <f t="shared" si="1"/>
        <v>32152.787125328148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19817.829263879976</v>
      </c>
      <c r="D3" s="24">
        <f t="shared" ref="D3:X3" si="3">SUM(D4,D8,D11)</f>
        <v>21208.610699279976</v>
      </c>
      <c r="E3" s="24">
        <f t="shared" si="3"/>
        <v>21387.616881839967</v>
      </c>
      <c r="F3" s="24">
        <f t="shared" si="3"/>
        <v>21835.581329879969</v>
      </c>
      <c r="G3" s="24">
        <f t="shared" si="3"/>
        <v>21081.174462359973</v>
      </c>
      <c r="H3" s="24">
        <f t="shared" si="3"/>
        <v>19659.022591319976</v>
      </c>
      <c r="I3" s="24">
        <f t="shared" si="3"/>
        <v>19944.274446359974</v>
      </c>
      <c r="J3" s="24">
        <f t="shared" si="3"/>
        <v>20323.523059199972</v>
      </c>
      <c r="K3" s="24">
        <f t="shared" si="3"/>
        <v>19208.638634039977</v>
      </c>
      <c r="L3" s="24">
        <f t="shared" si="3"/>
        <v>19730.891595599973</v>
      </c>
      <c r="M3" s="24">
        <f t="shared" si="3"/>
        <v>18512.808299999975</v>
      </c>
      <c r="N3" s="24">
        <f t="shared" si="3"/>
        <v>17242.463672999977</v>
      </c>
      <c r="O3" s="24">
        <f t="shared" si="3"/>
        <v>20021.849769599976</v>
      </c>
      <c r="P3" s="24">
        <f t="shared" si="3"/>
        <v>20643.443069039975</v>
      </c>
      <c r="Q3" s="24">
        <f t="shared" si="3"/>
        <v>23985.091816559969</v>
      </c>
      <c r="R3" s="24">
        <f t="shared" si="3"/>
        <v>31879.004413679962</v>
      </c>
      <c r="S3" s="24">
        <f t="shared" si="3"/>
        <v>28851.527764799968</v>
      </c>
      <c r="T3" s="24">
        <f t="shared" si="3"/>
        <v>24290.172601559971</v>
      </c>
      <c r="U3" s="24">
        <f t="shared" si="3"/>
        <v>20972.702241359973</v>
      </c>
      <c r="V3" s="24">
        <f t="shared" si="3"/>
        <v>13885.983200879986</v>
      </c>
      <c r="W3" s="24">
        <f t="shared" si="3"/>
        <v>6047.7012475199917</v>
      </c>
      <c r="X3" s="24">
        <f t="shared" si="3"/>
        <v>10981.59789384</v>
      </c>
      <c r="Y3" s="24">
        <f t="shared" ref="Y3:Z3" si="4">SUM(Y4,Y8,Y11)</f>
        <v>11164.96034784</v>
      </c>
      <c r="Z3" s="24">
        <f t="shared" si="4"/>
        <v>6612.2710138800012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19817.829263879976</v>
      </c>
      <c r="D4" s="19">
        <f t="shared" ref="D4:X4" si="6">SUM(D5:D7)</f>
        <v>21208.610699279976</v>
      </c>
      <c r="E4" s="19">
        <f t="shared" si="6"/>
        <v>21387.616881839967</v>
      </c>
      <c r="F4" s="19">
        <f t="shared" si="6"/>
        <v>21835.581329879969</v>
      </c>
      <c r="G4" s="19">
        <f t="shared" si="6"/>
        <v>21081.174462359973</v>
      </c>
      <c r="H4" s="19">
        <f t="shared" si="6"/>
        <v>19659.022591319976</v>
      </c>
      <c r="I4" s="19">
        <f t="shared" si="6"/>
        <v>19944.274446359974</v>
      </c>
      <c r="J4" s="19">
        <f t="shared" si="6"/>
        <v>20323.523059199972</v>
      </c>
      <c r="K4" s="19">
        <f t="shared" si="6"/>
        <v>19208.638634039977</v>
      </c>
      <c r="L4" s="19">
        <f t="shared" si="6"/>
        <v>19730.891595599973</v>
      </c>
      <c r="M4" s="19">
        <f t="shared" si="6"/>
        <v>18512.808299999975</v>
      </c>
      <c r="N4" s="19">
        <f t="shared" si="6"/>
        <v>17242.463672999977</v>
      </c>
      <c r="O4" s="19">
        <f t="shared" si="6"/>
        <v>20021.849769599976</v>
      </c>
      <c r="P4" s="19">
        <f t="shared" si="6"/>
        <v>20643.443069039975</v>
      </c>
      <c r="Q4" s="19">
        <f t="shared" si="6"/>
        <v>23985.091816559969</v>
      </c>
      <c r="R4" s="19">
        <f t="shared" si="6"/>
        <v>31879.004413679962</v>
      </c>
      <c r="S4" s="19">
        <f t="shared" si="6"/>
        <v>28851.527764799968</v>
      </c>
      <c r="T4" s="19">
        <f t="shared" si="6"/>
        <v>24290.172601559971</v>
      </c>
      <c r="U4" s="19">
        <f t="shared" si="6"/>
        <v>20972.702241359973</v>
      </c>
      <c r="V4" s="19">
        <f t="shared" si="6"/>
        <v>13885.983200879986</v>
      </c>
      <c r="W4" s="19">
        <f t="shared" si="6"/>
        <v>6047.7012475199917</v>
      </c>
      <c r="X4" s="19">
        <f t="shared" si="6"/>
        <v>10981.59789384</v>
      </c>
      <c r="Y4" s="19">
        <f t="shared" ref="Y4:Z4" si="7">SUM(Y5:Y7)</f>
        <v>11164.96034784</v>
      </c>
      <c r="Z4" s="19">
        <f t="shared" si="7"/>
        <v>6612.2710138800012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19817.829263879976</v>
      </c>
      <c r="D7" s="8">
        <f>TI_EHG_E_E!D7+TI_EHG_CHP_E!D7+TI_EHG_H_E!D7</f>
        <v>21208.610699279976</v>
      </c>
      <c r="E7" s="8">
        <f>TI_EHG_E_E!E7+TI_EHG_CHP_E!E7+TI_EHG_H_E!E7</f>
        <v>21387.616881839967</v>
      </c>
      <c r="F7" s="8">
        <f>TI_EHG_E_E!F7+TI_EHG_CHP_E!F7+TI_EHG_H_E!F7</f>
        <v>21835.581329879969</v>
      </c>
      <c r="G7" s="8">
        <f>TI_EHG_E_E!G7+TI_EHG_CHP_E!G7+TI_EHG_H_E!G7</f>
        <v>21081.174462359973</v>
      </c>
      <c r="H7" s="8">
        <f>TI_EHG_E_E!H7+TI_EHG_CHP_E!H7+TI_EHG_H_E!H7</f>
        <v>19659.022591319976</v>
      </c>
      <c r="I7" s="8">
        <f>TI_EHG_E_E!I7+TI_EHG_CHP_E!I7+TI_EHG_H_E!I7</f>
        <v>19944.274446359974</v>
      </c>
      <c r="J7" s="8">
        <f>TI_EHG_E_E!J7+TI_EHG_CHP_E!J7+TI_EHG_H_E!J7</f>
        <v>20323.523059199972</v>
      </c>
      <c r="K7" s="8">
        <f>TI_EHG_E_E!K7+TI_EHG_CHP_E!K7+TI_EHG_H_E!K7</f>
        <v>19208.638634039977</v>
      </c>
      <c r="L7" s="8">
        <f>TI_EHG_E_E!L7+TI_EHG_CHP_E!L7+TI_EHG_H_E!L7</f>
        <v>19730.891595599973</v>
      </c>
      <c r="M7" s="8">
        <f>TI_EHG_E_E!M7+TI_EHG_CHP_E!M7+TI_EHG_H_E!M7</f>
        <v>18512.808299999975</v>
      </c>
      <c r="N7" s="8">
        <f>TI_EHG_E_E!N7+TI_EHG_CHP_E!N7+TI_EHG_H_E!N7</f>
        <v>17242.463672999977</v>
      </c>
      <c r="O7" s="8">
        <f>TI_EHG_E_E!O7+TI_EHG_CHP_E!O7+TI_EHG_H_E!O7</f>
        <v>20021.849769599976</v>
      </c>
      <c r="P7" s="8">
        <f>TI_EHG_E_E!P7+TI_EHG_CHP_E!P7+TI_EHG_H_E!P7</f>
        <v>20643.443069039975</v>
      </c>
      <c r="Q7" s="8">
        <f>TI_EHG_E_E!Q7+TI_EHG_CHP_E!Q7+TI_EHG_H_E!Q7</f>
        <v>23985.091816559969</v>
      </c>
      <c r="R7" s="8">
        <f>TI_EHG_E_E!R7+TI_EHG_CHP_E!R7+TI_EHG_H_E!R7</f>
        <v>31879.004413679962</v>
      </c>
      <c r="S7" s="8">
        <f>TI_EHG_E_E!S7+TI_EHG_CHP_E!S7+TI_EHG_H_E!S7</f>
        <v>28851.527764799968</v>
      </c>
      <c r="T7" s="8">
        <f>TI_EHG_E_E!T7+TI_EHG_CHP_E!T7+TI_EHG_H_E!T7</f>
        <v>24290.172601559971</v>
      </c>
      <c r="U7" s="8">
        <f>TI_EHG_E_E!U7+TI_EHG_CHP_E!U7+TI_EHG_H_E!U7</f>
        <v>20972.702241359973</v>
      </c>
      <c r="V7" s="8">
        <f>TI_EHG_E_E!V7+TI_EHG_CHP_E!V7+TI_EHG_H_E!V7</f>
        <v>13885.983200879986</v>
      </c>
      <c r="W7" s="8">
        <f>TI_EHG_E_E!W7+TI_EHG_CHP_E!W7+TI_EHG_H_E!W7</f>
        <v>6047.7012475199917</v>
      </c>
      <c r="X7" s="8">
        <f>TI_EHG_E_E!X7+TI_EHG_CHP_E!X7+TI_EHG_H_E!X7</f>
        <v>10981.59789384</v>
      </c>
      <c r="Y7" s="8">
        <f>TI_EHG_E_E!Y7+TI_EHG_CHP_E!Y7+TI_EHG_H_E!Y7</f>
        <v>11164.96034784</v>
      </c>
      <c r="Z7" s="8">
        <f>TI_EHG_E_E!Z7+TI_EHG_CHP_E!Z7+TI_EHG_H_E!Z7</f>
        <v>6612.2710138800012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5498.0716320000001</v>
      </c>
      <c r="D17" s="27">
        <f t="shared" ref="D17:X17" si="15">SUM(D18:D21)</f>
        <v>5968.1682719999999</v>
      </c>
      <c r="E17" s="27">
        <f t="shared" si="15"/>
        <v>5920.7039279999999</v>
      </c>
      <c r="F17" s="27">
        <f t="shared" si="15"/>
        <v>6264.1391760000006</v>
      </c>
      <c r="G17" s="27">
        <f t="shared" si="15"/>
        <v>6372.2347920000002</v>
      </c>
      <c r="H17" s="27">
        <f t="shared" si="15"/>
        <v>6642.4649039999995</v>
      </c>
      <c r="I17" s="27">
        <f t="shared" si="15"/>
        <v>5377.6931039999999</v>
      </c>
      <c r="J17" s="27">
        <f t="shared" si="15"/>
        <v>6817.3503840000003</v>
      </c>
      <c r="K17" s="27">
        <f t="shared" si="15"/>
        <v>6416.3926080000001</v>
      </c>
      <c r="L17" s="27">
        <f t="shared" si="15"/>
        <v>4411.1048400000009</v>
      </c>
      <c r="M17" s="27">
        <f t="shared" si="15"/>
        <v>6284.3955839999999</v>
      </c>
      <c r="N17" s="27">
        <f t="shared" si="15"/>
        <v>6650.5015439999988</v>
      </c>
      <c r="O17" s="27">
        <f t="shared" si="15"/>
        <v>6605.7701039999993</v>
      </c>
      <c r="P17" s="27">
        <f t="shared" si="15"/>
        <v>6210.5080319999997</v>
      </c>
      <c r="Q17" s="27">
        <f t="shared" si="15"/>
        <v>6494.5421279999991</v>
      </c>
      <c r="R17" s="27">
        <f t="shared" si="15"/>
        <v>6484.6889006399997</v>
      </c>
      <c r="S17" s="27">
        <f t="shared" si="15"/>
        <v>6031.8923140799998</v>
      </c>
      <c r="T17" s="27">
        <f t="shared" si="15"/>
        <v>6289.4165774399989</v>
      </c>
      <c r="U17" s="27">
        <f t="shared" si="15"/>
        <v>6008.7041812799998</v>
      </c>
      <c r="V17" s="27">
        <f t="shared" si="15"/>
        <v>5735.6477899199999</v>
      </c>
      <c r="W17" s="27">
        <f t="shared" si="15"/>
        <v>5554.6823203200001</v>
      </c>
      <c r="X17" s="27">
        <f t="shared" si="15"/>
        <v>5975.0697095999994</v>
      </c>
      <c r="Y17" s="27">
        <f t="shared" ref="Y17:Z17" si="16">SUM(Y18:Y21)</f>
        <v>5704.7039611199998</v>
      </c>
      <c r="Z17" s="27">
        <f t="shared" si="16"/>
        <v>4416.2186371200005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127.51235999999999</v>
      </c>
      <c r="D19" s="8">
        <f>TI_EHG_E_E!D19+TI_EHG_CHP_E!D19+TI_EHG_H_E!D19</f>
        <v>111.40847999999998</v>
      </c>
      <c r="E19" s="8">
        <f>TI_EHG_E_E!E19+TI_EHG_CHP_E!E19+TI_EHG_H_E!E19</f>
        <v>96.703199999999981</v>
      </c>
      <c r="F19" s="8">
        <f>TI_EHG_E_E!F19+TI_EHG_CHP_E!F19+TI_EHG_H_E!F19</f>
        <v>120.59927999999999</v>
      </c>
      <c r="G19" s="8">
        <f>TI_EHG_E_E!G19+TI_EHG_CHP_E!G19+TI_EHG_H_E!G19</f>
        <v>84.915000000000006</v>
      </c>
      <c r="H19" s="8">
        <f>TI_EHG_E_E!H19+TI_EHG_CHP_E!H19+TI_EHG_H_E!H19</f>
        <v>74.605319999999992</v>
      </c>
      <c r="I19" s="8">
        <f>TI_EHG_E_E!I19+TI_EHG_CHP_E!I19+TI_EHG_H_E!I19</f>
        <v>67.45247999999998</v>
      </c>
      <c r="J19" s="8">
        <f>TI_EHG_E_E!J19+TI_EHG_CHP_E!J19+TI_EHG_H_E!J19</f>
        <v>110.12975999999999</v>
      </c>
      <c r="K19" s="8">
        <f>TI_EHG_E_E!K19+TI_EHG_CHP_E!K19+TI_EHG_H_E!K19</f>
        <v>107.4924</v>
      </c>
      <c r="L19" s="8">
        <f>TI_EHG_E_E!L19+TI_EHG_CHP_E!L19+TI_EHG_H_E!L19</f>
        <v>75.604320000000016</v>
      </c>
      <c r="M19" s="8">
        <f>TI_EHG_E_E!M19+TI_EHG_CHP_E!M19+TI_EHG_H_E!M19</f>
        <v>85.474440000000001</v>
      </c>
      <c r="N19" s="8">
        <f>TI_EHG_E_E!N19+TI_EHG_CHP_E!N19+TI_EHG_H_E!N19</f>
        <v>77.442480000000018</v>
      </c>
      <c r="O19" s="8">
        <f>TI_EHG_E_E!O19+TI_EHG_CHP_E!O19+TI_EHG_H_E!O19</f>
        <v>89.390519999999995</v>
      </c>
      <c r="P19" s="8">
        <f>TI_EHG_E_E!P19+TI_EHG_CHP_E!P19+TI_EHG_H_E!P19</f>
        <v>92.18771999999997</v>
      </c>
      <c r="Q19" s="8">
        <f>TI_EHG_E_E!Q19+TI_EHG_CHP_E!Q19+TI_EHG_H_E!Q19</f>
        <v>78.521399999999986</v>
      </c>
      <c r="R19" s="8">
        <f>TI_EHG_E_E!R19+TI_EHG_CHP_E!R19+TI_EHG_H_E!R19</f>
        <v>78.516764640000005</v>
      </c>
      <c r="S19" s="8">
        <f>TI_EHG_E_E!S19+TI_EHG_CHP_E!S19+TI_EHG_H_E!S19</f>
        <v>61.736122079999987</v>
      </c>
      <c r="T19" s="8">
        <f>TI_EHG_E_E!T19+TI_EHG_CHP_E!T19+TI_EHG_H_E!T19</f>
        <v>83.259217439999986</v>
      </c>
      <c r="U19" s="8">
        <f>TI_EHG_E_E!U19+TI_EHG_CHP_E!U19+TI_EHG_H_E!U19</f>
        <v>79.97066928000001</v>
      </c>
      <c r="V19" s="8">
        <f>TI_EHG_E_E!V19+TI_EHG_CHP_E!V19+TI_EHG_H_E!V19</f>
        <v>82.831165919999989</v>
      </c>
      <c r="W19" s="8">
        <f>TI_EHG_E_E!W19+TI_EHG_CHP_E!W19+TI_EHG_H_E!W19</f>
        <v>67.739872320000003</v>
      </c>
      <c r="X19" s="8">
        <f>TI_EHG_E_E!X19+TI_EHG_CHP_E!X19+TI_EHG_H_E!X19</f>
        <v>65.233101599999998</v>
      </c>
      <c r="Y19" s="8">
        <f>TI_EHG_E_E!Y19+TI_EHG_CHP_E!Y19+TI_EHG_H_E!Y19</f>
        <v>76.026777119999991</v>
      </c>
      <c r="Z19" s="8">
        <f>TI_EHG_E_E!Z19+TI_EHG_CHP_E!Z19+TI_EHG_H_E!Z19</f>
        <v>63.427389120000001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5370.5592720000004</v>
      </c>
      <c r="D20" s="8">
        <f>TI_EHG_E_E!D20+TI_EHG_CHP_E!D20+TI_EHG_H_E!D20</f>
        <v>5856.7597919999998</v>
      </c>
      <c r="E20" s="8">
        <f>TI_EHG_E_E!E20+TI_EHG_CHP_E!E20+TI_EHG_H_E!E20</f>
        <v>5824.000728</v>
      </c>
      <c r="F20" s="8">
        <f>TI_EHG_E_E!F20+TI_EHG_CHP_E!F20+TI_EHG_H_E!F20</f>
        <v>6143.5398960000002</v>
      </c>
      <c r="G20" s="8">
        <f>TI_EHG_E_E!G20+TI_EHG_CHP_E!G20+TI_EHG_H_E!G20</f>
        <v>6287.3197920000002</v>
      </c>
      <c r="H20" s="8">
        <f>TI_EHG_E_E!H20+TI_EHG_CHP_E!H20+TI_EHG_H_E!H20</f>
        <v>6567.8595839999998</v>
      </c>
      <c r="I20" s="8">
        <f>TI_EHG_E_E!I20+TI_EHG_CHP_E!I20+TI_EHG_H_E!I20</f>
        <v>5310.240624</v>
      </c>
      <c r="J20" s="8">
        <f>TI_EHG_E_E!J20+TI_EHG_CHP_E!J20+TI_EHG_H_E!J20</f>
        <v>6707.2206240000005</v>
      </c>
      <c r="K20" s="8">
        <f>TI_EHG_E_E!K20+TI_EHG_CHP_E!K20+TI_EHG_H_E!K20</f>
        <v>6308.900208</v>
      </c>
      <c r="L20" s="8">
        <f>TI_EHG_E_E!L20+TI_EHG_CHP_E!L20+TI_EHG_H_E!L20</f>
        <v>4335.5005200000005</v>
      </c>
      <c r="M20" s="8">
        <f>TI_EHG_E_E!M20+TI_EHG_CHP_E!M20+TI_EHG_H_E!M20</f>
        <v>6198.9211439999999</v>
      </c>
      <c r="N20" s="8">
        <f>TI_EHG_E_E!N20+TI_EHG_CHP_E!N20+TI_EHG_H_E!N20</f>
        <v>6573.0590639999991</v>
      </c>
      <c r="O20" s="8">
        <f>TI_EHG_E_E!O20+TI_EHG_CHP_E!O20+TI_EHG_H_E!O20</f>
        <v>6516.3795839999993</v>
      </c>
      <c r="P20" s="8">
        <f>TI_EHG_E_E!P20+TI_EHG_CHP_E!P20+TI_EHG_H_E!P20</f>
        <v>6118.3203119999998</v>
      </c>
      <c r="Q20" s="8">
        <f>TI_EHG_E_E!Q20+TI_EHG_CHP_E!Q20+TI_EHG_H_E!Q20</f>
        <v>6416.0207279999995</v>
      </c>
      <c r="R20" s="8">
        <f>TI_EHG_E_E!R20+TI_EHG_CHP_E!R20+TI_EHG_H_E!R20</f>
        <v>6406.1721360000001</v>
      </c>
      <c r="S20" s="8">
        <f>TI_EHG_E_E!S20+TI_EHG_CHP_E!S20+TI_EHG_H_E!S20</f>
        <v>5970.1561919999995</v>
      </c>
      <c r="T20" s="8">
        <f>TI_EHG_E_E!T20+TI_EHG_CHP_E!T20+TI_EHG_H_E!T20</f>
        <v>6206.1573599999992</v>
      </c>
      <c r="U20" s="8">
        <f>TI_EHG_E_E!U20+TI_EHG_CHP_E!U20+TI_EHG_H_E!U20</f>
        <v>5928.7335119999998</v>
      </c>
      <c r="V20" s="8">
        <f>TI_EHG_E_E!V20+TI_EHG_CHP_E!V20+TI_EHG_H_E!V20</f>
        <v>5652.816624</v>
      </c>
      <c r="W20" s="8">
        <f>TI_EHG_E_E!W20+TI_EHG_CHP_E!W20+TI_EHG_H_E!W20</f>
        <v>5486.9424479999998</v>
      </c>
      <c r="X20" s="8">
        <f>TI_EHG_E_E!X20+TI_EHG_CHP_E!X20+TI_EHG_H_E!X20</f>
        <v>5909.8366079999996</v>
      </c>
      <c r="Y20" s="8">
        <f>TI_EHG_E_E!Y20+TI_EHG_CHP_E!Y20+TI_EHG_H_E!Y20</f>
        <v>5628.6771840000001</v>
      </c>
      <c r="Z20" s="8">
        <f>TI_EHG_E_E!Z20+TI_EHG_CHP_E!Z20+TI_EHG_H_E!Z20</f>
        <v>4352.7912480000005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3707.8089876000004</v>
      </c>
      <c r="D26" s="27">
        <f t="shared" ref="D26:X26" si="21">SUM(D27,D33)</f>
        <v>3632.7054067200002</v>
      </c>
      <c r="E26" s="27">
        <f t="shared" si="21"/>
        <v>3803.5247979600003</v>
      </c>
      <c r="F26" s="27">
        <f t="shared" si="21"/>
        <v>3977.6929106400003</v>
      </c>
      <c r="G26" s="27">
        <f t="shared" si="21"/>
        <v>3769.9701281999992</v>
      </c>
      <c r="H26" s="27">
        <f t="shared" si="21"/>
        <v>3542.8512571199999</v>
      </c>
      <c r="I26" s="27">
        <f t="shared" si="21"/>
        <v>2024.3685870000002</v>
      </c>
      <c r="J26" s="27">
        <f t="shared" si="21"/>
        <v>2183.9280267600006</v>
      </c>
      <c r="K26" s="27">
        <f t="shared" si="21"/>
        <v>2122.2038516399998</v>
      </c>
      <c r="L26" s="27">
        <f t="shared" si="21"/>
        <v>1607.9737233600001</v>
      </c>
      <c r="M26" s="27">
        <f t="shared" si="21"/>
        <v>1589.4818337600002</v>
      </c>
      <c r="N26" s="27">
        <f t="shared" si="21"/>
        <v>1905.55208064</v>
      </c>
      <c r="O26" s="27">
        <f t="shared" si="21"/>
        <v>1665.0342187200001</v>
      </c>
      <c r="P26" s="27">
        <f t="shared" si="21"/>
        <v>1686.69888012</v>
      </c>
      <c r="Q26" s="27">
        <f t="shared" si="21"/>
        <v>2578.3786461600007</v>
      </c>
      <c r="R26" s="27">
        <f t="shared" si="21"/>
        <v>1564.7210845200002</v>
      </c>
      <c r="S26" s="27">
        <f t="shared" si="21"/>
        <v>1454.6056140000001</v>
      </c>
      <c r="T26" s="27">
        <f t="shared" si="21"/>
        <v>1200.8505668400003</v>
      </c>
      <c r="U26" s="27">
        <f t="shared" si="21"/>
        <v>1218.8178702</v>
      </c>
      <c r="V26" s="27">
        <f t="shared" si="21"/>
        <v>1266.8305737599999</v>
      </c>
      <c r="W26" s="27">
        <f t="shared" si="21"/>
        <v>1053.5762761199999</v>
      </c>
      <c r="X26" s="27">
        <f t="shared" si="21"/>
        <v>1021.3137892799999</v>
      </c>
      <c r="Y26" s="27">
        <f t="shared" ref="Y26:Z26" si="22">SUM(Y27,Y33)</f>
        <v>1261.6255040400001</v>
      </c>
      <c r="Z26" s="27">
        <f t="shared" si="22"/>
        <v>1080.2886098399999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3707.8089876000004</v>
      </c>
      <c r="D33" s="19">
        <f t="shared" ref="D33:X33" si="27">SUM(D34:D50)</f>
        <v>3632.7054067200002</v>
      </c>
      <c r="E33" s="19">
        <f t="shared" si="27"/>
        <v>3803.5247979600003</v>
      </c>
      <c r="F33" s="19">
        <f t="shared" si="27"/>
        <v>3977.6929106400003</v>
      </c>
      <c r="G33" s="19">
        <f t="shared" si="27"/>
        <v>3769.9701281999992</v>
      </c>
      <c r="H33" s="19">
        <f t="shared" si="27"/>
        <v>3542.8512571199999</v>
      </c>
      <c r="I33" s="19">
        <f t="shared" si="27"/>
        <v>2024.3685870000002</v>
      </c>
      <c r="J33" s="19">
        <f t="shared" si="27"/>
        <v>2183.9280267600006</v>
      </c>
      <c r="K33" s="19">
        <f t="shared" si="27"/>
        <v>2122.2038516399998</v>
      </c>
      <c r="L33" s="19">
        <f t="shared" si="27"/>
        <v>1607.9737233600001</v>
      </c>
      <c r="M33" s="19">
        <f t="shared" si="27"/>
        <v>1589.4818337600002</v>
      </c>
      <c r="N33" s="19">
        <f t="shared" si="27"/>
        <v>1905.55208064</v>
      </c>
      <c r="O33" s="19">
        <f t="shared" si="27"/>
        <v>1665.0342187200001</v>
      </c>
      <c r="P33" s="19">
        <f t="shared" si="27"/>
        <v>1686.69888012</v>
      </c>
      <c r="Q33" s="19">
        <f t="shared" si="27"/>
        <v>2578.3786461600007</v>
      </c>
      <c r="R33" s="19">
        <f t="shared" si="27"/>
        <v>1564.7210845200002</v>
      </c>
      <c r="S33" s="19">
        <f t="shared" si="27"/>
        <v>1454.6056140000001</v>
      </c>
      <c r="T33" s="19">
        <f t="shared" si="27"/>
        <v>1200.8505668400003</v>
      </c>
      <c r="U33" s="19">
        <f t="shared" si="27"/>
        <v>1218.8178702</v>
      </c>
      <c r="V33" s="19">
        <f t="shared" si="27"/>
        <v>1266.8305737599999</v>
      </c>
      <c r="W33" s="19">
        <f t="shared" si="27"/>
        <v>1053.5762761199999</v>
      </c>
      <c r="X33" s="19">
        <f t="shared" si="27"/>
        <v>1021.3137892799999</v>
      </c>
      <c r="Y33" s="19">
        <f t="shared" ref="Y33:Z33" si="28">SUM(Y34:Y50)</f>
        <v>1261.6255040400001</v>
      </c>
      <c r="Z33" s="19">
        <f t="shared" si="28"/>
        <v>1080.2886098399999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3009.4028236800004</v>
      </c>
      <c r="D34" s="8">
        <f>TI_EHG_E_E!D34+TI_EHG_CHP_E!D34+TI_EHG_H_E!D34</f>
        <v>2897.46118656</v>
      </c>
      <c r="E34" s="8">
        <f>TI_EHG_E_E!E34+TI_EHG_CHP_E!E34+TI_EHG_H_E!E34</f>
        <v>3066.6752409600003</v>
      </c>
      <c r="F34" s="8">
        <f>TI_EHG_E_E!F34+TI_EHG_CHP_E!F34+TI_EHG_H_E!F34</f>
        <v>3126.5506483200002</v>
      </c>
      <c r="G34" s="8">
        <f>TI_EHG_E_E!G34+TI_EHG_CHP_E!G34+TI_EHG_H_E!G34</f>
        <v>3030.2290252799994</v>
      </c>
      <c r="H34" s="8">
        <f>TI_EHG_E_E!H34+TI_EHG_CHP_E!H34+TI_EHG_H_E!H34</f>
        <v>2970.3534105600002</v>
      </c>
      <c r="I34" s="8">
        <f>TI_EHG_E_E!I34+TI_EHG_CHP_E!I34+TI_EHG_H_E!I34</f>
        <v>1473.4620057600002</v>
      </c>
      <c r="J34" s="8">
        <f>TI_EHG_E_E!J34+TI_EHG_CHP_E!J34+TI_EHG_H_E!J34</f>
        <v>1660.8986496000007</v>
      </c>
      <c r="K34" s="8">
        <f>TI_EHG_E_E!K34+TI_EHG_CHP_E!K34+TI_EHG_H_E!K34</f>
        <v>1632.2624409599998</v>
      </c>
      <c r="L34" s="8">
        <f>TI_EHG_E_E!L34+TI_EHG_CHP_E!L34+TI_EHG_H_E!L34</f>
        <v>1478.6684006400001</v>
      </c>
      <c r="M34" s="8">
        <f>TI_EHG_E_E!M34+TI_EHG_CHP_E!M34+TI_EHG_H_E!M34</f>
        <v>1460.44539648</v>
      </c>
      <c r="N34" s="8">
        <f>TI_EHG_E_E!N34+TI_EHG_CHP_E!N34+TI_EHG_H_E!N34</f>
        <v>1741.60088064</v>
      </c>
      <c r="O34" s="8">
        <f>TI_EHG_E_E!O34+TI_EHG_CHP_E!O34+TI_EHG_H_E!O34</f>
        <v>1522.9244160000001</v>
      </c>
      <c r="P34" s="8">
        <f>TI_EHG_E_E!P34+TI_EHG_CHP_E!P34+TI_EHG_H_E!P34</f>
        <v>1554.1640294399999</v>
      </c>
      <c r="Q34" s="8">
        <f>TI_EHG_E_E!Q34+TI_EHG_CHP_E!Q34+TI_EHG_H_E!Q34</f>
        <v>2134.6971724800005</v>
      </c>
      <c r="R34" s="8">
        <f>TI_EHG_E_E!R34+TI_EHG_CHP_E!R34+TI_EHG_H_E!R34</f>
        <v>1504.4268672000001</v>
      </c>
      <c r="S34" s="8">
        <f>TI_EHG_E_E!S34+TI_EHG_CHP_E!S34+TI_EHG_H_E!S34</f>
        <v>1413.6680908800001</v>
      </c>
      <c r="T34" s="8">
        <f>TI_EHG_E_E!T34+TI_EHG_CHP_E!T34+TI_EHG_H_E!T34</f>
        <v>1164.3601996800003</v>
      </c>
      <c r="U34" s="8">
        <f>TI_EHG_E_E!U34+TI_EHG_CHP_E!U34+TI_EHG_H_E!U34</f>
        <v>1182.3723187200001</v>
      </c>
      <c r="V34" s="8">
        <f>TI_EHG_E_E!V34+TI_EHG_CHP_E!V34+TI_EHG_H_E!V34</f>
        <v>1207.6845465599999</v>
      </c>
      <c r="W34" s="8">
        <f>TI_EHG_E_E!W34+TI_EHG_CHP_E!W34+TI_EHG_H_E!W34</f>
        <v>1026.618624</v>
      </c>
      <c r="X34" s="8">
        <f>TI_EHG_E_E!X34+TI_EHG_CHP_E!X34+TI_EHG_H_E!X34</f>
        <v>984.33978623999997</v>
      </c>
      <c r="Y34" s="8">
        <f>TI_EHG_E_E!Y34+TI_EHG_CHP_E!Y34+TI_EHG_H_E!Y34</f>
        <v>1231.9863091200002</v>
      </c>
      <c r="Z34" s="8">
        <f>TI_EHG_E_E!Z34+TI_EHG_CHP_E!Z34+TI_EHG_H_E!Z34</f>
        <v>1053.6131635199999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22.356088560000003</v>
      </c>
      <c r="D43" s="8">
        <f>TI_EHG_E_E!D43+TI_EHG_CHP_E!D43+TI_EHG_H_E!D43</f>
        <v>22.355821799999998</v>
      </c>
      <c r="E43" s="8">
        <f>TI_EHG_E_E!E43+TI_EHG_CHP_E!E43+TI_EHG_H_E!E43</f>
        <v>41.517992879999994</v>
      </c>
      <c r="F43" s="8">
        <f>TI_EHG_E_E!F43+TI_EHG_CHP_E!F43+TI_EHG_H_E!F43</f>
        <v>38.324608920000003</v>
      </c>
      <c r="G43" s="8">
        <f>TI_EHG_E_E!G43+TI_EHG_CHP_E!G43+TI_EHG_H_E!G43</f>
        <v>35.13069144</v>
      </c>
      <c r="H43" s="8">
        <f>TI_EHG_E_E!H43+TI_EHG_CHP_E!H43+TI_EHG_H_E!H43</f>
        <v>54.293129279999995</v>
      </c>
      <c r="I43" s="8">
        <f>TI_EHG_E_E!I43+TI_EHG_CHP_E!I43+TI_EHG_H_E!I43</f>
        <v>38.324608920000003</v>
      </c>
      <c r="J43" s="8">
        <f>TI_EHG_E_E!J43+TI_EHG_CHP_E!J43+TI_EHG_H_E!J43</f>
        <v>31.937040719999995</v>
      </c>
      <c r="K43" s="8">
        <f>TI_EHG_E_E!K43+TI_EHG_CHP_E!K43+TI_EHG_H_E!K43</f>
        <v>38.413440000000001</v>
      </c>
      <c r="L43" s="8">
        <f>TI_EHG_E_E!L43+TI_EHG_CHP_E!L43+TI_EHG_H_E!L43</f>
        <v>38.413440000000001</v>
      </c>
      <c r="M43" s="8">
        <f>TI_EHG_E_E!M43+TI_EHG_CHP_E!M43+TI_EHG_H_E!M43</f>
        <v>35.212319999999998</v>
      </c>
      <c r="N43" s="8">
        <f>TI_EHG_E_E!N43+TI_EHG_CHP_E!N43+TI_EHG_H_E!N43</f>
        <v>32.011200000000002</v>
      </c>
      <c r="O43" s="8">
        <f>TI_EHG_E_E!O43+TI_EHG_CHP_E!O43+TI_EHG_H_E!O43</f>
        <v>51.217920000000014</v>
      </c>
      <c r="P43" s="8">
        <f>TI_EHG_E_E!P43+TI_EHG_CHP_E!P43+TI_EHG_H_E!P43</f>
        <v>76.826880000000003</v>
      </c>
      <c r="Q43" s="8">
        <f>TI_EHG_E_E!Q43+TI_EHG_CHP_E!Q43+TI_EHG_H_E!Q43</f>
        <v>217.67616000000001</v>
      </c>
      <c r="R43" s="8">
        <f>TI_EHG_E_E!R43+TI_EHG_CHP_E!R43+TI_EHG_H_E!R43</f>
        <v>59.310618120000001</v>
      </c>
      <c r="S43" s="8">
        <f>TI_EHG_E_E!S43+TI_EHG_CHP_E!S43+TI_EHG_H_E!S43</f>
        <v>40.937523120000002</v>
      </c>
      <c r="T43" s="8">
        <f>TI_EHG_E_E!T43+TI_EHG_CHP_E!T43+TI_EHG_H_E!T43</f>
        <v>36.490367159999998</v>
      </c>
      <c r="U43" s="8">
        <f>TI_EHG_E_E!U43+TI_EHG_CHP_E!U43+TI_EHG_H_E!U43</f>
        <v>36.445551479999999</v>
      </c>
      <c r="V43" s="8">
        <f>TI_EHG_E_E!V43+TI_EHG_CHP_E!V43+TI_EHG_H_E!V43</f>
        <v>59.146027199999985</v>
      </c>
      <c r="W43" s="8">
        <f>TI_EHG_E_E!W43+TI_EHG_CHP_E!W43+TI_EHG_H_E!W43</f>
        <v>26.766698399999999</v>
      </c>
      <c r="X43" s="8">
        <f>TI_EHG_E_E!X43+TI_EHG_CHP_E!X43+TI_EHG_H_E!X43</f>
        <v>36.974003039999999</v>
      </c>
      <c r="Y43" s="8">
        <f>TI_EHG_E_E!Y43+TI_EHG_CHP_E!Y43+TI_EHG_H_E!Y43</f>
        <v>29.617028999999999</v>
      </c>
      <c r="Z43" s="8">
        <f>TI_EHG_E_E!Z43+TI_EHG_CHP_E!Z43+TI_EHG_H_E!Z43</f>
        <v>26.673599159999998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22.21401672</v>
      </c>
      <c r="D44" s="8">
        <f>TI_EHG_E_E!D44+TI_EHG_CHP_E!D44+TI_EHG_H_E!D44</f>
        <v>82.508369039999991</v>
      </c>
      <c r="E44" s="8">
        <f>TI_EHG_E_E!E44+TI_EHG_CHP_E!E44+TI_EHG_H_E!E44</f>
        <v>44.427476160000005</v>
      </c>
      <c r="F44" s="8">
        <f>TI_EHG_E_E!F44+TI_EHG_CHP_E!F44+TI_EHG_H_E!F44</f>
        <v>85.68180000000001</v>
      </c>
      <c r="G44" s="8">
        <f>TI_EHG_E_E!G44+TI_EHG_CHP_E!G44+TI_EHG_H_E!G44</f>
        <v>50.774616719999983</v>
      </c>
      <c r="H44" s="8">
        <f>TI_EHG_E_E!H44+TI_EHG_CHP_E!H44+TI_EHG_H_E!H44</f>
        <v>28.560600000000001</v>
      </c>
      <c r="I44" s="8">
        <f>TI_EHG_E_E!I44+TI_EHG_CHP_E!I44+TI_EHG_H_E!I44</f>
        <v>31.734030959999998</v>
      </c>
      <c r="J44" s="8">
        <f>TI_EHG_E_E!J44+TI_EHG_CHP_E!J44+TI_EHG_H_E!J44</f>
        <v>19.040307120000001</v>
      </c>
      <c r="K44" s="8">
        <f>TI_EHG_E_E!K44+TI_EHG_CHP_E!K44+TI_EHG_H_E!K44</f>
        <v>0</v>
      </c>
      <c r="L44" s="8">
        <f>TI_EHG_E_E!L44+TI_EHG_CHP_E!L44+TI_EHG_H_E!L44</f>
        <v>0</v>
      </c>
      <c r="M44" s="8">
        <f>TI_EHG_E_E!M44+TI_EHG_CHP_E!M44+TI_EHG_H_E!M44</f>
        <v>0</v>
      </c>
      <c r="N44" s="8">
        <f>TI_EHG_E_E!N44+TI_EHG_CHP_E!N44+TI_EHG_H_E!N44</f>
        <v>0</v>
      </c>
      <c r="O44" s="8">
        <f>TI_EHG_E_E!O44+TI_EHG_CHP_E!O44+TI_EHG_H_E!O44</f>
        <v>0</v>
      </c>
      <c r="P44" s="8">
        <f>TI_EHG_E_E!P44+TI_EHG_CHP_E!P44+TI_EHG_H_E!P44</f>
        <v>0</v>
      </c>
      <c r="Q44" s="8">
        <f>TI_EHG_E_E!Q44+TI_EHG_CHP_E!Q44+TI_EHG_H_E!Q44</f>
        <v>3.1734309600000001</v>
      </c>
      <c r="R44" s="8">
        <f>TI_EHG_E_E!R44+TI_EHG_CHP_E!R44+TI_EHG_H_E!R44</f>
        <v>0.98359920000000012</v>
      </c>
      <c r="S44" s="8">
        <f>TI_EHG_E_E!S44+TI_EHG_CHP_E!S44+TI_EHG_H_E!S44</f>
        <v>0</v>
      </c>
      <c r="T44" s="8">
        <f>TI_EHG_E_E!T44+TI_EHG_CHP_E!T44+TI_EHG_H_E!T44</f>
        <v>0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0.14266368000000001</v>
      </c>
      <c r="X44" s="8">
        <f>TI_EHG_E_E!X44+TI_EHG_CHP_E!X44+TI_EHG_H_E!X44</f>
        <v>0</v>
      </c>
      <c r="Y44" s="8">
        <f>TI_EHG_E_E!Y44+TI_EHG_CHP_E!Y44+TI_EHG_H_E!Y44</f>
        <v>0</v>
      </c>
      <c r="Z44" s="8">
        <f>TI_EHG_E_E!Z44+TI_EHG_CHP_E!Z44+TI_EHG_H_E!Z44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653.83605864000003</v>
      </c>
      <c r="D50" s="8">
        <f>TI_EHG_E_E!D50+TI_EHG_CHP_E!D50+TI_EHG_H_E!D50</f>
        <v>630.38002932000006</v>
      </c>
      <c r="E50" s="8">
        <f>TI_EHG_E_E!E50+TI_EHG_CHP_E!E50+TI_EHG_H_E!E50</f>
        <v>650.90408796000008</v>
      </c>
      <c r="F50" s="8">
        <f>TI_EHG_E_E!F50+TI_EHG_CHP_E!F50+TI_EHG_H_E!F50</f>
        <v>727.13585339999997</v>
      </c>
      <c r="G50" s="8">
        <f>TI_EHG_E_E!G50+TI_EHG_CHP_E!G50+TI_EHG_H_E!G50</f>
        <v>653.83579475999989</v>
      </c>
      <c r="H50" s="8">
        <f>TI_EHG_E_E!H50+TI_EHG_CHP_E!H50+TI_EHG_H_E!H50</f>
        <v>489.64411727999988</v>
      </c>
      <c r="I50" s="8">
        <f>TI_EHG_E_E!I50+TI_EHG_CHP_E!I50+TI_EHG_H_E!I50</f>
        <v>480.84794136000005</v>
      </c>
      <c r="J50" s="8">
        <f>TI_EHG_E_E!J50+TI_EHG_CHP_E!J50+TI_EHG_H_E!J50</f>
        <v>472.05202931999992</v>
      </c>
      <c r="K50" s="8">
        <f>TI_EHG_E_E!K50+TI_EHG_CHP_E!K50+TI_EHG_H_E!K50</f>
        <v>451.52797067999995</v>
      </c>
      <c r="L50" s="8">
        <f>TI_EHG_E_E!L50+TI_EHG_CHP_E!L50+TI_EHG_H_E!L50</f>
        <v>90.891882719999984</v>
      </c>
      <c r="M50" s="8">
        <f>TI_EHG_E_E!M50+TI_EHG_CHP_E!M50+TI_EHG_H_E!M50</f>
        <v>93.82411728000001</v>
      </c>
      <c r="N50" s="8">
        <f>TI_EHG_E_E!N50+TI_EHG_CHP_E!N50+TI_EHG_H_E!N50</f>
        <v>131.94</v>
      </c>
      <c r="O50" s="8">
        <f>TI_EHG_E_E!O50+TI_EHG_CHP_E!O50+TI_EHG_H_E!O50</f>
        <v>90.891882719999984</v>
      </c>
      <c r="P50" s="8">
        <f>TI_EHG_E_E!P50+TI_EHG_CHP_E!P50+TI_EHG_H_E!P50</f>
        <v>55.70797068000001</v>
      </c>
      <c r="Q50" s="8">
        <f>TI_EHG_E_E!Q50+TI_EHG_CHP_E!Q50+TI_EHG_H_E!Q50</f>
        <v>222.83188272000001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4.8290039999999999E-2</v>
      </c>
      <c r="X50" s="8">
        <f>TI_EHG_E_E!X50+TI_EHG_CHP_E!X50+TI_EHG_H_E!X50</f>
        <v>0</v>
      </c>
      <c r="Y50" s="8">
        <f>TI_EHG_E_E!Y50+TI_EHG_CHP_E!Y50+TI_EHG_H_E!Y50</f>
        <v>2.2165920000000002E-2</v>
      </c>
      <c r="Z50" s="8">
        <f>TI_EHG_E_E!Z50+TI_EHG_CHP_E!Z50+TI_EHG_H_E!Z50</f>
        <v>1.84716E-3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25427.338575442242</v>
      </c>
      <c r="D51" s="27">
        <f>TI_EHG_E_E!D51+TI_EHG_CHP_E!D51+TI_EHG_H_E!D51</f>
        <v>26874.608193179582</v>
      </c>
      <c r="E51" s="27">
        <f>TI_EHG_E_E!E51+TI_EHG_CHP_E!E51+TI_EHG_H_E!E51</f>
        <v>27673.04049117045</v>
      </c>
      <c r="F51" s="27">
        <f>TI_EHG_E_E!F51+TI_EHG_CHP_E!F51+TI_EHG_H_E!F51</f>
        <v>27538.232762989923</v>
      </c>
      <c r="G51" s="27">
        <f>TI_EHG_E_E!G51+TI_EHG_CHP_E!G51+TI_EHG_H_E!G51</f>
        <v>29257.778601778486</v>
      </c>
      <c r="H51" s="27">
        <f>TI_EHG_E_E!H51+TI_EHG_CHP_E!H51+TI_EHG_H_E!H51</f>
        <v>27799.27093758967</v>
      </c>
      <c r="I51" s="27">
        <f>TI_EHG_E_E!I51+TI_EHG_CHP_E!I51+TI_EHG_H_E!I51</f>
        <v>26603.421504170579</v>
      </c>
      <c r="J51" s="27">
        <f>TI_EHG_E_E!J51+TI_EHG_CHP_E!J51+TI_EHG_H_E!J51</f>
        <v>27686.384363945235</v>
      </c>
      <c r="K51" s="27">
        <f>TI_EHG_E_E!K51+TI_EHG_CHP_E!K51+TI_EHG_H_E!K51</f>
        <v>28489.658060330348</v>
      </c>
      <c r="L51" s="27">
        <f>TI_EHG_E_E!L51+TI_EHG_CHP_E!L51+TI_EHG_H_E!L51</f>
        <v>30346.155856481942</v>
      </c>
      <c r="M51" s="27">
        <f>TI_EHG_E_E!M51+TI_EHG_CHP_E!M51+TI_EHG_H_E!M51</f>
        <v>32386.746406280796</v>
      </c>
      <c r="N51" s="27">
        <f>TI_EHG_E_E!N51+TI_EHG_CHP_E!N51+TI_EHG_H_E!N51</f>
        <v>28719.343868569147</v>
      </c>
      <c r="O51" s="27">
        <f>TI_EHG_E_E!O51+TI_EHG_CHP_E!O51+TI_EHG_H_E!O51</f>
        <v>23772.562820424751</v>
      </c>
      <c r="P51" s="27">
        <f>TI_EHG_E_E!P51+TI_EHG_CHP_E!P51+TI_EHG_H_E!P51</f>
        <v>23258.291774225174</v>
      </c>
      <c r="Q51" s="27">
        <f>TI_EHG_E_E!Q51+TI_EHG_CHP_E!Q51+TI_EHG_H_E!Q51</f>
        <v>21920.790730214998</v>
      </c>
      <c r="R51" s="27">
        <f>TI_EHG_E_E!R51+TI_EHG_CHP_E!R51+TI_EHG_H_E!R51</f>
        <v>19226.113372199488</v>
      </c>
      <c r="S51" s="27">
        <f>TI_EHG_E_E!S51+TI_EHG_CHP_E!S51+TI_EHG_H_E!S51</f>
        <v>21417.773619355707</v>
      </c>
      <c r="T51" s="27">
        <f>TI_EHG_E_E!T51+TI_EHG_CHP_E!T51+TI_EHG_H_E!T51</f>
        <v>23009.950954557113</v>
      </c>
      <c r="U51" s="27">
        <f>TI_EHG_E_E!U51+TI_EHG_CHP_E!U51+TI_EHG_H_E!U51</f>
        <v>22280.882141046746</v>
      </c>
      <c r="V51" s="27">
        <f>TI_EHG_E_E!V51+TI_EHG_CHP_E!V51+TI_EHG_H_E!V51</f>
        <v>26407.553513294508</v>
      </c>
      <c r="W51" s="27">
        <f>TI_EHG_E_E!W51+TI_EHG_CHP_E!W51+TI_EHG_H_E!W51</f>
        <v>26493.136826049507</v>
      </c>
      <c r="X51" s="27">
        <f>TI_EHG_E_E!X51+TI_EHG_CHP_E!X51+TI_EHG_H_E!X51</f>
        <v>21030.714548867567</v>
      </c>
      <c r="Y51" s="27">
        <f>TI_EHG_E_E!Y51+TI_EHG_CHP_E!Y51+TI_EHG_H_E!Y51</f>
        <v>17875.418807495054</v>
      </c>
      <c r="Z51" s="27">
        <f>TI_EHG_E_E!Z51+TI_EHG_CHP_E!Z51+TI_EHG_H_E!Z51</f>
        <v>17270.634321657661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1412.3158060733163</v>
      </c>
      <c r="D52" s="27">
        <f t="shared" ref="D52:X52" si="30">SUM(D53:D54)</f>
        <v>1386.3463458617377</v>
      </c>
      <c r="E52" s="27">
        <f t="shared" si="30"/>
        <v>1481.8202683533991</v>
      </c>
      <c r="F52" s="27">
        <f t="shared" si="30"/>
        <v>1612.2971120278355</v>
      </c>
      <c r="G52" s="27">
        <f t="shared" si="30"/>
        <v>1786.4139233814387</v>
      </c>
      <c r="H52" s="27">
        <f t="shared" si="30"/>
        <v>2013.3071493832799</v>
      </c>
      <c r="I52" s="27">
        <f t="shared" si="30"/>
        <v>1930.1273795791403</v>
      </c>
      <c r="J52" s="27">
        <f t="shared" si="30"/>
        <v>1958.1343777272823</v>
      </c>
      <c r="K52" s="27">
        <f t="shared" si="30"/>
        <v>2045.6603250075684</v>
      </c>
      <c r="L52" s="27">
        <f t="shared" si="30"/>
        <v>2349.8564633107426</v>
      </c>
      <c r="M52" s="27">
        <f t="shared" si="30"/>
        <v>2306.1136939767935</v>
      </c>
      <c r="N52" s="27">
        <f t="shared" si="30"/>
        <v>2392.8136212425297</v>
      </c>
      <c r="O52" s="27">
        <f t="shared" si="30"/>
        <v>2428.6631610920745</v>
      </c>
      <c r="P52" s="27">
        <f t="shared" si="30"/>
        <v>2644.5085950776611</v>
      </c>
      <c r="Q52" s="27">
        <f t="shared" si="30"/>
        <v>2706.6923208914213</v>
      </c>
      <c r="R52" s="27">
        <f t="shared" si="30"/>
        <v>3175.6532378745519</v>
      </c>
      <c r="S52" s="27">
        <f t="shared" si="30"/>
        <v>3233.3673526905854</v>
      </c>
      <c r="T52" s="27">
        <f t="shared" si="30"/>
        <v>3228.4503847756159</v>
      </c>
      <c r="U52" s="27">
        <f t="shared" si="30"/>
        <v>3125.541985230414</v>
      </c>
      <c r="V52" s="27">
        <f t="shared" si="30"/>
        <v>2961.786235615898</v>
      </c>
      <c r="W52" s="27">
        <f t="shared" si="30"/>
        <v>2899.1043075220487</v>
      </c>
      <c r="X52" s="27">
        <f t="shared" si="30"/>
        <v>3088.5725379475534</v>
      </c>
      <c r="Y52" s="27">
        <f t="shared" ref="Y52:Z52" si="31">SUM(Y53:Y54)</f>
        <v>3080.3116430298051</v>
      </c>
      <c r="Z52" s="27">
        <f t="shared" si="31"/>
        <v>2773.3745428304865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489.19745160000002</v>
      </c>
      <c r="S53" s="8">
        <f>TI_EHG_E_E!S53+TI_EHG_CHP_E!S53+TI_EHG_H_E!S53</f>
        <v>364.62769200000002</v>
      </c>
      <c r="T53" s="8">
        <f>TI_EHG_E_E!T53+TI_EHG_CHP_E!T53+TI_EHG_H_E!T53</f>
        <v>360.15665400000012</v>
      </c>
      <c r="U53" s="8">
        <f>TI_EHG_E_E!U53+TI_EHG_CHP_E!U53+TI_EHG_H_E!U53</f>
        <v>390.55044599999997</v>
      </c>
      <c r="V53" s="8">
        <f>TI_EHG_E_E!V53+TI_EHG_CHP_E!V53+TI_EHG_H_E!V53</f>
        <v>361.9811052</v>
      </c>
      <c r="W53" s="8">
        <f>TI_EHG_E_E!W53+TI_EHG_CHP_E!W53+TI_EHG_H_E!W53</f>
        <v>334.82334599999996</v>
      </c>
      <c r="X53" s="8">
        <f>TI_EHG_E_E!X53+TI_EHG_CHP_E!X53+TI_EHG_H_E!X53</f>
        <v>365.6300076</v>
      </c>
      <c r="Y53" s="8">
        <f>TI_EHG_E_E!Y53+TI_EHG_CHP_E!Y53+TI_EHG_H_E!Y53</f>
        <v>315.78913079999995</v>
      </c>
      <c r="Z53" s="8">
        <f>TI_EHG_E_E!Z53+TI_EHG_CHP_E!Z53+TI_EHG_H_E!Z53</f>
        <v>178.15374720000003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1412.3158060733163</v>
      </c>
      <c r="D54" s="45">
        <f>TI_EHG_E_E!D54+TI_EHG_CHP_E!D54+TI_EHG_H_E!D54</f>
        <v>1386.3463458617377</v>
      </c>
      <c r="E54" s="45">
        <f>TI_EHG_E_E!E54+TI_EHG_CHP_E!E54+TI_EHG_H_E!E54</f>
        <v>1481.8202683533991</v>
      </c>
      <c r="F54" s="45">
        <f>TI_EHG_E_E!F54+TI_EHG_CHP_E!F54+TI_EHG_H_E!F54</f>
        <v>1612.2971120278355</v>
      </c>
      <c r="G54" s="45">
        <f>TI_EHG_E_E!G54+TI_EHG_CHP_E!G54+TI_EHG_H_E!G54</f>
        <v>1786.4139233814387</v>
      </c>
      <c r="H54" s="45">
        <f>TI_EHG_E_E!H54+TI_EHG_CHP_E!H54+TI_EHG_H_E!H54</f>
        <v>2013.3071493832799</v>
      </c>
      <c r="I54" s="45">
        <f>TI_EHG_E_E!I54+TI_EHG_CHP_E!I54+TI_EHG_H_E!I54</f>
        <v>1930.1273795791403</v>
      </c>
      <c r="J54" s="45">
        <f>TI_EHG_E_E!J54+TI_EHG_CHP_E!J54+TI_EHG_H_E!J54</f>
        <v>1958.1343777272823</v>
      </c>
      <c r="K54" s="45">
        <f>TI_EHG_E_E!K54+TI_EHG_CHP_E!K54+TI_EHG_H_E!K54</f>
        <v>2045.6603250075684</v>
      </c>
      <c r="L54" s="45">
        <f>TI_EHG_E_E!L54+TI_EHG_CHP_E!L54+TI_EHG_H_E!L54</f>
        <v>2349.8564633107426</v>
      </c>
      <c r="M54" s="45">
        <f>TI_EHG_E_E!M54+TI_EHG_CHP_E!M54+TI_EHG_H_E!M54</f>
        <v>2306.1136939767935</v>
      </c>
      <c r="N54" s="45">
        <f>TI_EHG_E_E!N54+TI_EHG_CHP_E!N54+TI_EHG_H_E!N54</f>
        <v>2392.8136212425297</v>
      </c>
      <c r="O54" s="45">
        <f>TI_EHG_E_E!O54+TI_EHG_CHP_E!O54+TI_EHG_H_E!O54</f>
        <v>2428.6631610920745</v>
      </c>
      <c r="P54" s="45">
        <f>TI_EHG_E_E!P54+TI_EHG_CHP_E!P54+TI_EHG_H_E!P54</f>
        <v>2644.5085950776611</v>
      </c>
      <c r="Q54" s="45">
        <f>TI_EHG_E_E!Q54+TI_EHG_CHP_E!Q54+TI_EHG_H_E!Q54</f>
        <v>2706.6923208914213</v>
      </c>
      <c r="R54" s="45">
        <f>TI_EHG_E_E!R54+TI_EHG_CHP_E!R54+TI_EHG_H_E!R54</f>
        <v>2686.4557862745519</v>
      </c>
      <c r="S54" s="45">
        <f>TI_EHG_E_E!S54+TI_EHG_CHP_E!S54+TI_EHG_H_E!S54</f>
        <v>2868.7396606905854</v>
      </c>
      <c r="T54" s="45">
        <f>TI_EHG_E_E!T54+TI_EHG_CHP_E!T54+TI_EHG_H_E!T54</f>
        <v>2868.2937307756156</v>
      </c>
      <c r="U54" s="45">
        <f>TI_EHG_E_E!U54+TI_EHG_CHP_E!U54+TI_EHG_H_E!U54</f>
        <v>2734.9915392304142</v>
      </c>
      <c r="V54" s="45">
        <f>TI_EHG_E_E!V54+TI_EHG_CHP_E!V54+TI_EHG_H_E!V54</f>
        <v>2599.805130415898</v>
      </c>
      <c r="W54" s="45">
        <f>TI_EHG_E_E!W54+TI_EHG_CHP_E!W54+TI_EHG_H_E!W54</f>
        <v>2564.2809615220485</v>
      </c>
      <c r="X54" s="45">
        <f>TI_EHG_E_E!X54+TI_EHG_CHP_E!X54+TI_EHG_H_E!X54</f>
        <v>2722.9425303475537</v>
      </c>
      <c r="Y54" s="45">
        <f>TI_EHG_E_E!Y54+TI_EHG_CHP_E!Y54+TI_EHG_H_E!Y54</f>
        <v>2764.5225122298052</v>
      </c>
      <c r="Z54" s="45">
        <f>TI_EHG_E_E!Z54+TI_EHG_CHP_E!Z54+TI_EHG_H_E!Z54</f>
        <v>2595.2207956304865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3116.6313868974962</v>
      </c>
      <c r="D61" s="49">
        <f t="shared" si="32"/>
        <v>3423.9068435227628</v>
      </c>
      <c r="E61" s="49">
        <f t="shared" si="32"/>
        <v>3967.6174792574257</v>
      </c>
      <c r="F61" s="49">
        <f t="shared" si="32"/>
        <v>3637.2044306472467</v>
      </c>
      <c r="G61" s="49">
        <f t="shared" si="32"/>
        <v>4380.8920629236127</v>
      </c>
      <c r="H61" s="49">
        <f t="shared" si="32"/>
        <v>6000.3681070243838</v>
      </c>
      <c r="I61" s="49">
        <f t="shared" si="32"/>
        <v>5838.530546742214</v>
      </c>
      <c r="J61" s="49">
        <f t="shared" si="32"/>
        <v>4983.961276524743</v>
      </c>
      <c r="K61" s="49">
        <f t="shared" si="32"/>
        <v>6331.2112536600916</v>
      </c>
      <c r="L61" s="49">
        <f t="shared" si="32"/>
        <v>7408.5003142552159</v>
      </c>
      <c r="M61" s="49">
        <f t="shared" si="32"/>
        <v>8191.5592391033988</v>
      </c>
      <c r="N61" s="49">
        <f t="shared" si="32"/>
        <v>8174.2914546323773</v>
      </c>
      <c r="O61" s="49">
        <f t="shared" si="32"/>
        <v>8454.640638391742</v>
      </c>
      <c r="P61" s="49">
        <f t="shared" si="32"/>
        <v>7454.9052708187046</v>
      </c>
      <c r="Q61" s="49">
        <f t="shared" si="32"/>
        <v>6672.7646161086113</v>
      </c>
      <c r="R61" s="49">
        <f t="shared" si="32"/>
        <v>6772.1503373857377</v>
      </c>
      <c r="S61" s="49">
        <f t="shared" si="32"/>
        <v>7012.4176834373284</v>
      </c>
      <c r="T61" s="49">
        <f t="shared" si="32"/>
        <v>6830.2907512186457</v>
      </c>
      <c r="U61" s="49">
        <f t="shared" si="32"/>
        <v>6587.9399416259475</v>
      </c>
      <c r="V61" s="49">
        <f t="shared" si="32"/>
        <v>8188.1380996427743</v>
      </c>
      <c r="W61" s="49">
        <f t="shared" si="32"/>
        <v>11445.445624838232</v>
      </c>
      <c r="X61" s="49">
        <f t="shared" si="32"/>
        <v>13928.360513557765</v>
      </c>
      <c r="Y61" s="49">
        <f t="shared" ref="Y61:Z61" si="33">SUM(Y62:Y72)</f>
        <v>12847.102368796899</v>
      </c>
      <c r="Z61" s="49">
        <f t="shared" si="33"/>
        <v>10515.846787976823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569.85626879999995</v>
      </c>
      <c r="D62" s="52">
        <f>TI_EHG_E_E!D62+TI_EHG_CHP_E!D62+TI_EHG_H_E!D62</f>
        <v>998.81631359999994</v>
      </c>
      <c r="E62" s="52">
        <f>TI_EHG_E_E!E62+TI_EHG_CHP_E!E62+TI_EHG_H_E!E62</f>
        <v>1368.7519104</v>
      </c>
      <c r="F62" s="52">
        <f>TI_EHG_E_E!F62+TI_EHG_CHP_E!F62+TI_EHG_H_E!F62</f>
        <v>1132.9920000000002</v>
      </c>
      <c r="G62" s="52">
        <f>TI_EHG_E_E!G62+TI_EHG_CHP_E!G62+TI_EHG_H_E!G62</f>
        <v>1528.5759552</v>
      </c>
      <c r="H62" s="52">
        <f>TI_EHG_E_E!H62+TI_EHG_CHP_E!H62+TI_EHG_H_E!H62</f>
        <v>2275.2801792</v>
      </c>
      <c r="I62" s="52">
        <f>TI_EHG_E_E!I62+TI_EHG_CHP_E!I62+TI_EHG_H_E!I62</f>
        <v>1981.8400895999998</v>
      </c>
      <c r="J62" s="52">
        <f>TI_EHG_E_E!J62+TI_EHG_CHP_E!J62+TI_EHG_H_E!J62</f>
        <v>2078.4960000000001</v>
      </c>
      <c r="K62" s="52">
        <f>TI_EHG_E_E!K62+TI_EHG_CHP_E!K62+TI_EHG_H_E!K62</f>
        <v>2893.4079551999998</v>
      </c>
      <c r="L62" s="52">
        <f>TI_EHG_E_E!L62+TI_EHG_CHP_E!L62+TI_EHG_H_E!L62</f>
        <v>3948.0001343999993</v>
      </c>
      <c r="M62" s="52">
        <f>TI_EHG_E_E!M62+TI_EHG_CHP_E!M62+TI_EHG_H_E!M62</f>
        <v>4568.2560000000003</v>
      </c>
      <c r="N62" s="52">
        <f>TI_EHG_E_E!N62+TI_EHG_CHP_E!N62+TI_EHG_H_E!N62</f>
        <v>4243.0082688000002</v>
      </c>
      <c r="O62" s="52">
        <f>TI_EHG_E_E!O62+TI_EHG_CHP_E!O62+TI_EHG_H_E!O62</f>
        <v>4288.2561791999997</v>
      </c>
      <c r="P62" s="52">
        <f>TI_EHG_E_E!P62+TI_EHG_CHP_E!P62+TI_EHG_H_E!P62</f>
        <v>3205.7762687999998</v>
      </c>
      <c r="Q62" s="52">
        <f>TI_EHG_E_E!Q62+TI_EHG_CHP_E!Q62+TI_EHG_H_E!Q62</f>
        <v>2472.6235968000001</v>
      </c>
      <c r="R62" s="52">
        <f>TI_EHG_E_E!R62+TI_EHG_CHP_E!R62+TI_EHG_H_E!R62</f>
        <v>2420.6253119999997</v>
      </c>
      <c r="S62" s="52">
        <f>TI_EHG_E_E!S62+TI_EHG_CHP_E!S62+TI_EHG_H_E!S62</f>
        <v>2563.5282623999997</v>
      </c>
      <c r="T62" s="52">
        <f>TI_EHG_E_E!T62+TI_EHG_CHP_E!T62+TI_EHG_H_E!T62</f>
        <v>2555.4521664000004</v>
      </c>
      <c r="U62" s="52">
        <f>TI_EHG_E_E!U62+TI_EHG_CHP_E!U62+TI_EHG_H_E!U62</f>
        <v>2539.0395071999997</v>
      </c>
      <c r="V62" s="52">
        <f>TI_EHG_E_E!V62+TI_EHG_CHP_E!V62+TI_EHG_H_E!V62</f>
        <v>4133.9745216000001</v>
      </c>
      <c r="W62" s="52">
        <f>TI_EHG_E_E!W62+TI_EHG_CHP_E!W62+TI_EHG_H_E!W62</f>
        <v>7325.1372096000005</v>
      </c>
      <c r="X62" s="52">
        <f>TI_EHG_E_E!X62+TI_EHG_CHP_E!X62+TI_EHG_H_E!X62</f>
        <v>9614.2677119999989</v>
      </c>
      <c r="Y62" s="52">
        <f>TI_EHG_E_E!Y62+TI_EHG_CHP_E!Y62+TI_EHG_H_E!Y62</f>
        <v>8490.1686912000005</v>
      </c>
      <c r="Z62" s="52">
        <f>TI_EHG_E_E!Z62+TI_EHG_CHP_E!Z62+TI_EHG_H_E!Z62</f>
        <v>6547.2688511999995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137.77499809749654</v>
      </c>
      <c r="D64" s="52">
        <f>TI_EHG_E_E!D64+TI_EHG_CHP_E!D64+TI_EHG_H_E!D64</f>
        <v>145.39088992276285</v>
      </c>
      <c r="E64" s="52">
        <f>TI_EHG_E_E!E64+TI_EHG_CHP_E!E64+TI_EHG_H_E!E64</f>
        <v>163.14910437742554</v>
      </c>
      <c r="F64" s="52">
        <f>TI_EHG_E_E!F64+TI_EHG_CHP_E!F64+TI_EHG_H_E!F64</f>
        <v>154.74580440724682</v>
      </c>
      <c r="G64" s="52">
        <f>TI_EHG_E_E!G64+TI_EHG_CHP_E!G64+TI_EHG_H_E!G64</f>
        <v>138.22195652361302</v>
      </c>
      <c r="H64" s="52">
        <f>TI_EHG_E_E!H64+TI_EHG_CHP_E!H64+TI_EHG_H_E!H64</f>
        <v>138.22373022438475</v>
      </c>
      <c r="I64" s="52">
        <f>TI_EHG_E_E!I64+TI_EHG_CHP_E!I64+TI_EHG_H_E!I64</f>
        <v>172.68486898221482</v>
      </c>
      <c r="J64" s="52">
        <f>TI_EHG_E_E!J64+TI_EHG_CHP_E!J64+TI_EHG_H_E!J64</f>
        <v>244.19927204474268</v>
      </c>
      <c r="K64" s="52">
        <f>TI_EHG_E_E!K64+TI_EHG_CHP_E!K64+TI_EHG_H_E!K64</f>
        <v>338.85626646009297</v>
      </c>
      <c r="L64" s="52">
        <f>TI_EHG_E_E!L64+TI_EHG_CHP_E!L64+TI_EHG_H_E!L64</f>
        <v>408.34820145521758</v>
      </c>
      <c r="M64" s="52">
        <f>TI_EHG_E_E!M64+TI_EHG_CHP_E!M64+TI_EHG_H_E!M64</f>
        <v>435.79639142339852</v>
      </c>
      <c r="N64" s="52">
        <f>TI_EHG_E_E!N64+TI_EHG_CHP_E!N64+TI_EHG_H_E!N64</f>
        <v>432.60287319237705</v>
      </c>
      <c r="O64" s="52">
        <f>TI_EHG_E_E!O64+TI_EHG_CHP_E!O64+TI_EHG_H_E!O64</f>
        <v>404.18429919174292</v>
      </c>
      <c r="P64" s="52">
        <f>TI_EHG_E_E!P64+TI_EHG_CHP_E!P64+TI_EHG_H_E!P64</f>
        <v>389.12908201870584</v>
      </c>
      <c r="Q64" s="52">
        <f>TI_EHG_E_E!Q64+TI_EHG_CHP_E!Q64+TI_EHG_H_E!Q64</f>
        <v>374.64097930861243</v>
      </c>
      <c r="R64" s="52">
        <f>TI_EHG_E_E!R64+TI_EHG_CHP_E!R64+TI_EHG_H_E!R64</f>
        <v>406.91790538573855</v>
      </c>
      <c r="S64" s="52">
        <f>TI_EHG_E_E!S64+TI_EHG_CHP_E!S64+TI_EHG_H_E!S64</f>
        <v>388.73058103733007</v>
      </c>
      <c r="T64" s="52">
        <f>TI_EHG_E_E!T64+TI_EHG_CHP_E!T64+TI_EHG_H_E!T64</f>
        <v>376.27474481864584</v>
      </c>
      <c r="U64" s="52">
        <f>TI_EHG_E_E!U64+TI_EHG_CHP_E!U64+TI_EHG_H_E!U64</f>
        <v>361.33331442594766</v>
      </c>
      <c r="V64" s="52">
        <f>TI_EHG_E_E!V64+TI_EHG_CHP_E!V64+TI_EHG_H_E!V64</f>
        <v>389.78333804277372</v>
      </c>
      <c r="W64" s="52">
        <f>TI_EHG_E_E!W64+TI_EHG_CHP_E!W64+TI_EHG_H_E!W64</f>
        <v>414.65885523823198</v>
      </c>
      <c r="X64" s="52">
        <f>TI_EHG_E_E!X64+TI_EHG_CHP_E!X64+TI_EHG_H_E!X64</f>
        <v>402.30256155776669</v>
      </c>
      <c r="Y64" s="52">
        <f>TI_EHG_E_E!Y64+TI_EHG_CHP_E!Y64+TI_EHG_H_E!Y64</f>
        <v>426.30463759689934</v>
      </c>
      <c r="Z64" s="52">
        <f>TI_EHG_E_E!Z64+TI_EHG_CHP_E!Z64+TI_EHG_H_E!Z64</f>
        <v>434.82405677682448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2409.0001199999997</v>
      </c>
      <c r="D65" s="52">
        <f>TI_EHG_E_E!D65+TI_EHG_CHP_E!D65+TI_EHG_H_E!D65</f>
        <v>2279.6996399999998</v>
      </c>
      <c r="E65" s="52">
        <f>TI_EHG_E_E!E65+TI_EHG_CHP_E!E65+TI_EHG_H_E!E65</f>
        <v>2375.3001599999998</v>
      </c>
      <c r="F65" s="52">
        <f>TI_EHG_E_E!F65+TI_EHG_CHP_E!F65+TI_EHG_H_E!F65</f>
        <v>2346.5998799999998</v>
      </c>
      <c r="G65" s="52">
        <f>TI_EHG_E_E!G65+TI_EHG_CHP_E!G65+TI_EHG_H_E!G65</f>
        <v>2429.9999999999995</v>
      </c>
      <c r="H65" s="52">
        <f>TI_EHG_E_E!H65+TI_EHG_CHP_E!H65+TI_EHG_H_E!H65</f>
        <v>2493.8999999999996</v>
      </c>
      <c r="I65" s="52">
        <f>TI_EHG_E_E!I65+TI_EHG_CHP_E!I65+TI_EHG_H_E!I65</f>
        <v>2456.0999999999995</v>
      </c>
      <c r="J65" s="52">
        <f>TI_EHG_E_E!J65+TI_EHG_CHP_E!J65+TI_EHG_H_E!J65</f>
        <v>2571.7996799999996</v>
      </c>
      <c r="K65" s="52">
        <f>TI_EHG_E_E!K65+TI_EHG_CHP_E!K65+TI_EHG_H_E!K65</f>
        <v>2797.5002399999989</v>
      </c>
      <c r="L65" s="52">
        <f>TI_EHG_E_E!L65+TI_EHG_CHP_E!L65+TI_EHG_H_E!L65</f>
        <v>2997.1997999999994</v>
      </c>
      <c r="M65" s="52">
        <f>TI_EHG_E_E!M65+TI_EHG_CHP_E!M65+TI_EHG_H_E!M65</f>
        <v>3149.2000799999996</v>
      </c>
      <c r="N65" s="52">
        <f>TI_EHG_E_E!N65+TI_EHG_CHP_E!N65+TI_EHG_H_E!N65</f>
        <v>3490.0995599999997</v>
      </c>
      <c r="O65" s="52">
        <f>TI_EHG_E_E!O65+TI_EHG_CHP_E!O65+TI_EHG_H_E!O65</f>
        <v>3762.2001599999999</v>
      </c>
      <c r="P65" s="52">
        <f>TI_EHG_E_E!P65+TI_EHG_CHP_E!P65+TI_EHG_H_E!P65</f>
        <v>3859.9999199999993</v>
      </c>
      <c r="Q65" s="52">
        <f>TI_EHG_E_E!Q65+TI_EHG_CHP_E!Q65+TI_EHG_H_E!Q65</f>
        <v>3825.500039999999</v>
      </c>
      <c r="R65" s="52">
        <f>TI_EHG_E_E!R65+TI_EHG_CHP_E!R65+TI_EHG_H_E!R65</f>
        <v>3944.6071199999997</v>
      </c>
      <c r="S65" s="52">
        <f>TI_EHG_E_E!S65+TI_EHG_CHP_E!S65+TI_EHG_H_E!S65</f>
        <v>4060.1588399999991</v>
      </c>
      <c r="T65" s="52">
        <f>TI_EHG_E_E!T65+TI_EHG_CHP_E!T65+TI_EHG_H_E!T65</f>
        <v>3898.5638399999993</v>
      </c>
      <c r="U65" s="52">
        <f>TI_EHG_E_E!U65+TI_EHG_CHP_E!U65+TI_EHG_H_E!U65</f>
        <v>3687.5671199999997</v>
      </c>
      <c r="V65" s="52">
        <f>TI_EHG_E_E!V65+TI_EHG_CHP_E!V65+TI_EHG_H_E!V65</f>
        <v>3664.38024</v>
      </c>
      <c r="W65" s="52">
        <f>TI_EHG_E_E!W65+TI_EHG_CHP_E!W65+TI_EHG_H_E!W65</f>
        <v>3705.6495599999994</v>
      </c>
      <c r="X65" s="52">
        <f>TI_EHG_E_E!X65+TI_EHG_CHP_E!X65+TI_EHG_H_E!X65</f>
        <v>3911.7902399999998</v>
      </c>
      <c r="Y65" s="52">
        <f>TI_EHG_E_E!Y65+TI_EHG_CHP_E!Y65+TI_EHG_H_E!Y65</f>
        <v>3930.6290399999998</v>
      </c>
      <c r="Z65" s="52">
        <f>TI_EHG_E_E!Z65+TI_EHG_CHP_E!Z65+TI_EHG_H_E!Z65</f>
        <v>3533.7538799999998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60.416304480000008</v>
      </c>
      <c r="F72" s="55">
        <f>TI_EHG_E_E!F72+TI_EHG_CHP_E!F72+TI_EHG_H_E!F72</f>
        <v>2.8667462399999994</v>
      </c>
      <c r="G72" s="55">
        <f>TI_EHG_E_E!G72+TI_EHG_CHP_E!G72+TI_EHG_H_E!G72</f>
        <v>284.09415119999994</v>
      </c>
      <c r="H72" s="55">
        <f>TI_EHG_E_E!H72+TI_EHG_CHP_E!H72+TI_EHG_H_E!H72</f>
        <v>1092.9641975999998</v>
      </c>
      <c r="I72" s="55">
        <f>TI_EHG_E_E!I72+TI_EHG_CHP_E!I72+TI_EHG_H_E!I72</f>
        <v>1227.9055881599998</v>
      </c>
      <c r="J72" s="55">
        <f>TI_EHG_E_E!J72+TI_EHG_CHP_E!J72+TI_EHG_H_E!J72</f>
        <v>89.466324479999997</v>
      </c>
      <c r="K72" s="55">
        <f>TI_EHG_E_E!K72+TI_EHG_CHP_E!K72+TI_EHG_H_E!K72</f>
        <v>301.44679199999996</v>
      </c>
      <c r="L72" s="55">
        <f>TI_EHG_E_E!L72+TI_EHG_CHP_E!L72+TI_EHG_H_E!L72</f>
        <v>54.952178399999987</v>
      </c>
      <c r="M72" s="55">
        <f>TI_EHG_E_E!M72+TI_EHG_CHP_E!M72+TI_EHG_H_E!M72</f>
        <v>38.306767679999986</v>
      </c>
      <c r="N72" s="55">
        <f>TI_EHG_E_E!N72+TI_EHG_CHP_E!N72+TI_EHG_H_E!N72</f>
        <v>8.5807526399999965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22999.475302934301</v>
      </c>
      <c r="D2" s="21">
        <f t="shared" ref="D2:X2" si="0">SUM(D3,D17,D22,D25,D26,D51,D52)</f>
        <v>25234.961402131114</v>
      </c>
      <c r="E2" s="21">
        <f t="shared" si="0"/>
        <v>25559.141822266411</v>
      </c>
      <c r="F2" s="21">
        <f t="shared" si="0"/>
        <v>27166.962356324824</v>
      </c>
      <c r="G2" s="21">
        <f t="shared" si="0"/>
        <v>26926.037534696829</v>
      </c>
      <c r="H2" s="21">
        <f t="shared" si="0"/>
        <v>24565.702985418906</v>
      </c>
      <c r="I2" s="21">
        <f t="shared" si="0"/>
        <v>22014.874902746455</v>
      </c>
      <c r="J2" s="21">
        <f t="shared" si="0"/>
        <v>23407.086046851153</v>
      </c>
      <c r="K2" s="21">
        <f t="shared" si="0"/>
        <v>22544.997865411045</v>
      </c>
      <c r="L2" s="21">
        <f t="shared" si="0"/>
        <v>24773.619988609618</v>
      </c>
      <c r="M2" s="21">
        <f t="shared" si="0"/>
        <v>25388.475781267469</v>
      </c>
      <c r="N2" s="21">
        <f t="shared" si="0"/>
        <v>26358.41757908513</v>
      </c>
      <c r="O2" s="21">
        <f t="shared" si="0"/>
        <v>24750.630712533304</v>
      </c>
      <c r="P2" s="21">
        <f t="shared" si="0"/>
        <v>26192.091576916508</v>
      </c>
      <c r="Q2" s="21">
        <f t="shared" si="0"/>
        <v>29341.992745107553</v>
      </c>
      <c r="R2" s="21">
        <f t="shared" si="0"/>
        <v>33849.200589792352</v>
      </c>
      <c r="S2" s="21">
        <f t="shared" si="0"/>
        <v>32893.031985185575</v>
      </c>
      <c r="T2" s="21">
        <f t="shared" si="0"/>
        <v>30460.563546405148</v>
      </c>
      <c r="U2" s="21">
        <f t="shared" si="0"/>
        <v>27482.547813651567</v>
      </c>
      <c r="V2" s="21">
        <f t="shared" si="0"/>
        <v>26385.755374020373</v>
      </c>
      <c r="W2" s="21">
        <f t="shared" si="0"/>
        <v>19409.412083088995</v>
      </c>
      <c r="X2" s="21">
        <f t="shared" si="0"/>
        <v>20867.903131826428</v>
      </c>
      <c r="Y2" s="21">
        <f t="shared" ref="Y2:Z2" si="1">SUM(Y3,Y17,Y22,Y25,Y26,Y51,Y52)</f>
        <v>19663.420628152184</v>
      </c>
      <c r="Z2" s="21">
        <f t="shared" si="1"/>
        <v>15439.712472315372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11369.297101319988</v>
      </c>
      <c r="D3" s="24">
        <f t="shared" si="2"/>
        <v>11996.438873759986</v>
      </c>
      <c r="E3" s="24">
        <f t="shared" si="2"/>
        <v>11931.050417759983</v>
      </c>
      <c r="F3" s="24">
        <f t="shared" si="2"/>
        <v>13427.981727119983</v>
      </c>
      <c r="G3" s="24">
        <f t="shared" si="2"/>
        <v>12725.657207999986</v>
      </c>
      <c r="H3" s="24">
        <f t="shared" si="2"/>
        <v>11678.415401879984</v>
      </c>
      <c r="I3" s="24">
        <f t="shared" si="2"/>
        <v>11049.452775719983</v>
      </c>
      <c r="J3" s="24">
        <f t="shared" si="2"/>
        <v>11260.393616519985</v>
      </c>
      <c r="K3" s="24">
        <f t="shared" si="2"/>
        <v>10646.03293487999</v>
      </c>
      <c r="L3" s="24">
        <f t="shared" si="2"/>
        <v>12286.910895839983</v>
      </c>
      <c r="M3" s="24">
        <f t="shared" si="2"/>
        <v>10872.601548479986</v>
      </c>
      <c r="N3" s="24">
        <f t="shared" si="2"/>
        <v>12413.921323679982</v>
      </c>
      <c r="O3" s="24">
        <f t="shared" si="2"/>
        <v>14422.835720519985</v>
      </c>
      <c r="P3" s="24">
        <f t="shared" si="2"/>
        <v>15049.102692239983</v>
      </c>
      <c r="Q3" s="24">
        <f t="shared" si="2"/>
        <v>17680.359048839979</v>
      </c>
      <c r="R3" s="24">
        <f t="shared" si="2"/>
        <v>23367.940704719971</v>
      </c>
      <c r="S3" s="24">
        <f t="shared" si="2"/>
        <v>20598.689477879976</v>
      </c>
      <c r="T3" s="24">
        <f t="shared" si="2"/>
        <v>16383.536870039981</v>
      </c>
      <c r="U3" s="24">
        <f t="shared" si="2"/>
        <v>14282.459864999983</v>
      </c>
      <c r="V3" s="24">
        <f t="shared" si="2"/>
        <v>9960.0476885999906</v>
      </c>
      <c r="W3" s="24">
        <f t="shared" si="2"/>
        <v>2343.6187433999971</v>
      </c>
      <c r="X3" s="24">
        <f t="shared" si="2"/>
        <v>7010.2868439599997</v>
      </c>
      <c r="Y3" s="24">
        <f t="shared" ref="Y3:Z3" si="3">SUM(Y4,Y8,Y11)</f>
        <v>7129.8940942800009</v>
      </c>
      <c r="Z3" s="24">
        <f t="shared" si="3"/>
        <v>3827.3555883600006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11369.297101319988</v>
      </c>
      <c r="D4" s="19">
        <f t="shared" si="4"/>
        <v>11996.438873759986</v>
      </c>
      <c r="E4" s="19">
        <f t="shared" si="4"/>
        <v>11931.050417759983</v>
      </c>
      <c r="F4" s="19">
        <f t="shared" si="4"/>
        <v>13427.981727119983</v>
      </c>
      <c r="G4" s="19">
        <f t="shared" si="4"/>
        <v>12725.657207999986</v>
      </c>
      <c r="H4" s="19">
        <f t="shared" si="4"/>
        <v>11678.415401879984</v>
      </c>
      <c r="I4" s="19">
        <f t="shared" si="4"/>
        <v>11049.452775719983</v>
      </c>
      <c r="J4" s="19">
        <f t="shared" si="4"/>
        <v>11260.393616519985</v>
      </c>
      <c r="K4" s="19">
        <f t="shared" si="4"/>
        <v>10646.03293487999</v>
      </c>
      <c r="L4" s="19">
        <f t="shared" si="4"/>
        <v>12286.910895839983</v>
      </c>
      <c r="M4" s="19">
        <f t="shared" si="4"/>
        <v>10872.601548479986</v>
      </c>
      <c r="N4" s="19">
        <f t="shared" si="4"/>
        <v>12413.921323679982</v>
      </c>
      <c r="O4" s="19">
        <f t="shared" si="4"/>
        <v>14422.835720519985</v>
      </c>
      <c r="P4" s="19">
        <f t="shared" si="4"/>
        <v>15049.102692239983</v>
      </c>
      <c r="Q4" s="19">
        <f t="shared" si="4"/>
        <v>17680.359048839979</v>
      </c>
      <c r="R4" s="19">
        <f t="shared" si="4"/>
        <v>23367.940704719971</v>
      </c>
      <c r="S4" s="19">
        <f t="shared" si="4"/>
        <v>20598.689477879976</v>
      </c>
      <c r="T4" s="19">
        <f t="shared" si="4"/>
        <v>16383.536870039981</v>
      </c>
      <c r="U4" s="19">
        <f t="shared" si="4"/>
        <v>14282.459864999983</v>
      </c>
      <c r="V4" s="19">
        <f t="shared" si="4"/>
        <v>9960.0476885999906</v>
      </c>
      <c r="W4" s="19">
        <f t="shared" si="4"/>
        <v>2343.6187433999971</v>
      </c>
      <c r="X4" s="19">
        <f t="shared" si="4"/>
        <v>7010.2868439599997</v>
      </c>
      <c r="Y4" s="19">
        <f t="shared" ref="Y4:Z4" si="5">SUM(Y5:Y7)</f>
        <v>7129.8940942800009</v>
      </c>
      <c r="Z4" s="19">
        <f t="shared" si="5"/>
        <v>3827.3555883600006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11369.297101319988</v>
      </c>
      <c r="D7" s="8">
        <v>11996.438873759986</v>
      </c>
      <c r="E7" s="8">
        <v>11931.050417759983</v>
      </c>
      <c r="F7" s="8">
        <v>13427.981727119983</v>
      </c>
      <c r="G7" s="8">
        <v>12725.657207999986</v>
      </c>
      <c r="H7" s="8">
        <v>11678.415401879984</v>
      </c>
      <c r="I7" s="8">
        <v>11049.452775719983</v>
      </c>
      <c r="J7" s="8">
        <v>11260.393616519985</v>
      </c>
      <c r="K7" s="8">
        <v>10646.03293487999</v>
      </c>
      <c r="L7" s="8">
        <v>12286.910895839983</v>
      </c>
      <c r="M7" s="8">
        <v>10872.601548479986</v>
      </c>
      <c r="N7" s="8">
        <v>12413.921323679982</v>
      </c>
      <c r="O7" s="8">
        <v>14422.835720519985</v>
      </c>
      <c r="P7" s="8">
        <v>15049.102692239983</v>
      </c>
      <c r="Q7" s="8">
        <v>17680.359048839979</v>
      </c>
      <c r="R7" s="8">
        <v>23367.940704719971</v>
      </c>
      <c r="S7" s="8">
        <v>20598.689477879976</v>
      </c>
      <c r="T7" s="8">
        <v>16383.536870039981</v>
      </c>
      <c r="U7" s="8">
        <v>14282.459864999983</v>
      </c>
      <c r="V7" s="8">
        <v>9960.0476885999906</v>
      </c>
      <c r="W7" s="8">
        <v>2343.6187433999971</v>
      </c>
      <c r="X7" s="8">
        <v>7010.2868439599997</v>
      </c>
      <c r="Y7" s="8">
        <v>7129.8940942800009</v>
      </c>
      <c r="Z7" s="8">
        <v>3827.3555883600006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3657.725856</v>
      </c>
      <c r="D17" s="27">
        <f t="shared" si="10"/>
        <v>4567.8409920000004</v>
      </c>
      <c r="E17" s="27">
        <f t="shared" si="10"/>
        <v>4036.7159279999996</v>
      </c>
      <c r="F17" s="27">
        <f t="shared" si="10"/>
        <v>3821.9310720000003</v>
      </c>
      <c r="G17" s="27">
        <f t="shared" si="10"/>
        <v>4302.2688479999997</v>
      </c>
      <c r="H17" s="27">
        <f t="shared" si="10"/>
        <v>4148.5342320000009</v>
      </c>
      <c r="I17" s="27">
        <f t="shared" si="10"/>
        <v>3379.3396559999992</v>
      </c>
      <c r="J17" s="27">
        <f t="shared" si="10"/>
        <v>4322.900232</v>
      </c>
      <c r="K17" s="27">
        <f t="shared" si="10"/>
        <v>4070.9636639999999</v>
      </c>
      <c r="L17" s="27">
        <f t="shared" si="10"/>
        <v>2804.4941760000006</v>
      </c>
      <c r="M17" s="27">
        <f t="shared" si="10"/>
        <v>3776.3264160000003</v>
      </c>
      <c r="N17" s="27">
        <f t="shared" si="10"/>
        <v>3995.6721839999996</v>
      </c>
      <c r="O17" s="27">
        <f t="shared" si="10"/>
        <v>4486.6994399999994</v>
      </c>
      <c r="P17" s="27">
        <f t="shared" si="10"/>
        <v>3789.755783999999</v>
      </c>
      <c r="Q17" s="27">
        <f t="shared" si="10"/>
        <v>4128.308712</v>
      </c>
      <c r="R17" s="27">
        <f t="shared" si="10"/>
        <v>4165.4923992000004</v>
      </c>
      <c r="S17" s="27">
        <f t="shared" si="10"/>
        <v>3640.2990033599995</v>
      </c>
      <c r="T17" s="27">
        <f t="shared" si="10"/>
        <v>4243.6436414400005</v>
      </c>
      <c r="U17" s="27">
        <f t="shared" si="10"/>
        <v>3582.4517107199999</v>
      </c>
      <c r="V17" s="27">
        <f t="shared" si="10"/>
        <v>3436.8045638400004</v>
      </c>
      <c r="W17" s="27">
        <f t="shared" si="10"/>
        <v>3032.4337473599999</v>
      </c>
      <c r="X17" s="27">
        <f t="shared" si="10"/>
        <v>4072.7154700799997</v>
      </c>
      <c r="Y17" s="27">
        <f t="shared" ref="Y17:Z17" si="11">SUM(Y18:Y21)</f>
        <v>4025.5867526399998</v>
      </c>
      <c r="Z17" s="27">
        <f t="shared" si="11"/>
        <v>3794.4773812800004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113.92595999999999</v>
      </c>
      <c r="D19" s="8">
        <v>98.701199999999986</v>
      </c>
      <c r="E19" s="8">
        <v>84.19571999999998</v>
      </c>
      <c r="F19" s="8">
        <v>109.13076</v>
      </c>
      <c r="G19" s="8">
        <v>70.769160000000014</v>
      </c>
      <c r="H19" s="8">
        <v>65.494439999999997</v>
      </c>
      <c r="I19" s="8">
        <v>60.17975999999998</v>
      </c>
      <c r="J19" s="8">
        <v>99.979919999999993</v>
      </c>
      <c r="K19" s="8">
        <v>96.343559999999997</v>
      </c>
      <c r="L19" s="8">
        <v>66.173760000000016</v>
      </c>
      <c r="M19" s="8">
        <v>73.926000000000002</v>
      </c>
      <c r="N19" s="8">
        <v>67.332600000000014</v>
      </c>
      <c r="O19" s="8">
        <v>80.479439999999997</v>
      </c>
      <c r="P19" s="8">
        <v>84.235679999999974</v>
      </c>
      <c r="Q19" s="8">
        <v>71.528399999999991</v>
      </c>
      <c r="R19" s="8">
        <v>70.865863200000007</v>
      </c>
      <c r="S19" s="8">
        <v>56.60397935999999</v>
      </c>
      <c r="T19" s="8">
        <v>76.434049439999981</v>
      </c>
      <c r="U19" s="8">
        <v>68.948262720000002</v>
      </c>
      <c r="V19" s="8">
        <v>72.068019839999991</v>
      </c>
      <c r="W19" s="8">
        <v>60.82375536</v>
      </c>
      <c r="X19" s="8">
        <v>63.52233408</v>
      </c>
      <c r="Y19" s="8">
        <v>74.021264639999998</v>
      </c>
      <c r="Z19" s="8">
        <v>59.103557279999997</v>
      </c>
    </row>
    <row r="20" spans="1:26" ht="11.25" customHeight="1" x14ac:dyDescent="0.2">
      <c r="A20" s="29" t="s">
        <v>30</v>
      </c>
      <c r="B20" s="7" t="s">
        <v>31</v>
      </c>
      <c r="C20" s="8">
        <v>3543.799896</v>
      </c>
      <c r="D20" s="8">
        <v>4469.1397919999999</v>
      </c>
      <c r="E20" s="8">
        <v>3952.5202079999995</v>
      </c>
      <c r="F20" s="8">
        <v>3712.8003120000003</v>
      </c>
      <c r="G20" s="8">
        <v>4231.4996879999999</v>
      </c>
      <c r="H20" s="8">
        <v>4083.0397920000005</v>
      </c>
      <c r="I20" s="8">
        <v>3319.1598959999992</v>
      </c>
      <c r="J20" s="8">
        <v>4222.9203120000002</v>
      </c>
      <c r="K20" s="8">
        <v>3974.6201040000001</v>
      </c>
      <c r="L20" s="8">
        <v>2738.3204160000005</v>
      </c>
      <c r="M20" s="8">
        <v>3702.4004160000004</v>
      </c>
      <c r="N20" s="8">
        <v>3928.3395839999994</v>
      </c>
      <c r="O20" s="8">
        <v>4406.2199999999993</v>
      </c>
      <c r="P20" s="8">
        <v>3705.5201039999993</v>
      </c>
      <c r="Q20" s="8">
        <v>4056.7803119999999</v>
      </c>
      <c r="R20" s="8">
        <v>4094.6265360000002</v>
      </c>
      <c r="S20" s="8">
        <v>3583.6950239999996</v>
      </c>
      <c r="T20" s="8">
        <v>4167.2095920000002</v>
      </c>
      <c r="U20" s="8">
        <v>3513.5034479999999</v>
      </c>
      <c r="V20" s="8">
        <v>3364.7365440000003</v>
      </c>
      <c r="W20" s="8">
        <v>2971.6099919999997</v>
      </c>
      <c r="X20" s="8">
        <v>4009.1931359999999</v>
      </c>
      <c r="Y20" s="8">
        <v>3951.5654879999997</v>
      </c>
      <c r="Z20" s="8">
        <v>3735.3738240000002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51.391972800000012</v>
      </c>
      <c r="S26" s="27">
        <f t="shared" si="14"/>
        <v>52.692851160000011</v>
      </c>
      <c r="T26" s="27">
        <f t="shared" si="14"/>
        <v>78.171246719999999</v>
      </c>
      <c r="U26" s="27">
        <f t="shared" si="14"/>
        <v>67.18113756000001</v>
      </c>
      <c r="V26" s="27">
        <f t="shared" si="14"/>
        <v>67.37546304</v>
      </c>
      <c r="W26" s="27">
        <f t="shared" si="14"/>
        <v>53.784083160000009</v>
      </c>
      <c r="X26" s="27">
        <f t="shared" si="14"/>
        <v>53.831459519999996</v>
      </c>
      <c r="Y26" s="27">
        <f t="shared" ref="Y26:Z26" si="15">SUM(Y27,Y33)</f>
        <v>38.628672119999997</v>
      </c>
      <c r="Z26" s="27">
        <f t="shared" si="15"/>
        <v>36.103045680000001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51.391972800000012</v>
      </c>
      <c r="S33" s="19">
        <f t="shared" si="18"/>
        <v>52.692851160000011</v>
      </c>
      <c r="T33" s="19">
        <f t="shared" si="18"/>
        <v>78.171246719999999</v>
      </c>
      <c r="U33" s="19">
        <f t="shared" si="18"/>
        <v>67.18113756000001</v>
      </c>
      <c r="V33" s="19">
        <f t="shared" si="18"/>
        <v>67.37546304</v>
      </c>
      <c r="W33" s="19">
        <f t="shared" si="18"/>
        <v>53.784083160000009</v>
      </c>
      <c r="X33" s="19">
        <f t="shared" si="18"/>
        <v>53.831459519999996</v>
      </c>
      <c r="Y33" s="19">
        <f t="shared" ref="Y33:Z33" si="19">SUM(Y34:Y50)</f>
        <v>38.628672119999997</v>
      </c>
      <c r="Z33" s="19">
        <f t="shared" si="19"/>
        <v>36.103045680000001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50.69412864000001</v>
      </c>
      <c r="S34" s="8">
        <v>52.47224064000001</v>
      </c>
      <c r="T34" s="8">
        <v>77.979179520000002</v>
      </c>
      <c r="U34" s="8">
        <v>66.988270080000007</v>
      </c>
      <c r="V34" s="8">
        <v>67.183395840000003</v>
      </c>
      <c r="W34" s="8">
        <v>53.589081600000007</v>
      </c>
      <c r="X34" s="8">
        <v>53.620185599999999</v>
      </c>
      <c r="Y34" s="8">
        <v>38.385653759999997</v>
      </c>
      <c r="Z34" s="8">
        <v>35.777064960000004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0.69784416000000005</v>
      </c>
      <c r="S43" s="8">
        <v>0.22061051999999998</v>
      </c>
      <c r="T43" s="8">
        <v>0.19206719999999997</v>
      </c>
      <c r="U43" s="8">
        <v>0.19286747999999998</v>
      </c>
      <c r="V43" s="8">
        <v>0.19206719999999997</v>
      </c>
      <c r="W43" s="8">
        <v>0.19500155999999999</v>
      </c>
      <c r="X43" s="8">
        <v>0.21127392</v>
      </c>
      <c r="Y43" s="8">
        <v>0.24301836000000002</v>
      </c>
      <c r="Z43" s="8">
        <v>0.32598072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7155.7241070112459</v>
      </c>
      <c r="D51" s="27">
        <v>7860.4480701264911</v>
      </c>
      <c r="E51" s="27">
        <v>8744.0628012876314</v>
      </c>
      <c r="F51" s="27">
        <v>8995.9893235269283</v>
      </c>
      <c r="G51" s="27">
        <v>8881.1033222895257</v>
      </c>
      <c r="H51" s="27">
        <v>7557.7316007771369</v>
      </c>
      <c r="I51" s="27">
        <v>7061.6032261819037</v>
      </c>
      <c r="J51" s="27">
        <v>7301.7869912825408</v>
      </c>
      <c r="K51" s="27">
        <v>7373.7926442554517</v>
      </c>
      <c r="L51" s="27">
        <v>9105.5223499092936</v>
      </c>
      <c r="M51" s="27">
        <v>10291.487836888922</v>
      </c>
      <c r="N51" s="27">
        <v>9740.368514706086</v>
      </c>
      <c r="O51" s="27">
        <v>5841.0955520133193</v>
      </c>
      <c r="P51" s="27">
        <v>7353.2331006765216</v>
      </c>
      <c r="Q51" s="27">
        <v>7533.3249842675759</v>
      </c>
      <c r="R51" s="27">
        <v>6163.604957472382</v>
      </c>
      <c r="S51" s="27">
        <v>8601.3506527856007</v>
      </c>
      <c r="T51" s="27">
        <v>9721.3328002051658</v>
      </c>
      <c r="U51" s="27">
        <v>9518.9930983715822</v>
      </c>
      <c r="V51" s="27">
        <v>12861.868516140385</v>
      </c>
      <c r="W51" s="27">
        <v>13930.900139568997</v>
      </c>
      <c r="X51" s="27">
        <v>9694.1525354664282</v>
      </c>
      <c r="Y51" s="27">
        <v>8424.470484712183</v>
      </c>
      <c r="Z51" s="27">
        <v>7781.7764569953715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816.72823860306698</v>
      </c>
      <c r="D52" s="27">
        <f t="shared" si="20"/>
        <v>810.23346624463841</v>
      </c>
      <c r="E52" s="27">
        <f t="shared" si="20"/>
        <v>847.31267521879693</v>
      </c>
      <c r="F52" s="27">
        <f t="shared" si="20"/>
        <v>921.06023367791363</v>
      </c>
      <c r="G52" s="27">
        <f t="shared" si="20"/>
        <v>1017.0081564073173</v>
      </c>
      <c r="H52" s="27">
        <f t="shared" si="20"/>
        <v>1181.0217507617854</v>
      </c>
      <c r="I52" s="27">
        <f t="shared" si="20"/>
        <v>524.47924484456814</v>
      </c>
      <c r="J52" s="27">
        <f t="shared" si="20"/>
        <v>522.00520704862538</v>
      </c>
      <c r="K52" s="27">
        <f t="shared" si="20"/>
        <v>454.2086222756048</v>
      </c>
      <c r="L52" s="27">
        <f t="shared" si="20"/>
        <v>576.6925668603393</v>
      </c>
      <c r="M52" s="27">
        <f t="shared" si="20"/>
        <v>448.05997989856161</v>
      </c>
      <c r="N52" s="27">
        <f t="shared" si="20"/>
        <v>208.45555669905903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100.77055560000001</v>
      </c>
      <c r="S52" s="27">
        <f t="shared" si="20"/>
        <v>0</v>
      </c>
      <c r="T52" s="27">
        <f t="shared" si="20"/>
        <v>33.878988000000007</v>
      </c>
      <c r="U52" s="27">
        <f t="shared" si="20"/>
        <v>31.462001999999998</v>
      </c>
      <c r="V52" s="27">
        <f t="shared" si="20"/>
        <v>59.6591424</v>
      </c>
      <c r="W52" s="27">
        <f t="shared" si="20"/>
        <v>48.675369600000003</v>
      </c>
      <c r="X52" s="27">
        <f t="shared" si="20"/>
        <v>36.916822799999998</v>
      </c>
      <c r="Y52" s="27">
        <f t="shared" ref="Y52:Z52" si="21">SUM(Y53:Y54)</f>
        <v>44.840624400000003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100.77055560000001</v>
      </c>
      <c r="S53" s="8">
        <v>0</v>
      </c>
      <c r="T53" s="8">
        <v>33.878988000000007</v>
      </c>
      <c r="U53" s="8">
        <v>31.462001999999998</v>
      </c>
      <c r="V53" s="8">
        <v>59.6591424</v>
      </c>
      <c r="W53" s="8">
        <v>48.675369600000003</v>
      </c>
      <c r="X53" s="8">
        <v>36.916822799999998</v>
      </c>
      <c r="Y53" s="8">
        <v>44.840624400000003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816.72823860306698</v>
      </c>
      <c r="D54" s="45">
        <v>810.23346624463841</v>
      </c>
      <c r="E54" s="45">
        <v>847.31267521879693</v>
      </c>
      <c r="F54" s="45">
        <v>921.06023367791363</v>
      </c>
      <c r="G54" s="45">
        <v>1017.0081564073173</v>
      </c>
      <c r="H54" s="45">
        <v>1181.0217507617854</v>
      </c>
      <c r="I54" s="45">
        <v>524.47924484456814</v>
      </c>
      <c r="J54" s="45">
        <v>522.00520704862538</v>
      </c>
      <c r="K54" s="45">
        <v>454.2086222756048</v>
      </c>
      <c r="L54" s="45">
        <v>576.6925668603393</v>
      </c>
      <c r="M54" s="45">
        <v>448.05997989856161</v>
      </c>
      <c r="N54" s="45">
        <v>208.45555669905903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1866.6294785665955</v>
      </c>
      <c r="D61" s="49">
        <f t="shared" si="22"/>
        <v>2163.6285381656612</v>
      </c>
      <c r="E61" s="49">
        <f t="shared" si="22"/>
        <v>2436.728816615032</v>
      </c>
      <c r="F61" s="49">
        <f t="shared" si="22"/>
        <v>2259.5516180441673</v>
      </c>
      <c r="G61" s="49">
        <f t="shared" si="22"/>
        <v>2593.1764869066656</v>
      </c>
      <c r="H61" s="49">
        <f t="shared" si="22"/>
        <v>3562.6183093103787</v>
      </c>
      <c r="I61" s="49">
        <f t="shared" si="22"/>
        <v>2737.199096464245</v>
      </c>
      <c r="J61" s="49">
        <f t="shared" si="22"/>
        <v>1687.2261310084345</v>
      </c>
      <c r="K61" s="49">
        <f t="shared" si="22"/>
        <v>2496.1468786343748</v>
      </c>
      <c r="L61" s="49">
        <f t="shared" si="22"/>
        <v>2986.8905992467835</v>
      </c>
      <c r="M61" s="49">
        <f t="shared" si="22"/>
        <v>3463.1239913256477</v>
      </c>
      <c r="N61" s="49">
        <f t="shared" si="22"/>
        <v>2917.8128265149312</v>
      </c>
      <c r="O61" s="49">
        <f t="shared" si="22"/>
        <v>2695.2057957615807</v>
      </c>
      <c r="P61" s="49">
        <f t="shared" si="22"/>
        <v>1884.255137876753</v>
      </c>
      <c r="Q61" s="49">
        <f t="shared" si="22"/>
        <v>1747.3001600908078</v>
      </c>
      <c r="R61" s="49">
        <f t="shared" si="22"/>
        <v>1802.8627537977895</v>
      </c>
      <c r="S61" s="49">
        <f t="shared" si="22"/>
        <v>1467.8762753894141</v>
      </c>
      <c r="T61" s="49">
        <f t="shared" si="22"/>
        <v>1169.5384442922996</v>
      </c>
      <c r="U61" s="49">
        <f t="shared" si="22"/>
        <v>496.78206439043998</v>
      </c>
      <c r="V61" s="49">
        <f t="shared" si="22"/>
        <v>1278.8089133239046</v>
      </c>
      <c r="W61" s="49">
        <f t="shared" si="22"/>
        <v>2839.5125881820481</v>
      </c>
      <c r="X61" s="49">
        <f t="shared" si="22"/>
        <v>4895.5220216485468</v>
      </c>
      <c r="Y61" s="49">
        <f t="shared" ref="Y61:Z61" si="23">SUM(Y62:Y72)</f>
        <v>3802.8696488361852</v>
      </c>
      <c r="Z61" s="49">
        <f t="shared" si="23"/>
        <v>2951.866996293104</v>
      </c>
    </row>
    <row r="62" spans="1:26" ht="11.25" customHeight="1" x14ac:dyDescent="0.2">
      <c r="A62" s="50" t="s">
        <v>92</v>
      </c>
      <c r="B62" s="51" t="s">
        <v>93</v>
      </c>
      <c r="C62" s="52">
        <v>400.84813439999999</v>
      </c>
      <c r="D62" s="52">
        <v>755.66413439999997</v>
      </c>
      <c r="E62" s="52">
        <v>931.72786560000009</v>
      </c>
      <c r="F62" s="52">
        <v>835.29613440000014</v>
      </c>
      <c r="G62" s="52">
        <v>852.09586559999991</v>
      </c>
      <c r="H62" s="52">
        <v>943.04004480000026</v>
      </c>
      <c r="I62" s="52">
        <v>781.64795520000018</v>
      </c>
      <c r="J62" s="52">
        <v>838.43182080000008</v>
      </c>
      <c r="K62" s="52">
        <v>1509.3118655999997</v>
      </c>
      <c r="L62" s="52">
        <v>2135.5040447999995</v>
      </c>
      <c r="M62" s="52">
        <v>2754.3039552000005</v>
      </c>
      <c r="N62" s="52">
        <v>2551.4721792</v>
      </c>
      <c r="O62" s="52">
        <v>2641.1841791999996</v>
      </c>
      <c r="P62" s="52">
        <v>1832.7681792000001</v>
      </c>
      <c r="Q62" s="52">
        <v>1699.4879999999998</v>
      </c>
      <c r="R62" s="52">
        <v>1756.7637695999997</v>
      </c>
      <c r="S62" s="52">
        <v>1423.2625343999996</v>
      </c>
      <c r="T62" s="52">
        <v>1120.9451904</v>
      </c>
      <c r="U62" s="52">
        <v>452.80480896</v>
      </c>
      <c r="V62" s="52">
        <v>1221.8909068800001</v>
      </c>
      <c r="W62" s="52">
        <v>2756.8721376000003</v>
      </c>
      <c r="X62" s="52">
        <v>4827.0442832639992</v>
      </c>
      <c r="Y62" s="52">
        <v>3720.093818112</v>
      </c>
      <c r="Z62" s="52">
        <v>2854.5662154239999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72.681424166595363</v>
      </c>
      <c r="D64" s="52">
        <v>75.664523765661585</v>
      </c>
      <c r="E64" s="52">
        <v>86.384566535032093</v>
      </c>
      <c r="F64" s="52">
        <v>80.788697404167095</v>
      </c>
      <c r="G64" s="52">
        <v>73.586390106665633</v>
      </c>
      <c r="H64" s="52">
        <v>63.714106910378867</v>
      </c>
      <c r="I64" s="52">
        <v>60.24551310424534</v>
      </c>
      <c r="J64" s="52">
        <v>73.728145728434882</v>
      </c>
      <c r="K64" s="52">
        <v>64.188061034375323</v>
      </c>
      <c r="L64" s="52">
        <v>60.834496046784139</v>
      </c>
      <c r="M64" s="52">
        <v>58.613348445647361</v>
      </c>
      <c r="N64" s="52">
        <v>53.760054674931411</v>
      </c>
      <c r="O64" s="52">
        <v>54.021616561581283</v>
      </c>
      <c r="P64" s="52">
        <v>51.486958676752913</v>
      </c>
      <c r="Q64" s="52">
        <v>47.812160090808007</v>
      </c>
      <c r="R64" s="52">
        <v>46.098984197789854</v>
      </c>
      <c r="S64" s="52">
        <v>44.613740989414538</v>
      </c>
      <c r="T64" s="52">
        <v>48.593253892299622</v>
      </c>
      <c r="U64" s="52">
        <v>43.977255430439975</v>
      </c>
      <c r="V64" s="52">
        <v>56.918006443904403</v>
      </c>
      <c r="W64" s="52">
        <v>82.640450582048018</v>
      </c>
      <c r="X64" s="52">
        <v>68.477738384547365</v>
      </c>
      <c r="Y64" s="52">
        <v>82.775830724185084</v>
      </c>
      <c r="Z64" s="52">
        <v>97.300780869103946</v>
      </c>
    </row>
    <row r="65" spans="1:26" ht="11.25" customHeight="1" x14ac:dyDescent="0.2">
      <c r="A65" s="50" t="s">
        <v>98</v>
      </c>
      <c r="B65" s="51" t="s">
        <v>99</v>
      </c>
      <c r="C65" s="52">
        <v>1393.0999200000001</v>
      </c>
      <c r="D65" s="52">
        <v>1332.2998799999998</v>
      </c>
      <c r="E65" s="52">
        <v>1358.2000799999998</v>
      </c>
      <c r="F65" s="52">
        <v>1340.60004</v>
      </c>
      <c r="G65" s="52">
        <v>1383.4000799999999</v>
      </c>
      <c r="H65" s="52">
        <v>1462.8999599999997</v>
      </c>
      <c r="I65" s="52">
        <v>667.40003999999976</v>
      </c>
      <c r="J65" s="52">
        <v>685.59983999999974</v>
      </c>
      <c r="K65" s="52">
        <v>621.20015999999987</v>
      </c>
      <c r="L65" s="52">
        <v>735.59987999999987</v>
      </c>
      <c r="M65" s="52">
        <v>611.89991999999984</v>
      </c>
      <c r="N65" s="52">
        <v>303.99983999999995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60.416304480000008</v>
      </c>
      <c r="F72" s="55">
        <v>2.8667462399999994</v>
      </c>
      <c r="G72" s="55">
        <v>284.09415119999994</v>
      </c>
      <c r="H72" s="55">
        <v>1092.9641975999998</v>
      </c>
      <c r="I72" s="55">
        <v>1227.9055881599998</v>
      </c>
      <c r="J72" s="55">
        <v>89.466324479999997</v>
      </c>
      <c r="K72" s="55">
        <v>301.44679199999996</v>
      </c>
      <c r="L72" s="55">
        <v>54.952178399999987</v>
      </c>
      <c r="M72" s="55">
        <v>38.306767679999986</v>
      </c>
      <c r="N72" s="55">
        <v>8.5807526399999965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29642.48089160911</v>
      </c>
      <c r="D2" s="21">
        <f t="shared" ref="D2:X2" si="0">SUM(D3,D17,D22,D25,D26,D51,D52)</f>
        <v>30772.298764604948</v>
      </c>
      <c r="E2" s="21">
        <f t="shared" si="0"/>
        <v>31345.538596811355</v>
      </c>
      <c r="F2" s="21">
        <f t="shared" si="0"/>
        <v>30631.883824053846</v>
      </c>
      <c r="G2" s="21">
        <f t="shared" si="0"/>
        <v>32087.368755924537</v>
      </c>
      <c r="H2" s="21">
        <f t="shared" si="0"/>
        <v>31850.956714237316</v>
      </c>
      <c r="I2" s="21">
        <f t="shared" si="0"/>
        <v>32449.959542071552</v>
      </c>
      <c r="J2" s="21">
        <f t="shared" si="0"/>
        <v>34056.798868449674</v>
      </c>
      <c r="K2" s="21">
        <f t="shared" si="0"/>
        <v>34319.364937437669</v>
      </c>
      <c r="L2" s="21">
        <f t="shared" si="0"/>
        <v>32151.85851754644</v>
      </c>
      <c r="M2" s="21">
        <f t="shared" si="0"/>
        <v>34128.256402383282</v>
      </c>
      <c r="N2" s="21">
        <f t="shared" si="0"/>
        <v>29095.606189820664</v>
      </c>
      <c r="O2" s="21">
        <f t="shared" si="0"/>
        <v>28622.08519579735</v>
      </c>
      <c r="P2" s="21">
        <f t="shared" si="0"/>
        <v>27067.610272940183</v>
      </c>
      <c r="Q2" s="21">
        <f t="shared" si="0"/>
        <v>26764.473580811507</v>
      </c>
      <c r="R2" s="21">
        <f t="shared" si="0"/>
        <v>27016.36080341466</v>
      </c>
      <c r="S2" s="21">
        <f t="shared" si="0"/>
        <v>26737.727405493133</v>
      </c>
      <c r="T2" s="21">
        <f t="shared" si="0"/>
        <v>26344.996541130895</v>
      </c>
      <c r="U2" s="21">
        <f t="shared" si="0"/>
        <v>25267.309901969344</v>
      </c>
      <c r="V2" s="21">
        <f t="shared" si="0"/>
        <v>22829.833434954933</v>
      </c>
      <c r="W2" s="21">
        <f t="shared" si="0"/>
        <v>21576.856458638875</v>
      </c>
      <c r="X2" s="21">
        <f t="shared" si="0"/>
        <v>20053.4680263505</v>
      </c>
      <c r="Y2" s="21">
        <f t="shared" ref="Y2:Z2" si="1">SUM(Y3,Y17,Y22,Y25,Y26,Y51,Y52)</f>
        <v>18308.824037343406</v>
      </c>
      <c r="Z2" s="21">
        <f t="shared" si="1"/>
        <v>15622.548990667943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8448.53216255999</v>
      </c>
      <c r="D3" s="24">
        <f t="shared" si="2"/>
        <v>9212.1718255199885</v>
      </c>
      <c r="E3" s="24">
        <f t="shared" si="2"/>
        <v>9456.566464079986</v>
      </c>
      <c r="F3" s="24">
        <f t="shared" si="2"/>
        <v>8407.5996027599886</v>
      </c>
      <c r="G3" s="24">
        <f t="shared" si="2"/>
        <v>8355.5172543599874</v>
      </c>
      <c r="H3" s="24">
        <f t="shared" si="2"/>
        <v>7980.6071894399902</v>
      </c>
      <c r="I3" s="24">
        <f t="shared" si="2"/>
        <v>8894.821670639989</v>
      </c>
      <c r="J3" s="24">
        <f t="shared" si="2"/>
        <v>9063.1294426799886</v>
      </c>
      <c r="K3" s="24">
        <f t="shared" si="2"/>
        <v>8562.6056991599871</v>
      </c>
      <c r="L3" s="24">
        <f t="shared" si="2"/>
        <v>7443.9806997599899</v>
      </c>
      <c r="M3" s="24">
        <f t="shared" si="2"/>
        <v>7640.2067515199906</v>
      </c>
      <c r="N3" s="24">
        <f t="shared" si="2"/>
        <v>4828.5423493199942</v>
      </c>
      <c r="O3" s="24">
        <f t="shared" si="2"/>
        <v>5599.0140490799922</v>
      </c>
      <c r="P3" s="24">
        <f t="shared" si="2"/>
        <v>5594.3403767999916</v>
      </c>
      <c r="Q3" s="24">
        <f t="shared" si="2"/>
        <v>6304.732767719991</v>
      </c>
      <c r="R3" s="24">
        <f t="shared" si="2"/>
        <v>8511.0637089599913</v>
      </c>
      <c r="S3" s="24">
        <f t="shared" si="2"/>
        <v>8252.8382869199904</v>
      </c>
      <c r="T3" s="24">
        <f t="shared" si="2"/>
        <v>7906.6357315199912</v>
      </c>
      <c r="U3" s="24">
        <f t="shared" si="2"/>
        <v>6690.2423763599918</v>
      </c>
      <c r="V3" s="24">
        <f t="shared" si="2"/>
        <v>3925.9355122799957</v>
      </c>
      <c r="W3" s="24">
        <f t="shared" si="2"/>
        <v>3704.0825041199951</v>
      </c>
      <c r="X3" s="24">
        <f t="shared" si="2"/>
        <v>3971.3110498800006</v>
      </c>
      <c r="Y3" s="24">
        <f t="shared" ref="Y3:Z3" si="3">SUM(Y4,Y8,Y11)</f>
        <v>4035.0662535599995</v>
      </c>
      <c r="Z3" s="24">
        <f t="shared" si="3"/>
        <v>2784.9154255200001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8448.53216255999</v>
      </c>
      <c r="D4" s="19">
        <f t="shared" si="4"/>
        <v>9212.1718255199885</v>
      </c>
      <c r="E4" s="19">
        <f t="shared" si="4"/>
        <v>9456.566464079986</v>
      </c>
      <c r="F4" s="19">
        <f t="shared" si="4"/>
        <v>8407.5996027599886</v>
      </c>
      <c r="G4" s="19">
        <f t="shared" si="4"/>
        <v>8355.5172543599874</v>
      </c>
      <c r="H4" s="19">
        <f t="shared" si="4"/>
        <v>7980.6071894399902</v>
      </c>
      <c r="I4" s="19">
        <f t="shared" si="4"/>
        <v>8894.821670639989</v>
      </c>
      <c r="J4" s="19">
        <f t="shared" si="4"/>
        <v>9063.1294426799886</v>
      </c>
      <c r="K4" s="19">
        <f t="shared" si="4"/>
        <v>8562.6056991599871</v>
      </c>
      <c r="L4" s="19">
        <f t="shared" si="4"/>
        <v>7443.9806997599899</v>
      </c>
      <c r="M4" s="19">
        <f t="shared" si="4"/>
        <v>7640.2067515199906</v>
      </c>
      <c r="N4" s="19">
        <f t="shared" si="4"/>
        <v>4828.5423493199942</v>
      </c>
      <c r="O4" s="19">
        <f t="shared" si="4"/>
        <v>5599.0140490799922</v>
      </c>
      <c r="P4" s="19">
        <f t="shared" si="4"/>
        <v>5594.3403767999916</v>
      </c>
      <c r="Q4" s="19">
        <f t="shared" si="4"/>
        <v>6304.732767719991</v>
      </c>
      <c r="R4" s="19">
        <f t="shared" si="4"/>
        <v>8511.0637089599913</v>
      </c>
      <c r="S4" s="19">
        <f t="shared" si="4"/>
        <v>8252.8382869199904</v>
      </c>
      <c r="T4" s="19">
        <f t="shared" si="4"/>
        <v>7906.6357315199912</v>
      </c>
      <c r="U4" s="19">
        <f t="shared" si="4"/>
        <v>6690.2423763599918</v>
      </c>
      <c r="V4" s="19">
        <f t="shared" si="4"/>
        <v>3925.9355122799957</v>
      </c>
      <c r="W4" s="19">
        <f t="shared" si="4"/>
        <v>3704.0825041199951</v>
      </c>
      <c r="X4" s="19">
        <f t="shared" si="4"/>
        <v>3971.3110498800006</v>
      </c>
      <c r="Y4" s="19">
        <f t="shared" ref="Y4:Z4" si="5">SUM(Y5:Y7)</f>
        <v>4035.0662535599995</v>
      </c>
      <c r="Z4" s="19">
        <f t="shared" si="5"/>
        <v>2784.9154255200001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8448.53216255999</v>
      </c>
      <c r="D7" s="8">
        <v>9212.1718255199885</v>
      </c>
      <c r="E7" s="8">
        <v>9456.566464079986</v>
      </c>
      <c r="F7" s="8">
        <v>8407.5996027599886</v>
      </c>
      <c r="G7" s="8">
        <v>8355.5172543599874</v>
      </c>
      <c r="H7" s="8">
        <v>7980.6071894399902</v>
      </c>
      <c r="I7" s="8">
        <v>8894.821670639989</v>
      </c>
      <c r="J7" s="8">
        <v>9063.1294426799886</v>
      </c>
      <c r="K7" s="8">
        <v>8562.6056991599871</v>
      </c>
      <c r="L7" s="8">
        <v>7443.9806997599899</v>
      </c>
      <c r="M7" s="8">
        <v>7640.2067515199906</v>
      </c>
      <c r="N7" s="8">
        <v>4828.5423493199942</v>
      </c>
      <c r="O7" s="8">
        <v>5599.0140490799922</v>
      </c>
      <c r="P7" s="8">
        <v>5594.3403767999916</v>
      </c>
      <c r="Q7" s="8">
        <v>6304.732767719991</v>
      </c>
      <c r="R7" s="8">
        <v>8511.0637089599913</v>
      </c>
      <c r="S7" s="8">
        <v>8252.8382869199904</v>
      </c>
      <c r="T7" s="8">
        <v>7906.6357315199912</v>
      </c>
      <c r="U7" s="8">
        <v>6690.2423763599918</v>
      </c>
      <c r="V7" s="8">
        <v>3925.9355122799957</v>
      </c>
      <c r="W7" s="8">
        <v>3704.0825041199951</v>
      </c>
      <c r="X7" s="8">
        <v>3971.3110498800006</v>
      </c>
      <c r="Y7" s="8">
        <v>4035.0662535599995</v>
      </c>
      <c r="Z7" s="8">
        <v>2784.9154255200001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1840.3457760000001</v>
      </c>
      <c r="D17" s="27">
        <f t="shared" si="10"/>
        <v>1400.3272799999997</v>
      </c>
      <c r="E17" s="27">
        <f t="shared" si="10"/>
        <v>1883.9880000000005</v>
      </c>
      <c r="F17" s="27">
        <f t="shared" si="10"/>
        <v>2442.2081039999994</v>
      </c>
      <c r="G17" s="27">
        <f t="shared" si="10"/>
        <v>2069.965944</v>
      </c>
      <c r="H17" s="27">
        <f t="shared" si="10"/>
        <v>2493.930671999999</v>
      </c>
      <c r="I17" s="27">
        <f t="shared" si="10"/>
        <v>1998.3534480000005</v>
      </c>
      <c r="J17" s="27">
        <f t="shared" si="10"/>
        <v>2494.4501520000003</v>
      </c>
      <c r="K17" s="27">
        <f t="shared" si="10"/>
        <v>2345.4289439999998</v>
      </c>
      <c r="L17" s="27">
        <f t="shared" si="10"/>
        <v>1606.6106639999998</v>
      </c>
      <c r="M17" s="27">
        <f t="shared" si="10"/>
        <v>2508.0691679999995</v>
      </c>
      <c r="N17" s="27">
        <f t="shared" si="10"/>
        <v>2654.8293600000002</v>
      </c>
      <c r="O17" s="27">
        <f t="shared" si="10"/>
        <v>2119.0706639999999</v>
      </c>
      <c r="P17" s="27">
        <f t="shared" si="10"/>
        <v>2420.7522480000007</v>
      </c>
      <c r="Q17" s="27">
        <f t="shared" si="10"/>
        <v>2366.233416</v>
      </c>
      <c r="R17" s="27">
        <f t="shared" si="10"/>
        <v>2319.1965014399998</v>
      </c>
      <c r="S17" s="27">
        <f t="shared" si="10"/>
        <v>2391.5933107199999</v>
      </c>
      <c r="T17" s="27">
        <f t="shared" si="10"/>
        <v>2045.7729359999996</v>
      </c>
      <c r="U17" s="27">
        <f t="shared" si="10"/>
        <v>2426.2524705599999</v>
      </c>
      <c r="V17" s="27">
        <f t="shared" si="10"/>
        <v>2298.8432260799996</v>
      </c>
      <c r="W17" s="27">
        <f t="shared" si="10"/>
        <v>2522.2485729599998</v>
      </c>
      <c r="X17" s="27">
        <f t="shared" si="10"/>
        <v>1902.35423952</v>
      </c>
      <c r="Y17" s="27">
        <f t="shared" ref="Y17:Z17" si="11">SUM(Y18:Y21)</f>
        <v>1679.1172084800007</v>
      </c>
      <c r="Z17" s="27">
        <f t="shared" si="11"/>
        <v>621.74125584000012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13.586399999999999</v>
      </c>
      <c r="D19" s="8">
        <v>12.707280000000001</v>
      </c>
      <c r="E19" s="8">
        <v>12.507479999999999</v>
      </c>
      <c r="F19" s="8">
        <v>11.468519999999998</v>
      </c>
      <c r="G19" s="8">
        <v>14.145839999999998</v>
      </c>
      <c r="H19" s="8">
        <v>9.1108799999999981</v>
      </c>
      <c r="I19" s="8">
        <v>7.2727199999999996</v>
      </c>
      <c r="J19" s="8">
        <v>10.149839999999999</v>
      </c>
      <c r="K19" s="8">
        <v>11.14884</v>
      </c>
      <c r="L19" s="8">
        <v>9.4305599999999998</v>
      </c>
      <c r="M19" s="8">
        <v>11.548439999999999</v>
      </c>
      <c r="N19" s="8">
        <v>10.10988</v>
      </c>
      <c r="O19" s="8">
        <v>8.9110800000000001</v>
      </c>
      <c r="P19" s="8">
        <v>7.9520399999999993</v>
      </c>
      <c r="Q19" s="8">
        <v>6.9929999999999994</v>
      </c>
      <c r="R19" s="8">
        <v>7.6509014400000002</v>
      </c>
      <c r="S19" s="8">
        <v>5.13214272</v>
      </c>
      <c r="T19" s="8">
        <v>6.8251680000000006</v>
      </c>
      <c r="U19" s="8">
        <v>11.02240656</v>
      </c>
      <c r="V19" s="8">
        <v>10.76314608</v>
      </c>
      <c r="W19" s="8">
        <v>6.9161169599999992</v>
      </c>
      <c r="X19" s="8">
        <v>1.7107675199999999</v>
      </c>
      <c r="Y19" s="8">
        <v>2.0055124799999997</v>
      </c>
      <c r="Z19" s="8">
        <v>4.3238318400000004</v>
      </c>
    </row>
    <row r="20" spans="1:26" ht="11.25" customHeight="1" x14ac:dyDescent="0.2">
      <c r="A20" s="29" t="s">
        <v>30</v>
      </c>
      <c r="B20" s="7" t="s">
        <v>31</v>
      </c>
      <c r="C20" s="8">
        <v>1826.7593760000002</v>
      </c>
      <c r="D20" s="8">
        <v>1387.6199999999997</v>
      </c>
      <c r="E20" s="8">
        <v>1871.4805200000005</v>
      </c>
      <c r="F20" s="8">
        <v>2430.7395839999995</v>
      </c>
      <c r="G20" s="8">
        <v>2055.8201039999999</v>
      </c>
      <c r="H20" s="8">
        <v>2484.8197919999989</v>
      </c>
      <c r="I20" s="8">
        <v>1991.0807280000006</v>
      </c>
      <c r="J20" s="8">
        <v>2484.3003120000003</v>
      </c>
      <c r="K20" s="8">
        <v>2334.2801039999999</v>
      </c>
      <c r="L20" s="8">
        <v>1597.1801039999998</v>
      </c>
      <c r="M20" s="8">
        <v>2496.5207279999995</v>
      </c>
      <c r="N20" s="8">
        <v>2644.7194800000002</v>
      </c>
      <c r="O20" s="8">
        <v>2110.159584</v>
      </c>
      <c r="P20" s="8">
        <v>2412.8002080000006</v>
      </c>
      <c r="Q20" s="8">
        <v>2359.2404160000001</v>
      </c>
      <c r="R20" s="8">
        <v>2311.5455999999999</v>
      </c>
      <c r="S20" s="8">
        <v>2386.4611679999998</v>
      </c>
      <c r="T20" s="8">
        <v>2038.9477679999995</v>
      </c>
      <c r="U20" s="8">
        <v>2415.2300639999999</v>
      </c>
      <c r="V20" s="8">
        <v>2288.0800799999997</v>
      </c>
      <c r="W20" s="8">
        <v>2515.3324559999996</v>
      </c>
      <c r="X20" s="8">
        <v>1900.643472</v>
      </c>
      <c r="Y20" s="8">
        <v>1677.1116960000006</v>
      </c>
      <c r="Z20" s="8">
        <v>617.4174240000001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1752.73845192</v>
      </c>
      <c r="D26" s="27">
        <f t="shared" si="14"/>
        <v>1662.0152716800003</v>
      </c>
      <c r="E26" s="27">
        <f t="shared" si="14"/>
        <v>1577.7121899600002</v>
      </c>
      <c r="F26" s="27">
        <f t="shared" si="14"/>
        <v>1707.6244946400002</v>
      </c>
      <c r="G26" s="27">
        <f t="shared" si="14"/>
        <v>1658.7023547599997</v>
      </c>
      <c r="H26" s="27">
        <f t="shared" si="14"/>
        <v>1439.3932833599999</v>
      </c>
      <c r="I26" s="27">
        <f t="shared" si="14"/>
        <v>1490.6942420400001</v>
      </c>
      <c r="J26" s="27">
        <f t="shared" si="14"/>
        <v>1527.8990475600003</v>
      </c>
      <c r="K26" s="27">
        <f t="shared" si="14"/>
        <v>1557.2901006</v>
      </c>
      <c r="L26" s="27">
        <f t="shared" si="14"/>
        <v>1069.0927761600001</v>
      </c>
      <c r="M26" s="27">
        <f t="shared" si="14"/>
        <v>959.48565840000003</v>
      </c>
      <c r="N26" s="27">
        <f t="shared" si="14"/>
        <v>1291.175712</v>
      </c>
      <c r="O26" s="27">
        <f t="shared" si="14"/>
        <v>1053.2610475200001</v>
      </c>
      <c r="P26" s="27">
        <f t="shared" si="14"/>
        <v>1046.2895002799999</v>
      </c>
      <c r="Q26" s="27">
        <f t="shared" si="14"/>
        <v>1513.6333610400002</v>
      </c>
      <c r="R26" s="27">
        <f t="shared" si="14"/>
        <v>727.8272442</v>
      </c>
      <c r="S26" s="27">
        <f t="shared" si="14"/>
        <v>694.08297468000012</v>
      </c>
      <c r="T26" s="27">
        <f t="shared" si="14"/>
        <v>570.03754860000004</v>
      </c>
      <c r="U26" s="27">
        <f t="shared" si="14"/>
        <v>824.47138224000014</v>
      </c>
      <c r="V26" s="27">
        <f t="shared" si="14"/>
        <v>906.53153183999973</v>
      </c>
      <c r="W26" s="27">
        <f t="shared" si="14"/>
        <v>733.74000660000002</v>
      </c>
      <c r="X26" s="27">
        <f t="shared" si="14"/>
        <v>739.40706576000002</v>
      </c>
      <c r="Y26" s="27">
        <f t="shared" ref="Y26:Z26" si="15">SUM(Y27,Y33)</f>
        <v>828.85297896000031</v>
      </c>
      <c r="Z26" s="27">
        <f t="shared" si="15"/>
        <v>789.9686514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1752.73845192</v>
      </c>
      <c r="D33" s="19">
        <f t="shared" si="18"/>
        <v>1662.0152716800003</v>
      </c>
      <c r="E33" s="19">
        <f t="shared" si="18"/>
        <v>1577.7121899600002</v>
      </c>
      <c r="F33" s="19">
        <f t="shared" si="18"/>
        <v>1707.6244946400002</v>
      </c>
      <c r="G33" s="19">
        <f t="shared" si="18"/>
        <v>1658.7023547599997</v>
      </c>
      <c r="H33" s="19">
        <f t="shared" si="18"/>
        <v>1439.3932833599999</v>
      </c>
      <c r="I33" s="19">
        <f t="shared" si="18"/>
        <v>1490.6942420400001</v>
      </c>
      <c r="J33" s="19">
        <f t="shared" si="18"/>
        <v>1527.8990475600003</v>
      </c>
      <c r="K33" s="19">
        <f t="shared" si="18"/>
        <v>1557.2901006</v>
      </c>
      <c r="L33" s="19">
        <f t="shared" si="18"/>
        <v>1069.0927761600001</v>
      </c>
      <c r="M33" s="19">
        <f t="shared" si="18"/>
        <v>959.48565840000003</v>
      </c>
      <c r="N33" s="19">
        <f t="shared" si="18"/>
        <v>1291.175712</v>
      </c>
      <c r="O33" s="19">
        <f t="shared" si="18"/>
        <v>1053.2610475200001</v>
      </c>
      <c r="P33" s="19">
        <f t="shared" si="18"/>
        <v>1046.2895002799999</v>
      </c>
      <c r="Q33" s="19">
        <f t="shared" si="18"/>
        <v>1513.6333610400002</v>
      </c>
      <c r="R33" s="19">
        <f t="shared" si="18"/>
        <v>727.8272442</v>
      </c>
      <c r="S33" s="19">
        <f t="shared" si="18"/>
        <v>694.08297468000012</v>
      </c>
      <c r="T33" s="19">
        <f t="shared" si="18"/>
        <v>570.03754860000004</v>
      </c>
      <c r="U33" s="19">
        <f t="shared" si="18"/>
        <v>824.47138224000014</v>
      </c>
      <c r="V33" s="19">
        <f t="shared" si="18"/>
        <v>906.53153183999973</v>
      </c>
      <c r="W33" s="19">
        <f t="shared" si="18"/>
        <v>733.74000660000002</v>
      </c>
      <c r="X33" s="19">
        <f t="shared" si="18"/>
        <v>739.40706576000002</v>
      </c>
      <c r="Y33" s="19">
        <f t="shared" ref="Y33:Z33" si="19">SUM(Y34:Y50)</f>
        <v>828.85297896000031</v>
      </c>
      <c r="Z33" s="19">
        <f t="shared" si="19"/>
        <v>789.9686514</v>
      </c>
    </row>
    <row r="34" spans="1:26" ht="11.25" customHeight="1" x14ac:dyDescent="0.2">
      <c r="A34" s="28" t="s">
        <v>54</v>
      </c>
      <c r="B34" s="7" t="s">
        <v>55</v>
      </c>
      <c r="C34" s="8">
        <v>1054.3322880000001</v>
      </c>
      <c r="D34" s="8">
        <v>926.77105152000024</v>
      </c>
      <c r="E34" s="8">
        <v>840.86263296000004</v>
      </c>
      <c r="F34" s="8">
        <v>856.48223231999998</v>
      </c>
      <c r="G34" s="8">
        <v>918.96125184000005</v>
      </c>
      <c r="H34" s="8">
        <v>866.89543680000008</v>
      </c>
      <c r="I34" s="8">
        <v>939.78766080000014</v>
      </c>
      <c r="J34" s="8">
        <v>1004.8696704000002</v>
      </c>
      <c r="K34" s="8">
        <v>1067.34868992</v>
      </c>
      <c r="L34" s="8">
        <v>939.78745344000015</v>
      </c>
      <c r="M34" s="8">
        <v>830.44922112000006</v>
      </c>
      <c r="N34" s="8">
        <v>1127.224512</v>
      </c>
      <c r="O34" s="8">
        <v>911.15124480000009</v>
      </c>
      <c r="P34" s="8">
        <v>913.75464959999988</v>
      </c>
      <c r="Q34" s="8">
        <v>1069.9518873600002</v>
      </c>
      <c r="R34" s="8">
        <v>668.23087104000001</v>
      </c>
      <c r="S34" s="8">
        <v>653.36606208000012</v>
      </c>
      <c r="T34" s="8">
        <v>533.73924864000003</v>
      </c>
      <c r="U34" s="8">
        <v>788.21869824000009</v>
      </c>
      <c r="V34" s="8">
        <v>847.57757183999979</v>
      </c>
      <c r="W34" s="8">
        <v>707.02564608</v>
      </c>
      <c r="X34" s="8">
        <v>702.64433664000001</v>
      </c>
      <c r="Y34" s="8">
        <v>799.47896832000026</v>
      </c>
      <c r="Z34" s="8">
        <v>763.62103295999998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22.356088560000003</v>
      </c>
      <c r="D43" s="8">
        <v>22.355821799999998</v>
      </c>
      <c r="E43" s="8">
        <v>41.517992879999994</v>
      </c>
      <c r="F43" s="8">
        <v>38.324608920000003</v>
      </c>
      <c r="G43" s="8">
        <v>35.13069144</v>
      </c>
      <c r="H43" s="8">
        <v>54.293129279999995</v>
      </c>
      <c r="I43" s="8">
        <v>38.324608920000003</v>
      </c>
      <c r="J43" s="8">
        <v>31.937040719999995</v>
      </c>
      <c r="K43" s="8">
        <v>38.413440000000001</v>
      </c>
      <c r="L43" s="8">
        <v>38.413440000000001</v>
      </c>
      <c r="M43" s="8">
        <v>35.212319999999998</v>
      </c>
      <c r="N43" s="8">
        <v>32.011200000000002</v>
      </c>
      <c r="O43" s="8">
        <v>51.217920000000014</v>
      </c>
      <c r="P43" s="8">
        <v>76.826880000000003</v>
      </c>
      <c r="Q43" s="8">
        <v>217.67616000000001</v>
      </c>
      <c r="R43" s="8">
        <v>58.612773959999998</v>
      </c>
      <c r="S43" s="8">
        <v>40.716912600000001</v>
      </c>
      <c r="T43" s="8">
        <v>36.298299960000001</v>
      </c>
      <c r="U43" s="8">
        <v>36.252684000000002</v>
      </c>
      <c r="V43" s="8">
        <v>58.953959999999988</v>
      </c>
      <c r="W43" s="8">
        <v>26.571696839999998</v>
      </c>
      <c r="X43" s="8">
        <v>36.762729119999996</v>
      </c>
      <c r="Y43" s="8">
        <v>29.374010639999998</v>
      </c>
      <c r="Z43" s="8">
        <v>26.347618439999998</v>
      </c>
    </row>
    <row r="44" spans="1:26" ht="11.25" customHeight="1" x14ac:dyDescent="0.2">
      <c r="A44" s="28" t="s">
        <v>74</v>
      </c>
      <c r="B44" s="7" t="s">
        <v>75</v>
      </c>
      <c r="C44" s="8">
        <v>22.21401672</v>
      </c>
      <c r="D44" s="8">
        <v>82.508369039999991</v>
      </c>
      <c r="E44" s="8">
        <v>44.427476160000005</v>
      </c>
      <c r="F44" s="8">
        <v>85.68180000000001</v>
      </c>
      <c r="G44" s="8">
        <v>50.774616719999983</v>
      </c>
      <c r="H44" s="8">
        <v>28.560600000000001</v>
      </c>
      <c r="I44" s="8">
        <v>31.734030959999998</v>
      </c>
      <c r="J44" s="8">
        <v>19.040307120000001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3.1734309600000001</v>
      </c>
      <c r="R44" s="8">
        <v>0.98359920000000012</v>
      </c>
      <c r="S44" s="8">
        <v>0</v>
      </c>
      <c r="T44" s="8">
        <v>0</v>
      </c>
      <c r="U44" s="8">
        <v>0</v>
      </c>
      <c r="V44" s="8">
        <v>0</v>
      </c>
      <c r="W44" s="8">
        <v>0.14266368000000001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653.83605864000003</v>
      </c>
      <c r="D50" s="8">
        <v>630.38002932000006</v>
      </c>
      <c r="E50" s="8">
        <v>650.90408796000008</v>
      </c>
      <c r="F50" s="8">
        <v>727.13585339999997</v>
      </c>
      <c r="G50" s="8">
        <v>653.83579475999989</v>
      </c>
      <c r="H50" s="8">
        <v>489.64411727999988</v>
      </c>
      <c r="I50" s="8">
        <v>480.84794136000005</v>
      </c>
      <c r="J50" s="8">
        <v>472.05202931999992</v>
      </c>
      <c r="K50" s="8">
        <v>451.52797067999995</v>
      </c>
      <c r="L50" s="8">
        <v>90.891882719999984</v>
      </c>
      <c r="M50" s="8">
        <v>93.82411728000001</v>
      </c>
      <c r="N50" s="8">
        <v>131.94</v>
      </c>
      <c r="O50" s="8">
        <v>90.891882719999984</v>
      </c>
      <c r="P50" s="8">
        <v>55.70797068000001</v>
      </c>
      <c r="Q50" s="8">
        <v>222.83188272000001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17198.23552332056</v>
      </c>
      <c r="D51" s="27">
        <v>18084.612548747631</v>
      </c>
      <c r="E51" s="27">
        <v>18001.356218418798</v>
      </c>
      <c r="F51" s="27">
        <v>17604.508047974658</v>
      </c>
      <c r="G51" s="27">
        <v>19496.50445880356</v>
      </c>
      <c r="H51" s="27">
        <v>19377.586535875336</v>
      </c>
      <c r="I51" s="27">
        <v>18928.77524841078</v>
      </c>
      <c r="J51" s="27">
        <v>19796.228829561511</v>
      </c>
      <c r="K51" s="27">
        <v>20539.188567687521</v>
      </c>
      <c r="L51" s="27">
        <v>20640.833524627102</v>
      </c>
      <c r="M51" s="27">
        <v>21566.900900655415</v>
      </c>
      <c r="N51" s="27">
        <v>18501.538492530162</v>
      </c>
      <c r="O51" s="27">
        <v>17422.076274105282</v>
      </c>
      <c r="P51" s="27">
        <v>15361.719552782526</v>
      </c>
      <c r="Q51" s="27">
        <v>13873.181715160092</v>
      </c>
      <c r="R51" s="27">
        <v>12570.497300540117</v>
      </c>
      <c r="S51" s="27">
        <v>12345.422649682558</v>
      </c>
      <c r="T51" s="27">
        <v>12813.034084235293</v>
      </c>
      <c r="U51" s="27">
        <v>12424.413304378935</v>
      </c>
      <c r="V51" s="27">
        <v>12949.760139539039</v>
      </c>
      <c r="W51" s="27">
        <v>11928.317150236831</v>
      </c>
      <c r="X51" s="27">
        <v>10584.196131242947</v>
      </c>
      <c r="Y51" s="27">
        <v>8891.2996857135968</v>
      </c>
      <c r="Z51" s="27">
        <v>8767.073067477455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402.62897780855752</v>
      </c>
      <c r="D52" s="27">
        <f t="shared" si="20"/>
        <v>413.17183865732943</v>
      </c>
      <c r="E52" s="27">
        <f t="shared" si="20"/>
        <v>425.91572435257046</v>
      </c>
      <c r="F52" s="27">
        <f t="shared" si="20"/>
        <v>469.9435746791994</v>
      </c>
      <c r="G52" s="27">
        <f t="shared" si="20"/>
        <v>506.67874400098896</v>
      </c>
      <c r="H52" s="27">
        <f t="shared" si="20"/>
        <v>559.43903356199201</v>
      </c>
      <c r="I52" s="27">
        <f t="shared" si="20"/>
        <v>1137.3149329807825</v>
      </c>
      <c r="J52" s="27">
        <f t="shared" si="20"/>
        <v>1175.091396648173</v>
      </c>
      <c r="K52" s="27">
        <f t="shared" si="20"/>
        <v>1314.8516259901694</v>
      </c>
      <c r="L52" s="27">
        <f t="shared" si="20"/>
        <v>1391.3408529993485</v>
      </c>
      <c r="M52" s="27">
        <f t="shared" si="20"/>
        <v>1453.5939238078754</v>
      </c>
      <c r="N52" s="27">
        <f t="shared" si="20"/>
        <v>1819.5202759705112</v>
      </c>
      <c r="O52" s="27">
        <f t="shared" si="20"/>
        <v>2428.6631610920745</v>
      </c>
      <c r="P52" s="27">
        <f t="shared" si="20"/>
        <v>2644.5085950776611</v>
      </c>
      <c r="Q52" s="27">
        <f t="shared" si="20"/>
        <v>2706.6923208914213</v>
      </c>
      <c r="R52" s="27">
        <f t="shared" si="20"/>
        <v>2887.7760482745521</v>
      </c>
      <c r="S52" s="27">
        <f t="shared" si="20"/>
        <v>3053.7901834905856</v>
      </c>
      <c r="T52" s="27">
        <f t="shared" si="20"/>
        <v>3009.5162407756156</v>
      </c>
      <c r="U52" s="27">
        <f t="shared" si="20"/>
        <v>2901.9303684304141</v>
      </c>
      <c r="V52" s="27">
        <f t="shared" si="20"/>
        <v>2748.7630252158979</v>
      </c>
      <c r="W52" s="27">
        <f t="shared" si="20"/>
        <v>2688.4682247220485</v>
      </c>
      <c r="X52" s="27">
        <f t="shared" si="20"/>
        <v>2856.1995399475536</v>
      </c>
      <c r="Y52" s="27">
        <f t="shared" ref="Y52:Z52" si="21">SUM(Y53:Y54)</f>
        <v>2874.4879106298054</v>
      </c>
      <c r="Z52" s="27">
        <f t="shared" si="21"/>
        <v>2658.8505904304866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201.32026200000004</v>
      </c>
      <c r="S53" s="8">
        <v>185.05052280000004</v>
      </c>
      <c r="T53" s="8">
        <v>141.22251000000003</v>
      </c>
      <c r="U53" s="8">
        <v>166.93882919999999</v>
      </c>
      <c r="V53" s="8">
        <v>148.95789480000002</v>
      </c>
      <c r="W53" s="8">
        <v>124.18726319999998</v>
      </c>
      <c r="X53" s="8">
        <v>133.25700959999998</v>
      </c>
      <c r="Y53" s="8">
        <v>109.96539839999998</v>
      </c>
      <c r="Z53" s="8">
        <v>63.629794800000006</v>
      </c>
    </row>
    <row r="54" spans="1:26" ht="11.25" customHeight="1" x14ac:dyDescent="0.2">
      <c r="A54" s="43" t="s">
        <v>118</v>
      </c>
      <c r="B54" s="44" t="s">
        <v>119</v>
      </c>
      <c r="C54" s="45">
        <v>402.62897780855752</v>
      </c>
      <c r="D54" s="45">
        <v>413.17183865732943</v>
      </c>
      <c r="E54" s="45">
        <v>425.91572435257046</v>
      </c>
      <c r="F54" s="45">
        <v>469.9435746791994</v>
      </c>
      <c r="G54" s="45">
        <v>506.67874400098896</v>
      </c>
      <c r="H54" s="45">
        <v>559.43903356199201</v>
      </c>
      <c r="I54" s="45">
        <v>1137.3149329807825</v>
      </c>
      <c r="J54" s="45">
        <v>1175.091396648173</v>
      </c>
      <c r="K54" s="45">
        <v>1314.8516259901694</v>
      </c>
      <c r="L54" s="45">
        <v>1391.3408529993485</v>
      </c>
      <c r="M54" s="45">
        <v>1453.5939238078754</v>
      </c>
      <c r="N54" s="45">
        <v>1819.5202759705112</v>
      </c>
      <c r="O54" s="45">
        <v>2428.6631610920745</v>
      </c>
      <c r="P54" s="45">
        <v>2644.5085950776611</v>
      </c>
      <c r="Q54" s="45">
        <v>2706.6923208914213</v>
      </c>
      <c r="R54" s="45">
        <v>2686.4557862745519</v>
      </c>
      <c r="S54" s="45">
        <v>2868.7396606905854</v>
      </c>
      <c r="T54" s="45">
        <v>2868.2937307756156</v>
      </c>
      <c r="U54" s="45">
        <v>2734.9915392304142</v>
      </c>
      <c r="V54" s="45">
        <v>2599.805130415898</v>
      </c>
      <c r="W54" s="45">
        <v>2564.2809615220485</v>
      </c>
      <c r="X54" s="45">
        <v>2722.9425303475537</v>
      </c>
      <c r="Y54" s="45">
        <v>2764.5225122298052</v>
      </c>
      <c r="Z54" s="45">
        <v>2595.2207956304865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920.47458316693974</v>
      </c>
      <c r="D61" s="49">
        <f t="shared" si="22"/>
        <v>991.96339484583757</v>
      </c>
      <c r="E61" s="49">
        <f t="shared" si="22"/>
        <v>1196.2156059256636</v>
      </c>
      <c r="F61" s="49">
        <f t="shared" si="22"/>
        <v>1055.4443936815662</v>
      </c>
      <c r="G61" s="49">
        <f t="shared" si="22"/>
        <v>1430.0517693796348</v>
      </c>
      <c r="H61" s="49">
        <f t="shared" si="22"/>
        <v>2099.4755882201553</v>
      </c>
      <c r="I61" s="49">
        <f t="shared" si="22"/>
        <v>2759.6305206008433</v>
      </c>
      <c r="J61" s="49">
        <f t="shared" si="22"/>
        <v>2953.6488949901868</v>
      </c>
      <c r="K61" s="49">
        <f t="shared" si="22"/>
        <v>3456.6993619439108</v>
      </c>
      <c r="L61" s="49">
        <f t="shared" si="22"/>
        <v>3934.4435298816411</v>
      </c>
      <c r="M61" s="49">
        <f t="shared" si="22"/>
        <v>4176.0187786001861</v>
      </c>
      <c r="N61" s="49">
        <f t="shared" si="22"/>
        <v>4724.0870904508574</v>
      </c>
      <c r="O61" s="49">
        <f t="shared" si="22"/>
        <v>5756.5140411146476</v>
      </c>
      <c r="P61" s="49">
        <f t="shared" si="22"/>
        <v>5561.5169235703743</v>
      </c>
      <c r="Q61" s="49">
        <f t="shared" si="22"/>
        <v>4877.3108755310341</v>
      </c>
      <c r="R61" s="49">
        <f t="shared" si="22"/>
        <v>4865.2514847102584</v>
      </c>
      <c r="S61" s="49">
        <f t="shared" si="22"/>
        <v>5393.0972622948339</v>
      </c>
      <c r="T61" s="49">
        <f t="shared" si="22"/>
        <v>5525.4634141555989</v>
      </c>
      <c r="U61" s="49">
        <f t="shared" si="22"/>
        <v>5923.767833189273</v>
      </c>
      <c r="V61" s="49">
        <f t="shared" si="22"/>
        <v>6594.4087723716275</v>
      </c>
      <c r="W61" s="49">
        <f t="shared" si="22"/>
        <v>8082.8189023594459</v>
      </c>
      <c r="X61" s="49">
        <f t="shared" si="22"/>
        <v>8352.9637114903489</v>
      </c>
      <c r="Y61" s="49">
        <f t="shared" ref="Y61:Z61" si="23">SUM(Y62:Y72)</f>
        <v>8421.9995714086726</v>
      </c>
      <c r="Z61" s="49">
        <f t="shared" si="23"/>
        <v>7091.9643673202954</v>
      </c>
    </row>
    <row r="62" spans="1:26" ht="11.25" customHeight="1" x14ac:dyDescent="0.2">
      <c r="A62" s="50" t="s">
        <v>92</v>
      </c>
      <c r="B62" s="51" t="s">
        <v>93</v>
      </c>
      <c r="C62" s="52">
        <v>169.00813439999999</v>
      </c>
      <c r="D62" s="52">
        <v>243.15217920000001</v>
      </c>
      <c r="E62" s="52">
        <v>437.0240447999999</v>
      </c>
      <c r="F62" s="52">
        <v>297.69586559999999</v>
      </c>
      <c r="G62" s="52">
        <v>676.48008960000016</v>
      </c>
      <c r="H62" s="52">
        <v>1332.2401344</v>
      </c>
      <c r="I62" s="52">
        <v>1200.1921343999998</v>
      </c>
      <c r="J62" s="52">
        <v>1240.0641791999999</v>
      </c>
      <c r="K62" s="52">
        <v>1384.0960896000001</v>
      </c>
      <c r="L62" s="52">
        <v>1812.4960895999998</v>
      </c>
      <c r="M62" s="52">
        <v>1813.9520447999996</v>
      </c>
      <c r="N62" s="52">
        <v>1691.5360896</v>
      </c>
      <c r="O62" s="52">
        <v>1644.4959552000003</v>
      </c>
      <c r="P62" s="52">
        <v>1364.4961343999998</v>
      </c>
      <c r="Q62" s="52">
        <v>725.87168640000004</v>
      </c>
      <c r="R62" s="52">
        <v>560.93345279999994</v>
      </c>
      <c r="S62" s="52">
        <v>989.87051520000011</v>
      </c>
      <c r="T62" s="52">
        <v>1300.4466047999999</v>
      </c>
      <c r="U62" s="52">
        <v>1919.8304294399995</v>
      </c>
      <c r="V62" s="52">
        <v>2599.3600819200001</v>
      </c>
      <c r="W62" s="52">
        <v>4048.514064</v>
      </c>
      <c r="X62" s="52">
        <v>4112.0267247359998</v>
      </c>
      <c r="Y62" s="52">
        <v>4152.6732602880002</v>
      </c>
      <c r="Z62" s="52">
        <v>3228.6351605759996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64.666368766939968</v>
      </c>
      <c r="D64" s="52">
        <v>69.411295645837598</v>
      </c>
      <c r="E64" s="52">
        <v>76.491521125663965</v>
      </c>
      <c r="F64" s="52">
        <v>73.748528081566334</v>
      </c>
      <c r="G64" s="52">
        <v>64.371839779634954</v>
      </c>
      <c r="H64" s="52">
        <v>74.235453820155044</v>
      </c>
      <c r="I64" s="52">
        <v>112.23838620084379</v>
      </c>
      <c r="J64" s="52">
        <v>170.2848757901869</v>
      </c>
      <c r="K64" s="52">
        <v>274.50335234391093</v>
      </c>
      <c r="L64" s="52">
        <v>347.34760028164152</v>
      </c>
      <c r="M64" s="52">
        <v>377.06669380018616</v>
      </c>
      <c r="N64" s="52">
        <v>378.65116085085685</v>
      </c>
      <c r="O64" s="52">
        <v>349.81792591464773</v>
      </c>
      <c r="P64" s="52">
        <v>337.0208691703757</v>
      </c>
      <c r="Q64" s="52">
        <v>325.93914913103532</v>
      </c>
      <c r="R64" s="52">
        <v>359.71091191025886</v>
      </c>
      <c r="S64" s="52">
        <v>343.06790709483477</v>
      </c>
      <c r="T64" s="52">
        <v>326.45296935559992</v>
      </c>
      <c r="U64" s="52">
        <v>316.37028374927365</v>
      </c>
      <c r="V64" s="52">
        <v>330.66845045162802</v>
      </c>
      <c r="W64" s="52">
        <v>328.65527835944641</v>
      </c>
      <c r="X64" s="52">
        <v>329.14674675434918</v>
      </c>
      <c r="Y64" s="52">
        <v>338.69727112067267</v>
      </c>
      <c r="Z64" s="52">
        <v>329.5753267442966</v>
      </c>
    </row>
    <row r="65" spans="1:26" ht="11.25" customHeight="1" x14ac:dyDescent="0.2">
      <c r="A65" s="50" t="s">
        <v>98</v>
      </c>
      <c r="B65" s="51" t="s">
        <v>99</v>
      </c>
      <c r="C65" s="52">
        <v>686.80007999999975</v>
      </c>
      <c r="D65" s="52">
        <v>679.39991999999995</v>
      </c>
      <c r="E65" s="52">
        <v>682.70003999999983</v>
      </c>
      <c r="F65" s="52">
        <v>683.99999999999989</v>
      </c>
      <c r="G65" s="52">
        <v>689.19983999999977</v>
      </c>
      <c r="H65" s="52">
        <v>693.00000000000011</v>
      </c>
      <c r="I65" s="52">
        <v>1447.1999999999998</v>
      </c>
      <c r="J65" s="52">
        <v>1543.2998399999999</v>
      </c>
      <c r="K65" s="52">
        <v>1798.0999199999994</v>
      </c>
      <c r="L65" s="52">
        <v>1774.5998399999999</v>
      </c>
      <c r="M65" s="52">
        <v>1985.0000399999999</v>
      </c>
      <c r="N65" s="52">
        <v>2653.89984</v>
      </c>
      <c r="O65" s="52">
        <v>3762.2001599999999</v>
      </c>
      <c r="P65" s="52">
        <v>3859.9999199999993</v>
      </c>
      <c r="Q65" s="52">
        <v>3825.500039999999</v>
      </c>
      <c r="R65" s="52">
        <v>3944.6071199999997</v>
      </c>
      <c r="S65" s="52">
        <v>4060.1588399999991</v>
      </c>
      <c r="T65" s="52">
        <v>3898.5638399999993</v>
      </c>
      <c r="U65" s="52">
        <v>3687.5671199999997</v>
      </c>
      <c r="V65" s="52">
        <v>3664.38024</v>
      </c>
      <c r="W65" s="52">
        <v>3705.6495599999994</v>
      </c>
      <c r="X65" s="52">
        <v>3911.7902399999998</v>
      </c>
      <c r="Y65" s="52">
        <v>3930.6290399999998</v>
      </c>
      <c r="Z65" s="52">
        <v>3533.7538799999998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3221.4080704521275</v>
      </c>
      <c r="D2" s="21">
        <f t="shared" ref="D2:X2" si="0">SUM(D3,D17,D22,D25,D26,D51,D52)</f>
        <v>3063.1787503052296</v>
      </c>
      <c r="E2" s="21">
        <f t="shared" si="0"/>
        <v>3362.0259482460519</v>
      </c>
      <c r="F2" s="21">
        <f t="shared" si="0"/>
        <v>3429.0971111590575</v>
      </c>
      <c r="G2" s="21">
        <f t="shared" si="0"/>
        <v>3254.1656170985307</v>
      </c>
      <c r="H2" s="21">
        <f t="shared" si="0"/>
        <v>3240.2571397567003</v>
      </c>
      <c r="I2" s="21">
        <f t="shared" si="0"/>
        <v>1415.0505762916878</v>
      </c>
      <c r="J2" s="21">
        <f t="shared" si="0"/>
        <v>1505.4352963316678</v>
      </c>
      <c r="K2" s="21">
        <f t="shared" si="0"/>
        <v>1418.1906761691687</v>
      </c>
      <c r="L2" s="21">
        <f t="shared" si="0"/>
        <v>1520.5039725966037</v>
      </c>
      <c r="M2" s="21">
        <f t="shared" si="0"/>
        <v>1562.8136343668145</v>
      </c>
      <c r="N2" s="21">
        <f t="shared" si="0"/>
        <v>1456.6510185458599</v>
      </c>
      <c r="O2" s="21">
        <f t="shared" si="0"/>
        <v>1121.1641655061478</v>
      </c>
      <c r="P2" s="21">
        <f t="shared" si="0"/>
        <v>1183.748500606127</v>
      </c>
      <c r="Q2" s="21">
        <f t="shared" si="0"/>
        <v>1579.0293159073308</v>
      </c>
      <c r="R2" s="21">
        <f t="shared" si="0"/>
        <v>1464.6196157069892</v>
      </c>
      <c r="S2" s="21">
        <f t="shared" si="0"/>
        <v>1358.4072742475489</v>
      </c>
      <c r="T2" s="21">
        <f t="shared" si="0"/>
        <v>1213.2809976366511</v>
      </c>
      <c r="U2" s="21">
        <f t="shared" si="0"/>
        <v>856.79070349623191</v>
      </c>
      <c r="V2" s="21">
        <f t="shared" si="0"/>
        <v>1042.2125044950874</v>
      </c>
      <c r="W2" s="21">
        <f t="shared" si="0"/>
        <v>1061.932435803682</v>
      </c>
      <c r="X2" s="21">
        <f t="shared" si="0"/>
        <v>1175.8973213581939</v>
      </c>
      <c r="Y2" s="21">
        <f t="shared" ref="Y2:Z2" si="1">SUM(Y3,Y17,Y22,Y25,Y26,Y51,Y52)</f>
        <v>1114.7755980292759</v>
      </c>
      <c r="Z2" s="21">
        <f t="shared" si="1"/>
        <v>1090.5256623448338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1955.0705356800001</v>
      </c>
      <c r="D26" s="27">
        <f t="shared" si="14"/>
        <v>1970.6901350399999</v>
      </c>
      <c r="E26" s="27">
        <f t="shared" si="14"/>
        <v>2225.8126080000002</v>
      </c>
      <c r="F26" s="27">
        <f t="shared" si="14"/>
        <v>2270.0684160000001</v>
      </c>
      <c r="G26" s="27">
        <f t="shared" si="14"/>
        <v>2111.2677734399995</v>
      </c>
      <c r="H26" s="27">
        <f t="shared" si="14"/>
        <v>2103.4579737600002</v>
      </c>
      <c r="I26" s="27">
        <f t="shared" si="14"/>
        <v>533.6743449600001</v>
      </c>
      <c r="J26" s="27">
        <f t="shared" si="14"/>
        <v>656.02897920000032</v>
      </c>
      <c r="K26" s="27">
        <f t="shared" si="14"/>
        <v>564.91375103999997</v>
      </c>
      <c r="L26" s="27">
        <f t="shared" si="14"/>
        <v>538.88094719999992</v>
      </c>
      <c r="M26" s="27">
        <f t="shared" si="14"/>
        <v>629.99617535999994</v>
      </c>
      <c r="N26" s="27">
        <f t="shared" si="14"/>
        <v>614.37636864000001</v>
      </c>
      <c r="O26" s="27">
        <f t="shared" si="14"/>
        <v>611.77317119999998</v>
      </c>
      <c r="P26" s="27">
        <f t="shared" si="14"/>
        <v>640.40937984000016</v>
      </c>
      <c r="Q26" s="27">
        <f t="shared" si="14"/>
        <v>1064.7452851200001</v>
      </c>
      <c r="R26" s="27">
        <f t="shared" si="14"/>
        <v>785.50186752000002</v>
      </c>
      <c r="S26" s="27">
        <f t="shared" si="14"/>
        <v>707.82978816000002</v>
      </c>
      <c r="T26" s="27">
        <f t="shared" si="14"/>
        <v>552.64177152000013</v>
      </c>
      <c r="U26" s="27">
        <f t="shared" si="14"/>
        <v>327.16535039999997</v>
      </c>
      <c r="V26" s="27">
        <f t="shared" si="14"/>
        <v>292.92357888000004</v>
      </c>
      <c r="W26" s="27">
        <f t="shared" si="14"/>
        <v>266.05218636000001</v>
      </c>
      <c r="X26" s="27">
        <f t="shared" si="14"/>
        <v>228.075264</v>
      </c>
      <c r="Y26" s="27">
        <f t="shared" ref="Y26:Z26" si="15">SUM(Y27,Y33)</f>
        <v>394.14385295999995</v>
      </c>
      <c r="Z26" s="27">
        <f t="shared" si="15"/>
        <v>254.21691276000001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1955.0705356800001</v>
      </c>
      <c r="D33" s="19">
        <f t="shared" si="18"/>
        <v>1970.6901350399999</v>
      </c>
      <c r="E33" s="19">
        <f t="shared" si="18"/>
        <v>2225.8126080000002</v>
      </c>
      <c r="F33" s="19">
        <f t="shared" si="18"/>
        <v>2270.0684160000001</v>
      </c>
      <c r="G33" s="19">
        <f t="shared" si="18"/>
        <v>2111.2677734399995</v>
      </c>
      <c r="H33" s="19">
        <f t="shared" si="18"/>
        <v>2103.4579737600002</v>
      </c>
      <c r="I33" s="19">
        <f t="shared" si="18"/>
        <v>533.6743449600001</v>
      </c>
      <c r="J33" s="19">
        <f t="shared" si="18"/>
        <v>656.02897920000032</v>
      </c>
      <c r="K33" s="19">
        <f t="shared" si="18"/>
        <v>564.91375103999997</v>
      </c>
      <c r="L33" s="19">
        <f t="shared" si="18"/>
        <v>538.88094719999992</v>
      </c>
      <c r="M33" s="19">
        <f t="shared" si="18"/>
        <v>629.99617535999994</v>
      </c>
      <c r="N33" s="19">
        <f t="shared" si="18"/>
        <v>614.37636864000001</v>
      </c>
      <c r="O33" s="19">
        <f t="shared" si="18"/>
        <v>611.77317119999998</v>
      </c>
      <c r="P33" s="19">
        <f t="shared" si="18"/>
        <v>640.40937984000016</v>
      </c>
      <c r="Q33" s="19">
        <f t="shared" si="18"/>
        <v>1064.7452851200001</v>
      </c>
      <c r="R33" s="19">
        <f t="shared" si="18"/>
        <v>785.50186752000002</v>
      </c>
      <c r="S33" s="19">
        <f t="shared" si="18"/>
        <v>707.82978816000002</v>
      </c>
      <c r="T33" s="19">
        <f t="shared" si="18"/>
        <v>552.64177152000013</v>
      </c>
      <c r="U33" s="19">
        <f t="shared" si="18"/>
        <v>327.16535039999997</v>
      </c>
      <c r="V33" s="19">
        <f t="shared" si="18"/>
        <v>292.92357888000004</v>
      </c>
      <c r="W33" s="19">
        <f t="shared" si="18"/>
        <v>266.05218636000001</v>
      </c>
      <c r="X33" s="19">
        <f t="shared" si="18"/>
        <v>228.075264</v>
      </c>
      <c r="Y33" s="19">
        <f t="shared" ref="Y33:Z33" si="19">SUM(Y34:Y50)</f>
        <v>394.14385295999995</v>
      </c>
      <c r="Z33" s="19">
        <f t="shared" si="19"/>
        <v>254.21691276000001</v>
      </c>
    </row>
    <row r="34" spans="1:26" ht="11.25" customHeight="1" x14ac:dyDescent="0.2">
      <c r="A34" s="28" t="s">
        <v>54</v>
      </c>
      <c r="B34" s="7" t="s">
        <v>55</v>
      </c>
      <c r="C34" s="8">
        <v>1955.0705356800001</v>
      </c>
      <c r="D34" s="8">
        <v>1970.6901350399999</v>
      </c>
      <c r="E34" s="8">
        <v>2225.8126080000002</v>
      </c>
      <c r="F34" s="8">
        <v>2270.0684160000001</v>
      </c>
      <c r="G34" s="8">
        <v>2111.2677734399995</v>
      </c>
      <c r="H34" s="8">
        <v>2103.4579737600002</v>
      </c>
      <c r="I34" s="8">
        <v>533.6743449600001</v>
      </c>
      <c r="J34" s="8">
        <v>656.02897920000032</v>
      </c>
      <c r="K34" s="8">
        <v>564.91375103999997</v>
      </c>
      <c r="L34" s="8">
        <v>538.88094719999992</v>
      </c>
      <c r="M34" s="8">
        <v>629.99617535999994</v>
      </c>
      <c r="N34" s="8">
        <v>614.37636864000001</v>
      </c>
      <c r="O34" s="8">
        <v>611.77317119999998</v>
      </c>
      <c r="P34" s="8">
        <v>640.40937984000016</v>
      </c>
      <c r="Q34" s="8">
        <v>1064.7452851200001</v>
      </c>
      <c r="R34" s="8">
        <v>785.50186752000002</v>
      </c>
      <c r="S34" s="8">
        <v>707.82978816000002</v>
      </c>
      <c r="T34" s="8">
        <v>552.64177152000013</v>
      </c>
      <c r="U34" s="8">
        <v>327.16535039999997</v>
      </c>
      <c r="V34" s="8">
        <v>292.92357888000004</v>
      </c>
      <c r="W34" s="8">
        <v>266.00389632000002</v>
      </c>
      <c r="X34" s="8">
        <v>228.075264</v>
      </c>
      <c r="Y34" s="8">
        <v>394.12168703999993</v>
      </c>
      <c r="Z34" s="8">
        <v>254.2150656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4.8290039999999999E-2</v>
      </c>
      <c r="X50" s="8">
        <v>0</v>
      </c>
      <c r="Y50" s="8">
        <v>2.2165920000000002E-2</v>
      </c>
      <c r="Z50" s="8">
        <v>1.84716E-3</v>
      </c>
    </row>
    <row r="51" spans="1:26" ht="11.25" customHeight="1" x14ac:dyDescent="0.2">
      <c r="A51" s="25" t="s">
        <v>88</v>
      </c>
      <c r="B51" s="26" t="s">
        <v>89</v>
      </c>
      <c r="C51" s="27">
        <v>1073.3789451104356</v>
      </c>
      <c r="D51" s="27">
        <v>929.54757430545976</v>
      </c>
      <c r="E51" s="27">
        <v>927.62147146401981</v>
      </c>
      <c r="F51" s="27">
        <v>937.73539148833527</v>
      </c>
      <c r="G51" s="27">
        <v>880.17082068539878</v>
      </c>
      <c r="H51" s="27">
        <v>863.95280093719737</v>
      </c>
      <c r="I51" s="27">
        <v>613.04302957789821</v>
      </c>
      <c r="J51" s="27">
        <v>588.3685431011836</v>
      </c>
      <c r="K51" s="27">
        <v>576.67684838737443</v>
      </c>
      <c r="L51" s="27">
        <v>599.79998194554901</v>
      </c>
      <c r="M51" s="27">
        <v>528.35766873645798</v>
      </c>
      <c r="N51" s="27">
        <v>477.43686133290061</v>
      </c>
      <c r="O51" s="27">
        <v>509.39099430614777</v>
      </c>
      <c r="P51" s="27">
        <v>543.33912076612683</v>
      </c>
      <c r="Q51" s="27">
        <v>514.28403078733072</v>
      </c>
      <c r="R51" s="27">
        <v>492.01111418698906</v>
      </c>
      <c r="S51" s="27">
        <v>471.00031688754893</v>
      </c>
      <c r="T51" s="27">
        <v>475.58407011665093</v>
      </c>
      <c r="U51" s="27">
        <v>337.47573829623195</v>
      </c>
      <c r="V51" s="27">
        <v>595.92485761508738</v>
      </c>
      <c r="W51" s="27">
        <v>633.91953624368182</v>
      </c>
      <c r="X51" s="27">
        <v>752.36588215819393</v>
      </c>
      <c r="Y51" s="27">
        <v>559.64863706927611</v>
      </c>
      <c r="Z51" s="27">
        <v>721.78479718483368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192.95858966169183</v>
      </c>
      <c r="D52" s="27">
        <f t="shared" si="20"/>
        <v>162.94104095976985</v>
      </c>
      <c r="E52" s="27">
        <f t="shared" si="20"/>
        <v>208.59186878203161</v>
      </c>
      <c r="F52" s="27">
        <f t="shared" si="20"/>
        <v>221.29330367072245</v>
      </c>
      <c r="G52" s="27">
        <f t="shared" si="20"/>
        <v>262.72702297313248</v>
      </c>
      <c r="H52" s="27">
        <f t="shared" si="20"/>
        <v>272.84636505950272</v>
      </c>
      <c r="I52" s="27">
        <f t="shared" si="20"/>
        <v>268.33320175378969</v>
      </c>
      <c r="J52" s="27">
        <f t="shared" si="20"/>
        <v>261.03777403048394</v>
      </c>
      <c r="K52" s="27">
        <f t="shared" si="20"/>
        <v>276.60007674179423</v>
      </c>
      <c r="L52" s="27">
        <f t="shared" si="20"/>
        <v>381.8230434510549</v>
      </c>
      <c r="M52" s="27">
        <f t="shared" si="20"/>
        <v>404.45979027035656</v>
      </c>
      <c r="N52" s="27">
        <f t="shared" si="20"/>
        <v>364.8377885729592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187.10663400000001</v>
      </c>
      <c r="S52" s="27">
        <f t="shared" si="20"/>
        <v>179.57716920000001</v>
      </c>
      <c r="T52" s="27">
        <f t="shared" si="20"/>
        <v>185.05515600000004</v>
      </c>
      <c r="U52" s="27">
        <f t="shared" si="20"/>
        <v>192.14961479999999</v>
      </c>
      <c r="V52" s="27">
        <f t="shared" si="20"/>
        <v>153.364068</v>
      </c>
      <c r="W52" s="27">
        <f t="shared" si="20"/>
        <v>161.96071319999999</v>
      </c>
      <c r="X52" s="27">
        <f t="shared" si="20"/>
        <v>195.45617519999999</v>
      </c>
      <c r="Y52" s="27">
        <f t="shared" ref="Y52:Z52" si="21">SUM(Y53:Y54)</f>
        <v>160.98310799999999</v>
      </c>
      <c r="Z52" s="27">
        <f t="shared" si="21"/>
        <v>114.52395240000001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187.10663400000001</v>
      </c>
      <c r="S53" s="8">
        <v>179.57716920000001</v>
      </c>
      <c r="T53" s="8">
        <v>185.05515600000004</v>
      </c>
      <c r="U53" s="8">
        <v>192.14961479999999</v>
      </c>
      <c r="V53" s="8">
        <v>153.364068</v>
      </c>
      <c r="W53" s="8">
        <v>161.96071319999999</v>
      </c>
      <c r="X53" s="8">
        <v>195.45617519999999</v>
      </c>
      <c r="Y53" s="8">
        <v>160.98310799999999</v>
      </c>
      <c r="Z53" s="8">
        <v>114.52395240000001</v>
      </c>
    </row>
    <row r="54" spans="1:26" ht="11.25" customHeight="1" x14ac:dyDescent="0.2">
      <c r="A54" s="43" t="s">
        <v>118</v>
      </c>
      <c r="B54" s="44" t="s">
        <v>119</v>
      </c>
      <c r="C54" s="45">
        <v>192.95858966169183</v>
      </c>
      <c r="D54" s="45">
        <v>162.94104095976985</v>
      </c>
      <c r="E54" s="45">
        <v>208.59186878203161</v>
      </c>
      <c r="F54" s="45">
        <v>221.29330367072245</v>
      </c>
      <c r="G54" s="45">
        <v>262.72702297313248</v>
      </c>
      <c r="H54" s="45">
        <v>272.84636505950272</v>
      </c>
      <c r="I54" s="45">
        <v>268.33320175378969</v>
      </c>
      <c r="J54" s="45">
        <v>261.03777403048394</v>
      </c>
      <c r="K54" s="45">
        <v>276.60007674179423</v>
      </c>
      <c r="L54" s="45">
        <v>381.8230434510549</v>
      </c>
      <c r="M54" s="45">
        <v>404.45979027035656</v>
      </c>
      <c r="N54" s="45">
        <v>364.8377885729592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329.52732516396122</v>
      </c>
      <c r="D61" s="49">
        <f t="shared" si="22"/>
        <v>268.31491051126358</v>
      </c>
      <c r="E61" s="49">
        <f t="shared" si="22"/>
        <v>334.67305671672949</v>
      </c>
      <c r="F61" s="49">
        <f t="shared" si="22"/>
        <v>322.20841892151338</v>
      </c>
      <c r="G61" s="49">
        <f t="shared" si="22"/>
        <v>357.66380663731246</v>
      </c>
      <c r="H61" s="49">
        <f t="shared" si="22"/>
        <v>338.27420949385078</v>
      </c>
      <c r="I61" s="49">
        <f t="shared" si="22"/>
        <v>341.70092967712571</v>
      </c>
      <c r="J61" s="49">
        <f t="shared" si="22"/>
        <v>343.08625052612092</v>
      </c>
      <c r="K61" s="49">
        <f t="shared" si="22"/>
        <v>378.36501308180669</v>
      </c>
      <c r="L61" s="49">
        <f t="shared" si="22"/>
        <v>487.16618512679173</v>
      </c>
      <c r="M61" s="49">
        <f t="shared" si="22"/>
        <v>552.41646917756498</v>
      </c>
      <c r="N61" s="49">
        <f t="shared" si="22"/>
        <v>532.39153766658853</v>
      </c>
      <c r="O61" s="49">
        <f t="shared" si="22"/>
        <v>2.9208015155139178</v>
      </c>
      <c r="P61" s="49">
        <f t="shared" si="22"/>
        <v>9.1332093715772125</v>
      </c>
      <c r="Q61" s="49">
        <f t="shared" si="22"/>
        <v>48.153580486769123</v>
      </c>
      <c r="R61" s="49">
        <f t="shared" si="22"/>
        <v>104.03609887768984</v>
      </c>
      <c r="S61" s="49">
        <f t="shared" si="22"/>
        <v>151.44414575308073</v>
      </c>
      <c r="T61" s="49">
        <f t="shared" si="22"/>
        <v>135.28889277074626</v>
      </c>
      <c r="U61" s="49">
        <f t="shared" si="22"/>
        <v>167.3900440462341</v>
      </c>
      <c r="V61" s="49">
        <f t="shared" si="22"/>
        <v>314.92041394724123</v>
      </c>
      <c r="W61" s="49">
        <f t="shared" si="22"/>
        <v>523.1141342967378</v>
      </c>
      <c r="X61" s="49">
        <f t="shared" si="22"/>
        <v>679.87478041886993</v>
      </c>
      <c r="Y61" s="49">
        <f t="shared" ref="Y61:Z61" si="23">SUM(Y62:Y72)</f>
        <v>622.23314855204171</v>
      </c>
      <c r="Z61" s="49">
        <f t="shared" si="23"/>
        <v>472.01542436342396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2.5760447999999996</v>
      </c>
      <c r="P62" s="52">
        <v>8.5119551999999992</v>
      </c>
      <c r="Q62" s="52">
        <v>47.263910400000007</v>
      </c>
      <c r="R62" s="52">
        <v>102.92808959999996</v>
      </c>
      <c r="S62" s="52">
        <v>150.3952128</v>
      </c>
      <c r="T62" s="52">
        <v>134.06037119999999</v>
      </c>
      <c r="U62" s="52">
        <v>166.40426880000004</v>
      </c>
      <c r="V62" s="52">
        <v>312.72353279999993</v>
      </c>
      <c r="W62" s="52">
        <v>519.75100800000018</v>
      </c>
      <c r="X62" s="52">
        <v>675.19670399999984</v>
      </c>
      <c r="Y62" s="52">
        <v>617.40161280000018</v>
      </c>
      <c r="Z62" s="52">
        <v>464.06747520000005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0.42720516396119607</v>
      </c>
      <c r="D64" s="52">
        <v>0.31507051126364416</v>
      </c>
      <c r="E64" s="52">
        <v>0.27301671672949773</v>
      </c>
      <c r="F64" s="52">
        <v>0.20857892151341975</v>
      </c>
      <c r="G64" s="52">
        <v>0.26372663731244295</v>
      </c>
      <c r="H64" s="52">
        <v>0.27416949385083694</v>
      </c>
      <c r="I64" s="52">
        <v>0.20096967712571243</v>
      </c>
      <c r="J64" s="52">
        <v>0.18625052612092785</v>
      </c>
      <c r="K64" s="52">
        <v>0.16485308180671723</v>
      </c>
      <c r="L64" s="52">
        <v>0.16610512679193376</v>
      </c>
      <c r="M64" s="52">
        <v>0.11634917756496772</v>
      </c>
      <c r="N64" s="52">
        <v>0.19165766658875444</v>
      </c>
      <c r="O64" s="52">
        <v>0.34475671551391801</v>
      </c>
      <c r="P64" s="52">
        <v>0.62125417157721352</v>
      </c>
      <c r="Q64" s="52">
        <v>0.88967008676911785</v>
      </c>
      <c r="R64" s="52">
        <v>1.1080092776898713</v>
      </c>
      <c r="S64" s="52">
        <v>1.0489329530807414</v>
      </c>
      <c r="T64" s="52">
        <v>1.2285215707462716</v>
      </c>
      <c r="U64" s="52">
        <v>0.985775246234049</v>
      </c>
      <c r="V64" s="52">
        <v>2.1968811472413257</v>
      </c>
      <c r="W64" s="52">
        <v>3.3631262967375894</v>
      </c>
      <c r="X64" s="52">
        <v>4.6780764188701456</v>
      </c>
      <c r="Y64" s="52">
        <v>4.8315357520415656</v>
      </c>
      <c r="Z64" s="52">
        <v>7.9479491634239308</v>
      </c>
    </row>
    <row r="65" spans="1:26" ht="11.25" customHeight="1" x14ac:dyDescent="0.2">
      <c r="A65" s="50" t="s">
        <v>98</v>
      </c>
      <c r="B65" s="51" t="s">
        <v>99</v>
      </c>
      <c r="C65" s="52">
        <v>329.10012</v>
      </c>
      <c r="D65" s="52">
        <v>267.99983999999995</v>
      </c>
      <c r="E65" s="52">
        <v>334.40003999999999</v>
      </c>
      <c r="F65" s="52">
        <v>321.99983999999995</v>
      </c>
      <c r="G65" s="52">
        <v>357.40008</v>
      </c>
      <c r="H65" s="52">
        <v>338.00003999999996</v>
      </c>
      <c r="I65" s="52">
        <v>341.49995999999999</v>
      </c>
      <c r="J65" s="52">
        <v>342.9</v>
      </c>
      <c r="K65" s="52">
        <v>378.20015999999998</v>
      </c>
      <c r="L65" s="52">
        <v>487.0000799999998</v>
      </c>
      <c r="M65" s="52">
        <v>552.30011999999999</v>
      </c>
      <c r="N65" s="52">
        <v>532.19987999999978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11913.199611699412</v>
      </c>
      <c r="D2" s="21">
        <f t="shared" ref="D2:X2" si="0">SUM(D3,D17,D22,D25,D26,D51,D52)</f>
        <v>11969.505874923543</v>
      </c>
      <c r="E2" s="21">
        <f t="shared" si="0"/>
        <v>11658.727956206058</v>
      </c>
      <c r="F2" s="21">
        <f t="shared" si="0"/>
        <v>11979.182624438476</v>
      </c>
      <c r="G2" s="21">
        <f t="shared" si="0"/>
        <v>12685.694195087824</v>
      </c>
      <c r="H2" s="21">
        <f t="shared" si="0"/>
        <v>12913.868995154844</v>
      </c>
      <c r="I2" s="21">
        <f t="shared" si="0"/>
        <v>12376.724950599975</v>
      </c>
      <c r="J2" s="21">
        <f t="shared" si="0"/>
        <v>13047.304071751441</v>
      </c>
      <c r="K2" s="21">
        <f t="shared" si="0"/>
        <v>12957.753571769237</v>
      </c>
      <c r="L2" s="21">
        <f t="shared" si="0"/>
        <v>11036.781480694113</v>
      </c>
      <c r="M2" s="21">
        <f t="shared" si="0"/>
        <v>11556.360000924145</v>
      </c>
      <c r="N2" s="21">
        <f t="shared" si="0"/>
        <v>12291.407827748886</v>
      </c>
      <c r="O2" s="21">
        <f t="shared" si="0"/>
        <v>11883.965928103687</v>
      </c>
      <c r="P2" s="21">
        <f t="shared" si="0"/>
        <v>11618.01043559913</v>
      </c>
      <c r="Q2" s="21">
        <f t="shared" si="0"/>
        <v>11529.086872100013</v>
      </c>
      <c r="R2" s="21">
        <f t="shared" si="0"/>
        <v>12616.20925177625</v>
      </c>
      <c r="S2" s="21">
        <f t="shared" si="0"/>
        <v>12177.019054100634</v>
      </c>
      <c r="T2" s="21">
        <f t="shared" si="0"/>
        <v>11806.51871325526</v>
      </c>
      <c r="U2" s="21">
        <f t="shared" si="0"/>
        <v>12425.085797639433</v>
      </c>
      <c r="V2" s="21">
        <f t="shared" si="0"/>
        <v>12851.499769869779</v>
      </c>
      <c r="W2" s="21">
        <f t="shared" si="0"/>
        <v>11239.193239361797</v>
      </c>
      <c r="X2" s="21">
        <f t="shared" si="0"/>
        <v>12375.269496707198</v>
      </c>
      <c r="Y2" s="21">
        <f t="shared" ref="Y2:Z2" si="1">SUM(Y3,Y17,Y22,Y25,Y26,Y51,Y52)</f>
        <v>10737.479321020102</v>
      </c>
      <c r="Z2" s="21">
        <f t="shared" si="1"/>
        <v>10023.887042091548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2421.3956227199997</v>
      </c>
      <c r="D17" s="27">
        <f t="shared" ref="D17:X17" si="15">SUM(D18:D21)</f>
        <v>2562.52936176</v>
      </c>
      <c r="E17" s="27">
        <f t="shared" si="15"/>
        <v>2564.8762824</v>
      </c>
      <c r="F17" s="27">
        <f t="shared" si="15"/>
        <v>2725.40228544</v>
      </c>
      <c r="G17" s="27">
        <f t="shared" si="15"/>
        <v>3053.0963937600004</v>
      </c>
      <c r="H17" s="27">
        <f t="shared" si="15"/>
        <v>2865.7002628799996</v>
      </c>
      <c r="I17" s="27">
        <f t="shared" si="15"/>
        <v>2977.8496012799997</v>
      </c>
      <c r="J17" s="27">
        <f t="shared" si="15"/>
        <v>3136.6239782399994</v>
      </c>
      <c r="K17" s="27">
        <f t="shared" si="15"/>
        <v>3278.5758388799995</v>
      </c>
      <c r="L17" s="27">
        <f t="shared" si="15"/>
        <v>2523.94469712</v>
      </c>
      <c r="M17" s="27">
        <f t="shared" si="15"/>
        <v>2760.9767006399998</v>
      </c>
      <c r="N17" s="27">
        <f t="shared" si="15"/>
        <v>2729.9776967999996</v>
      </c>
      <c r="O17" s="27">
        <f t="shared" si="15"/>
        <v>2718.1720799999998</v>
      </c>
      <c r="P17" s="27">
        <f t="shared" si="15"/>
        <v>2756.4804000000004</v>
      </c>
      <c r="Q17" s="27">
        <f t="shared" si="15"/>
        <v>2654.9631331200003</v>
      </c>
      <c r="R17" s="27">
        <f t="shared" si="15"/>
        <v>2865.8006884800002</v>
      </c>
      <c r="S17" s="27">
        <f t="shared" si="15"/>
        <v>2883.4884518399999</v>
      </c>
      <c r="T17" s="27">
        <f t="shared" si="15"/>
        <v>2817.3637900799995</v>
      </c>
      <c r="U17" s="27">
        <f t="shared" si="15"/>
        <v>3205.8038735999994</v>
      </c>
      <c r="V17" s="27">
        <f t="shared" si="15"/>
        <v>3006.8355196799998</v>
      </c>
      <c r="W17" s="27">
        <f t="shared" si="15"/>
        <v>2419.29451152</v>
      </c>
      <c r="X17" s="27">
        <f t="shared" si="15"/>
        <v>3044.2192372799996</v>
      </c>
      <c r="Y17" s="27">
        <f t="shared" ref="Y17:Z17" si="16">SUM(Y18:Y21)</f>
        <v>2560.3152105600002</v>
      </c>
      <c r="Z17" s="27">
        <f t="shared" si="16"/>
        <v>1774.6725844799998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450.44638271999997</v>
      </c>
      <c r="D19" s="8">
        <f>NRG_CM_E!D19+NRG_OIL_NG_E!D19+NRG_PF_E!D19+NRG_CO_E!D19+NRG_BKBPB_E!D19+NRG_GW_E!D19+NRG_BF_E!D19+NRG_PR_E!D19+NRG_NI_E!D19+NRG_CL_E!D19+NRG_LNG_E!D19+NRG_BIOG_E!D19+NRG_GTL_E!D19+NRG_CPP_E!D19+NRG_NSP_E!D19</f>
        <v>482.78696975999992</v>
      </c>
      <c r="E19" s="8">
        <f>NRG_CM_E!E19+NRG_OIL_NG_E!E19+NRG_PF_E!E19+NRG_CO_E!E19+NRG_BKBPB_E!E19+NRG_GW_E!E19+NRG_BF_E!E19+NRG_PR_E!E19+NRG_NI_E!E19+NRG_CL_E!E19+NRG_LNG_E!E19+NRG_BIOG_E!E19+NRG_GTL_E!E19+NRG_CPP_E!E19+NRG_NSP_E!E19</f>
        <v>454.85429040000008</v>
      </c>
      <c r="F19" s="8">
        <f>NRG_CM_E!F19+NRG_OIL_NG_E!F19+NRG_PF_E!F19+NRG_CO_E!F19+NRG_BKBPB_E!F19+NRG_GW_E!F19+NRG_BF_E!F19+NRG_PR_E!F19+NRG_NI_E!F19+NRG_CL_E!F19+NRG_LNG_E!F19+NRG_BIOG_E!F19+NRG_GTL_E!F19+NRG_CPP_E!F19+NRG_NSP_E!F19</f>
        <v>441.84027743999991</v>
      </c>
      <c r="G19" s="8">
        <f>NRG_CM_E!G19+NRG_OIL_NG_E!G19+NRG_PF_E!G19+NRG_CO_E!G19+NRG_BKBPB_E!G19+NRG_GW_E!G19+NRG_BF_E!G19+NRG_PR_E!G19+NRG_NI_E!G19+NRG_CL_E!G19+NRG_LNG_E!G19+NRG_BIOG_E!G19+NRG_GTL_E!G19+NRG_CPP_E!G19+NRG_NSP_E!G19</f>
        <v>428.88092976000007</v>
      </c>
      <c r="H19" s="8">
        <f>NRG_CM_E!H19+NRG_OIL_NG_E!H19+NRG_PF_E!H19+NRG_CO_E!H19+NRG_BKBPB_E!H19+NRG_GW_E!H19+NRG_BF_E!H19+NRG_PR_E!H19+NRG_NI_E!H19+NRG_CL_E!H19+NRG_LNG_E!H19+NRG_BIOG_E!H19+NRG_GTL_E!H19+NRG_CPP_E!H19+NRG_NSP_E!H19</f>
        <v>439.04163887999994</v>
      </c>
      <c r="I19" s="8">
        <f>NRG_CM_E!I19+NRG_OIL_NG_E!I19+NRG_PF_E!I19+NRG_CO_E!I19+NRG_BKBPB_E!I19+NRG_GW_E!I19+NRG_BF_E!I19+NRG_PR_E!I19+NRG_NI_E!I19+NRG_CL_E!I19+NRG_LNG_E!I19+NRG_BIOG_E!I19+NRG_GTL_E!I19+NRG_CPP_E!I19+NRG_NSP_E!I19</f>
        <v>393.37295327999988</v>
      </c>
      <c r="J19" s="8">
        <f>NRG_CM_E!J19+NRG_OIL_NG_E!J19+NRG_PF_E!J19+NRG_CO_E!J19+NRG_BKBPB_E!J19+NRG_GW_E!J19+NRG_BF_E!J19+NRG_PR_E!J19+NRG_NI_E!J19+NRG_CL_E!J19+NRG_LNG_E!J19+NRG_BIOG_E!J19+NRG_GTL_E!J19+NRG_CPP_E!J19+NRG_NSP_E!J19</f>
        <v>397.79157023999994</v>
      </c>
      <c r="K19" s="8">
        <f>NRG_CM_E!K19+NRG_OIL_NG_E!K19+NRG_PF_E!K19+NRG_CO_E!K19+NRG_BKBPB_E!K19+NRG_GW_E!K19+NRG_BF_E!K19+NRG_PR_E!K19+NRG_NI_E!K19+NRG_CL_E!K19+NRG_LNG_E!K19+NRG_BIOG_E!K19+NRG_GTL_E!K19+NRG_CPP_E!K19+NRG_NSP_E!K19</f>
        <v>404.10860687999997</v>
      </c>
      <c r="L19" s="8">
        <f>NRG_CM_E!L19+NRG_OIL_NG_E!L19+NRG_PF_E!L19+NRG_CO_E!L19+NRG_BKBPB_E!L19+NRG_GW_E!L19+NRG_BF_E!L19+NRG_PR_E!L19+NRG_NI_E!L19+NRG_CL_E!L19+NRG_LNG_E!L19+NRG_BIOG_E!L19+NRG_GTL_E!L19+NRG_CPP_E!L19+NRG_NSP_E!L19</f>
        <v>345.41312111999997</v>
      </c>
      <c r="M19" s="8">
        <f>NRG_CM_E!M19+NRG_OIL_NG_E!M19+NRG_PF_E!M19+NRG_CO_E!M19+NRG_BKBPB_E!M19+NRG_GW_E!M19+NRG_BF_E!M19+NRG_PR_E!M19+NRG_NI_E!M19+NRG_CL_E!M19+NRG_LNG_E!M19+NRG_BIOG_E!M19+NRG_GTL_E!M19+NRG_CPP_E!M19+NRG_NSP_E!M19</f>
        <v>422.30862863999994</v>
      </c>
      <c r="N19" s="8">
        <f>NRG_CM_E!N19+NRG_OIL_NG_E!N19+NRG_PF_E!N19+NRG_CO_E!N19+NRG_BKBPB_E!N19+NRG_GW_E!N19+NRG_BF_E!N19+NRG_PR_E!N19+NRG_NI_E!N19+NRG_CL_E!N19+NRG_LNG_E!N19+NRG_BIOG_E!N19+NRG_GTL_E!N19+NRG_CPP_E!N19+NRG_NSP_E!N19</f>
        <v>430.89587279999989</v>
      </c>
      <c r="O19" s="8">
        <f>NRG_CM_E!O19+NRG_OIL_NG_E!O19+NRG_PF_E!O19+NRG_CO_E!O19+NRG_BKBPB_E!O19+NRG_GW_E!O19+NRG_BF_E!O19+NRG_PR_E!O19+NRG_NI_E!O19+NRG_CL_E!O19+NRG_LNG_E!O19+NRG_BIOG_E!O19+NRG_GTL_E!O19+NRG_CPP_E!O19+NRG_NSP_E!O19</f>
        <v>391.68791999999996</v>
      </c>
      <c r="P19" s="8">
        <f>NRG_CM_E!P19+NRG_OIL_NG_E!P19+NRG_PF_E!P19+NRG_CO_E!P19+NRG_BKBPB_E!P19+NRG_GW_E!P19+NRG_BF_E!P19+NRG_PR_E!P19+NRG_NI_E!P19+NRG_CL_E!P19+NRG_LNG_E!P19+NRG_BIOG_E!P19+NRG_GTL_E!P19+NRG_CPP_E!P19+NRG_NSP_E!P19</f>
        <v>372.50711999999999</v>
      </c>
      <c r="Q19" s="8">
        <f>NRG_CM_E!Q19+NRG_OIL_NG_E!Q19+NRG_PF_E!Q19+NRG_CO_E!Q19+NRG_BKBPB_E!Q19+NRG_GW_E!Q19+NRG_BF_E!Q19+NRG_PR_E!Q19+NRG_NI_E!Q19+NRG_CL_E!Q19+NRG_LNG_E!Q19+NRG_BIOG_E!Q19+NRG_GTL_E!Q19+NRG_CPP_E!Q19+NRG_NSP_E!Q19</f>
        <v>389.71677312000003</v>
      </c>
      <c r="R19" s="8">
        <f>NRG_CM_E!R19+NRG_OIL_NG_E!R19+NRG_PF_E!R19+NRG_CO_E!R19+NRG_BKBPB_E!R19+NRG_GW_E!R19+NRG_BF_E!R19+NRG_PR_E!R19+NRG_NI_E!R19+NRG_CL_E!R19+NRG_LNG_E!R19+NRG_BIOG_E!R19+NRG_GTL_E!R19+NRG_CPP_E!R19+NRG_NSP_E!R19</f>
        <v>356.65051248000003</v>
      </c>
      <c r="S19" s="8">
        <f>NRG_CM_E!S19+NRG_OIL_NG_E!S19+NRG_PF_E!S19+NRG_CO_E!S19+NRG_BKBPB_E!S19+NRG_GW_E!S19+NRG_BF_E!S19+NRG_PR_E!S19+NRG_NI_E!S19+NRG_CL_E!S19+NRG_LNG_E!S19+NRG_BIOG_E!S19+NRG_GTL_E!S19+NRG_CPP_E!S19+NRG_NSP_E!S19</f>
        <v>357.32647583999994</v>
      </c>
      <c r="T19" s="8">
        <f>NRG_CM_E!T19+NRG_OIL_NG_E!T19+NRG_PF_E!T19+NRG_CO_E!T19+NRG_BKBPB_E!T19+NRG_GW_E!T19+NRG_BF_E!T19+NRG_PR_E!T19+NRG_NI_E!T19+NRG_CL_E!T19+NRG_LNG_E!T19+NRG_BIOG_E!T19+NRG_GTL_E!T19+NRG_CPP_E!T19+NRG_NSP_E!T19</f>
        <v>351.79377407999993</v>
      </c>
      <c r="U19" s="8">
        <f>NRG_CM_E!U19+NRG_OIL_NG_E!U19+NRG_PF_E!U19+NRG_CO_E!U19+NRG_BKBPB_E!U19+NRG_GW_E!U19+NRG_BF_E!U19+NRG_PR_E!U19+NRG_NI_E!U19+NRG_CL_E!U19+NRG_LNG_E!U19+NRG_BIOG_E!U19+NRG_GTL_E!U19+NRG_CPP_E!U19+NRG_NSP_E!U19</f>
        <v>380.32968960000005</v>
      </c>
      <c r="V19" s="8">
        <f>NRG_CM_E!V19+NRG_OIL_NG_E!V19+NRG_PF_E!V19+NRG_CO_E!V19+NRG_BKBPB_E!V19+NRG_GW_E!V19+NRG_BF_E!V19+NRG_PR_E!V19+NRG_NI_E!V19+NRG_CL_E!V19+NRG_LNG_E!V19+NRG_BIOG_E!V19+NRG_GTL_E!V19+NRG_CPP_E!V19+NRG_NSP_E!V19</f>
        <v>394.44547967999995</v>
      </c>
      <c r="W19" s="8">
        <f>NRG_CM_E!W19+NRG_OIL_NG_E!W19+NRG_PF_E!W19+NRG_CO_E!W19+NRG_BKBPB_E!W19+NRG_GW_E!W19+NRG_BF_E!W19+NRG_PR_E!W19+NRG_NI_E!W19+NRG_CL_E!W19+NRG_LNG_E!W19+NRG_BIOG_E!W19+NRG_GTL_E!W19+NRG_CPP_E!W19+NRG_NSP_E!W19</f>
        <v>376.27982352000004</v>
      </c>
      <c r="X19" s="8">
        <f>NRG_CM_E!X19+NRG_OIL_NG_E!X19+NRG_PF_E!X19+NRG_CO_E!X19+NRG_BKBPB_E!X19+NRG_GW_E!X19+NRG_BF_E!X19+NRG_PR_E!X19+NRG_NI_E!X19+NRG_CL_E!X19+NRG_LNG_E!X19+NRG_BIOG_E!X19+NRG_GTL_E!X19+NRG_CPP_E!X19+NRG_NSP_E!X19</f>
        <v>362.30405328000006</v>
      </c>
      <c r="Y19" s="8">
        <f>NRG_CM_E!Y19+NRG_OIL_NG_E!Y19+NRG_PF_E!Y19+NRG_CO_E!Y19+NRG_BKBPB_E!Y19+NRG_GW_E!Y19+NRG_BF_E!Y19+NRG_PR_E!Y19+NRG_NI_E!Y19+NRG_CL_E!Y19+NRG_LNG_E!Y19+NRG_BIOG_E!Y19+NRG_GTL_E!Y19+NRG_CPP_E!Y19+NRG_NSP_E!Y19</f>
        <v>301.86327455999998</v>
      </c>
      <c r="Z19" s="8">
        <f>NRG_CM_E!Z19+NRG_OIL_NG_E!Z19+NRG_PF_E!Z19+NRG_CO_E!Z19+NRG_BKBPB_E!Z19+NRG_GW_E!Z19+NRG_BF_E!Z19+NRG_PR_E!Z19+NRG_NI_E!Z19+NRG_CL_E!Z19+NRG_LNG_E!Z19+NRG_BIOG_E!Z19+NRG_GTL_E!Z19+NRG_CPP_E!Z19+NRG_NSP_E!Z19</f>
        <v>319.42377648000007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1970.9492399999997</v>
      </c>
      <c r="D20" s="8">
        <f>NRG_CM_E!D20+NRG_OIL_NG_E!D20+NRG_PF_E!D20+NRG_CO_E!D20+NRG_BKBPB_E!D20+NRG_GW_E!D20+NRG_BF_E!D20+NRG_PR_E!D20+NRG_NI_E!D20+NRG_CL_E!D20+NRG_LNG_E!D20+NRG_BIOG_E!D20+NRG_GTL_E!D20+NRG_CPP_E!D20+NRG_NSP_E!D20</f>
        <v>2079.7423920000001</v>
      </c>
      <c r="E20" s="8">
        <f>NRG_CM_E!E20+NRG_OIL_NG_E!E20+NRG_PF_E!E20+NRG_CO_E!E20+NRG_BKBPB_E!E20+NRG_GW_E!E20+NRG_BF_E!E20+NRG_PR_E!E20+NRG_NI_E!E20+NRG_CL_E!E20+NRG_LNG_E!E20+NRG_BIOG_E!E20+NRG_GTL_E!E20+NRG_CPP_E!E20+NRG_NSP_E!E20</f>
        <v>2110.021992</v>
      </c>
      <c r="F20" s="8">
        <f>NRG_CM_E!F20+NRG_OIL_NG_E!F20+NRG_PF_E!F20+NRG_CO_E!F20+NRG_BKBPB_E!F20+NRG_GW_E!F20+NRG_BF_E!F20+NRG_PR_E!F20+NRG_NI_E!F20+NRG_CL_E!F20+NRG_LNG_E!F20+NRG_BIOG_E!F20+NRG_GTL_E!F20+NRG_CPP_E!F20+NRG_NSP_E!F20</f>
        <v>2283.5620079999999</v>
      </c>
      <c r="G20" s="8">
        <f>NRG_CM_E!G20+NRG_OIL_NG_E!G20+NRG_PF_E!G20+NRG_CO_E!G20+NRG_BKBPB_E!G20+NRG_GW_E!G20+NRG_BF_E!G20+NRG_PR_E!G20+NRG_NI_E!G20+NRG_CL_E!G20+NRG_LNG_E!G20+NRG_BIOG_E!G20+NRG_GTL_E!G20+NRG_CPP_E!G20+NRG_NSP_E!G20</f>
        <v>2624.2154640000003</v>
      </c>
      <c r="H20" s="8">
        <f>NRG_CM_E!H20+NRG_OIL_NG_E!H20+NRG_PF_E!H20+NRG_CO_E!H20+NRG_BKBPB_E!H20+NRG_GW_E!H20+NRG_BF_E!H20+NRG_PR_E!H20+NRG_NI_E!H20+NRG_CL_E!H20+NRG_LNG_E!H20+NRG_BIOG_E!H20+NRG_GTL_E!H20+NRG_CPP_E!H20+NRG_NSP_E!H20</f>
        <v>2426.6586239999997</v>
      </c>
      <c r="I20" s="8">
        <f>NRG_CM_E!I20+NRG_OIL_NG_E!I20+NRG_PF_E!I20+NRG_CO_E!I20+NRG_BKBPB_E!I20+NRG_GW_E!I20+NRG_BF_E!I20+NRG_PR_E!I20+NRG_NI_E!I20+NRG_CL_E!I20+NRG_LNG_E!I20+NRG_BIOG_E!I20+NRG_GTL_E!I20+NRG_CPP_E!I20+NRG_NSP_E!I20</f>
        <v>2584.4766479999998</v>
      </c>
      <c r="J20" s="8">
        <f>NRG_CM_E!J20+NRG_OIL_NG_E!J20+NRG_PF_E!J20+NRG_CO_E!J20+NRG_BKBPB_E!J20+NRG_GW_E!J20+NRG_BF_E!J20+NRG_PR_E!J20+NRG_NI_E!J20+NRG_CL_E!J20+NRG_LNG_E!J20+NRG_BIOG_E!J20+NRG_GTL_E!J20+NRG_CPP_E!J20+NRG_NSP_E!J20</f>
        <v>2738.8324079999993</v>
      </c>
      <c r="K20" s="8">
        <f>NRG_CM_E!K20+NRG_OIL_NG_E!K20+NRG_PF_E!K20+NRG_CO_E!K20+NRG_BKBPB_E!K20+NRG_GW_E!K20+NRG_BF_E!K20+NRG_PR_E!K20+NRG_NI_E!K20+NRG_CL_E!K20+NRG_LNG_E!K20+NRG_BIOG_E!K20+NRG_GTL_E!K20+NRG_CPP_E!K20+NRG_NSP_E!K20</f>
        <v>2874.4672319999995</v>
      </c>
      <c r="L20" s="8">
        <f>NRG_CM_E!L20+NRG_OIL_NG_E!L20+NRG_PF_E!L20+NRG_CO_E!L20+NRG_BKBPB_E!L20+NRG_GW_E!L20+NRG_BF_E!L20+NRG_PR_E!L20+NRG_NI_E!L20+NRG_CL_E!L20+NRG_LNG_E!L20+NRG_BIOG_E!L20+NRG_GTL_E!L20+NRG_CPP_E!L20+NRG_NSP_E!L20</f>
        <v>2178.5315759999999</v>
      </c>
      <c r="M20" s="8">
        <f>NRG_CM_E!M20+NRG_OIL_NG_E!M20+NRG_PF_E!M20+NRG_CO_E!M20+NRG_BKBPB_E!M20+NRG_GW_E!M20+NRG_BF_E!M20+NRG_PR_E!M20+NRG_NI_E!M20+NRG_CL_E!M20+NRG_LNG_E!M20+NRG_BIOG_E!M20+NRG_GTL_E!M20+NRG_CPP_E!M20+NRG_NSP_E!M20</f>
        <v>2338.6680719999999</v>
      </c>
      <c r="N20" s="8">
        <f>NRG_CM_E!N20+NRG_OIL_NG_E!N20+NRG_PF_E!N20+NRG_CO_E!N20+NRG_BKBPB_E!N20+NRG_GW_E!N20+NRG_BF_E!N20+NRG_PR_E!N20+NRG_NI_E!N20+NRG_CL_E!N20+NRG_LNG_E!N20+NRG_BIOG_E!N20+NRG_GTL_E!N20+NRG_CPP_E!N20+NRG_NSP_E!N20</f>
        <v>2299.0818239999999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2326.48416</v>
      </c>
      <c r="P20" s="8">
        <f>NRG_CM_E!P20+NRG_OIL_NG_E!P20+NRG_PF_E!P20+NRG_CO_E!P20+NRG_BKBPB_E!P20+NRG_GW_E!P20+NRG_BF_E!P20+NRG_PR_E!P20+NRG_NI_E!P20+NRG_CL_E!P20+NRG_LNG_E!P20+NRG_BIOG_E!P20+NRG_GTL_E!P20+NRG_CPP_E!P20+NRG_NSP_E!P20</f>
        <v>2383.9732800000002</v>
      </c>
      <c r="Q20" s="8">
        <f>NRG_CM_E!Q20+NRG_OIL_NG_E!Q20+NRG_PF_E!Q20+NRG_CO_E!Q20+NRG_BKBPB_E!Q20+NRG_GW_E!Q20+NRG_BF_E!Q20+NRG_PR_E!Q20+NRG_NI_E!Q20+NRG_CL_E!Q20+NRG_LNG_E!Q20+NRG_BIOG_E!Q20+NRG_GTL_E!Q20+NRG_CPP_E!Q20+NRG_NSP_E!Q20</f>
        <v>2265.2463600000001</v>
      </c>
      <c r="R20" s="8">
        <f>NRG_CM_E!R20+NRG_OIL_NG_E!R20+NRG_PF_E!R20+NRG_CO_E!R20+NRG_BKBPB_E!R20+NRG_GW_E!R20+NRG_BF_E!R20+NRG_PR_E!R20+NRG_NI_E!R20+NRG_CL_E!R20+NRG_LNG_E!R20+NRG_BIOG_E!R20+NRG_GTL_E!R20+NRG_CPP_E!R20+NRG_NSP_E!R20</f>
        <v>2509.1501760000001</v>
      </c>
      <c r="S20" s="8">
        <f>NRG_CM_E!S20+NRG_OIL_NG_E!S20+NRG_PF_E!S20+NRG_CO_E!S20+NRG_BKBPB_E!S20+NRG_GW_E!S20+NRG_BF_E!S20+NRG_PR_E!S20+NRG_NI_E!S20+NRG_CL_E!S20+NRG_LNG_E!S20+NRG_BIOG_E!S20+NRG_GTL_E!S20+NRG_CPP_E!S20+NRG_NSP_E!S20</f>
        <v>2526.1619759999999</v>
      </c>
      <c r="T20" s="8">
        <f>NRG_CM_E!T20+NRG_OIL_NG_E!T20+NRG_PF_E!T20+NRG_CO_E!T20+NRG_BKBPB_E!T20+NRG_GW_E!T20+NRG_BF_E!T20+NRG_PR_E!T20+NRG_NI_E!T20+NRG_CL_E!T20+NRG_LNG_E!T20+NRG_BIOG_E!T20+NRG_GTL_E!T20+NRG_CPP_E!T20+NRG_NSP_E!T20</f>
        <v>2465.5700159999997</v>
      </c>
      <c r="U20" s="8">
        <f>NRG_CM_E!U20+NRG_OIL_NG_E!U20+NRG_PF_E!U20+NRG_CO_E!U20+NRG_BKBPB_E!U20+NRG_GW_E!U20+NRG_BF_E!U20+NRG_PR_E!U20+NRG_NI_E!U20+NRG_CL_E!U20+NRG_LNG_E!U20+NRG_BIOG_E!U20+NRG_GTL_E!U20+NRG_CPP_E!U20+NRG_NSP_E!U20</f>
        <v>2825.4741839999992</v>
      </c>
      <c r="V20" s="8">
        <f>NRG_CM_E!V20+NRG_OIL_NG_E!V20+NRG_PF_E!V20+NRG_CO_E!V20+NRG_BKBPB_E!V20+NRG_GW_E!V20+NRG_BF_E!V20+NRG_PR_E!V20+NRG_NI_E!V20+NRG_CL_E!V20+NRG_LNG_E!V20+NRG_BIOG_E!V20+NRG_GTL_E!V20+NRG_CPP_E!V20+NRG_NSP_E!V20</f>
        <v>2612.3900399999998</v>
      </c>
      <c r="W20" s="8">
        <f>NRG_CM_E!W20+NRG_OIL_NG_E!W20+NRG_PF_E!W20+NRG_CO_E!W20+NRG_BKBPB_E!W20+NRG_GW_E!W20+NRG_BF_E!W20+NRG_PR_E!W20+NRG_NI_E!W20+NRG_CL_E!W20+NRG_LNG_E!W20+NRG_BIOG_E!W20+NRG_GTL_E!W20+NRG_CPP_E!W20+NRG_NSP_E!W20</f>
        <v>2043.0146880000002</v>
      </c>
      <c r="X20" s="8">
        <f>NRG_CM_E!X20+NRG_OIL_NG_E!X20+NRG_PF_E!X20+NRG_CO_E!X20+NRG_BKBPB_E!X20+NRG_GW_E!X20+NRG_BF_E!X20+NRG_PR_E!X20+NRG_NI_E!X20+NRG_CL_E!X20+NRG_LNG_E!X20+NRG_BIOG_E!X20+NRG_GTL_E!X20+NRG_CPP_E!X20+NRG_NSP_E!X20</f>
        <v>2681.9151839999995</v>
      </c>
      <c r="Y20" s="8">
        <f>NRG_CM_E!Y20+NRG_OIL_NG_E!Y20+NRG_PF_E!Y20+NRG_CO_E!Y20+NRG_BKBPB_E!Y20+NRG_GW_E!Y20+NRG_BF_E!Y20+NRG_PR_E!Y20+NRG_NI_E!Y20+NRG_CL_E!Y20+NRG_LNG_E!Y20+NRG_BIOG_E!Y20+NRG_GTL_E!Y20+NRG_CPP_E!Y20+NRG_NSP_E!Y20</f>
        <v>2258.4519360000004</v>
      </c>
      <c r="Z20" s="8">
        <f>NRG_CM_E!Z20+NRG_OIL_NG_E!Z20+NRG_PF_E!Z20+NRG_CO_E!Z20+NRG_BKBPB_E!Z20+NRG_GW_E!Z20+NRG_BF_E!Z20+NRG_PR_E!Z20+NRG_NI_E!Z20+NRG_CL_E!Z20+NRG_LNG_E!Z20+NRG_BIOG_E!Z20+NRG_GTL_E!Z20+NRG_CPP_E!Z20+NRG_NSP_E!Z20</f>
        <v>1455.2488079999998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6311.5666495200021</v>
      </c>
      <c r="D26" s="27">
        <f t="shared" ref="D26:X26" si="21">SUM(D27,D33)</f>
        <v>6301.9751900400015</v>
      </c>
      <c r="E26" s="27">
        <f t="shared" si="21"/>
        <v>5627.0614377599995</v>
      </c>
      <c r="F26" s="27">
        <f t="shared" si="21"/>
        <v>5860.0847365200007</v>
      </c>
      <c r="G26" s="27">
        <f t="shared" si="21"/>
        <v>6172.76436732</v>
      </c>
      <c r="H26" s="27">
        <f t="shared" si="21"/>
        <v>6357.2830297200007</v>
      </c>
      <c r="I26" s="27">
        <f t="shared" si="21"/>
        <v>5944.6752966000013</v>
      </c>
      <c r="J26" s="27">
        <f t="shared" si="21"/>
        <v>6656.3800520399982</v>
      </c>
      <c r="K26" s="27">
        <f t="shared" si="21"/>
        <v>6202.0981746000007</v>
      </c>
      <c r="L26" s="27">
        <f t="shared" si="21"/>
        <v>5016.9377113200007</v>
      </c>
      <c r="M26" s="27">
        <f t="shared" si="21"/>
        <v>4609.8872665199997</v>
      </c>
      <c r="N26" s="27">
        <f t="shared" si="21"/>
        <v>5010.8907923999986</v>
      </c>
      <c r="O26" s="27">
        <f t="shared" si="21"/>
        <v>5213.7913903199997</v>
      </c>
      <c r="P26" s="27">
        <f t="shared" si="21"/>
        <v>4787.5570815599995</v>
      </c>
      <c r="Q26" s="27">
        <f t="shared" si="21"/>
        <v>5085.0477234000009</v>
      </c>
      <c r="R26" s="27">
        <f t="shared" si="21"/>
        <v>5979.10175316</v>
      </c>
      <c r="S26" s="27">
        <f t="shared" si="21"/>
        <v>5999.0416761600018</v>
      </c>
      <c r="T26" s="27">
        <f t="shared" si="21"/>
        <v>5609.4173913600007</v>
      </c>
      <c r="U26" s="27">
        <f t="shared" si="21"/>
        <v>5493.0259576800008</v>
      </c>
      <c r="V26" s="27">
        <f t="shared" si="21"/>
        <v>6253.2065905200016</v>
      </c>
      <c r="W26" s="27">
        <f t="shared" si="21"/>
        <v>5292.7491603600001</v>
      </c>
      <c r="X26" s="27">
        <f t="shared" si="21"/>
        <v>6137.6690919600005</v>
      </c>
      <c r="Y26" s="27">
        <f t="shared" ref="Y26:Z26" si="22">SUM(Y27,Y33)</f>
        <v>6332.4678373199995</v>
      </c>
      <c r="Z26" s="27">
        <f t="shared" si="22"/>
        <v>6440.866638479999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6311.5666495200021</v>
      </c>
      <c r="D33" s="19">
        <f t="shared" ref="D33:X33" si="27">SUM(D34:D50)</f>
        <v>6301.9751900400015</v>
      </c>
      <c r="E33" s="19">
        <f t="shared" si="27"/>
        <v>5627.0614377599995</v>
      </c>
      <c r="F33" s="19">
        <f t="shared" si="27"/>
        <v>5860.0847365200007</v>
      </c>
      <c r="G33" s="19">
        <f t="shared" si="27"/>
        <v>6172.76436732</v>
      </c>
      <c r="H33" s="19">
        <f t="shared" si="27"/>
        <v>6357.2830297200007</v>
      </c>
      <c r="I33" s="19">
        <f t="shared" si="27"/>
        <v>5944.6752966000013</v>
      </c>
      <c r="J33" s="19">
        <f t="shared" si="27"/>
        <v>6656.3800520399982</v>
      </c>
      <c r="K33" s="19">
        <f t="shared" si="27"/>
        <v>6202.0981746000007</v>
      </c>
      <c r="L33" s="19">
        <f t="shared" si="27"/>
        <v>5016.9377113200007</v>
      </c>
      <c r="M33" s="19">
        <f t="shared" si="27"/>
        <v>4609.8872665199997</v>
      </c>
      <c r="N33" s="19">
        <f t="shared" si="27"/>
        <v>5010.8907923999986</v>
      </c>
      <c r="O33" s="19">
        <f t="shared" si="27"/>
        <v>5213.7913903199997</v>
      </c>
      <c r="P33" s="19">
        <f t="shared" si="27"/>
        <v>4787.5570815599995</v>
      </c>
      <c r="Q33" s="19">
        <f t="shared" si="27"/>
        <v>5085.0477234000009</v>
      </c>
      <c r="R33" s="19">
        <f t="shared" si="27"/>
        <v>5979.10175316</v>
      </c>
      <c r="S33" s="19">
        <f t="shared" si="27"/>
        <v>5999.0416761600018</v>
      </c>
      <c r="T33" s="19">
        <f t="shared" si="27"/>
        <v>5609.4173913600007</v>
      </c>
      <c r="U33" s="19">
        <f t="shared" si="27"/>
        <v>5493.0259576800008</v>
      </c>
      <c r="V33" s="19">
        <f t="shared" si="27"/>
        <v>6253.2065905200016</v>
      </c>
      <c r="W33" s="19">
        <f t="shared" si="27"/>
        <v>5292.7491603600001</v>
      </c>
      <c r="X33" s="19">
        <f t="shared" si="27"/>
        <v>6137.6690919600005</v>
      </c>
      <c r="Y33" s="19">
        <f t="shared" ref="Y33:Z33" si="28">SUM(Y34:Y50)</f>
        <v>6332.4678373199995</v>
      </c>
      <c r="Z33" s="19">
        <f t="shared" si="28"/>
        <v>6440.866638479999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3834.6456499200017</v>
      </c>
      <c r="D34" s="8">
        <f>NRG_CM_E!D34+NRG_OIL_NG_E!D34+NRG_PF_E!D34+NRG_CO_E!D34+NRG_BKBPB_E!D34+NRG_GW_E!D34+NRG_BF_E!D34+NRG_PR_E!D34+NRG_NI_E!D34+NRG_CL_E!D34+NRG_LNG_E!D34+NRG_BIOG_E!D34+NRG_GTL_E!D34+NRG_CPP_E!D34+NRG_NSP_E!D34</f>
        <v>3800.8028390400013</v>
      </c>
      <c r="E34" s="8">
        <f>NRG_CM_E!E34+NRG_OIL_NG_E!E34+NRG_PF_E!E34+NRG_CO_E!E34+NRG_BKBPB_E!E34+NRG_GW_E!E34+NRG_BF_E!E34+NRG_PR_E!E34+NRG_NI_E!E34+NRG_CL_E!E34+NRG_LNG_E!E34+NRG_BIOG_E!E34+NRG_GTL_E!E34+NRG_CPP_E!E34+NRG_NSP_E!E34</f>
        <v>3519.6475622399994</v>
      </c>
      <c r="F34" s="8">
        <f>NRG_CM_E!F34+NRG_OIL_NG_E!F34+NRG_PF_E!F34+NRG_CO_E!F34+NRG_BKBPB_E!F34+NRG_GW_E!F34+NRG_BF_E!F34+NRG_PR_E!F34+NRG_NI_E!F34+NRG_CL_E!F34+NRG_LNG_E!F34+NRG_BIOG_E!F34+NRG_GTL_E!F34+NRG_CPP_E!F34+NRG_NSP_E!F34</f>
        <v>3738.3238195200006</v>
      </c>
      <c r="G34" s="8">
        <f>NRG_CM_E!G34+NRG_OIL_NG_E!G34+NRG_PF_E!G34+NRG_CO_E!G34+NRG_BKBPB_E!G34+NRG_GW_E!G34+NRG_BF_E!G34+NRG_PR_E!G34+NRG_NI_E!G34+NRG_CL_E!G34+NRG_LNG_E!G34+NRG_BIOG_E!G34+NRG_GTL_E!G34+NRG_CPP_E!G34+NRG_NSP_E!G34</f>
        <v>4232.9489587200005</v>
      </c>
      <c r="H34" s="8">
        <f>NRG_CM_E!H34+NRG_OIL_NG_E!H34+NRG_PF_E!H34+NRG_CO_E!H34+NRG_BKBPB_E!H34+NRG_GW_E!H34+NRG_BF_E!H34+NRG_PR_E!H34+NRG_NI_E!H34+NRG_CL_E!H34+NRG_LNG_E!H34+NRG_BIOG_E!H34+NRG_GTL_E!H34+NRG_CPP_E!H34+NRG_NSP_E!H34</f>
        <v>4290.2211686400005</v>
      </c>
      <c r="I34" s="8">
        <f>NRG_CM_E!I34+NRG_OIL_NG_E!I34+NRG_PF_E!I34+NRG_CO_E!I34+NRG_BKBPB_E!I34+NRG_GW_E!I34+NRG_BF_E!I34+NRG_PR_E!I34+NRG_NI_E!I34+NRG_CL_E!I34+NRG_LNG_E!I34+NRG_BIOG_E!I34+NRG_GTL_E!I34+NRG_CPP_E!I34+NRG_NSP_E!I34</f>
        <v>4186.0897459200014</v>
      </c>
      <c r="J34" s="8">
        <f>NRG_CM_E!J34+NRG_OIL_NG_E!J34+NRG_PF_E!J34+NRG_CO_E!J34+NRG_BKBPB_E!J34+NRG_GW_E!J34+NRG_BF_E!J34+NRG_PR_E!J34+NRG_NI_E!J34+NRG_CL_E!J34+NRG_LNG_E!J34+NRG_BIOG_E!J34+NRG_GTL_E!J34+NRG_CPP_E!J34+NRG_NSP_E!J34</f>
        <v>4628.6488627199988</v>
      </c>
      <c r="K34" s="8">
        <f>NRG_CM_E!K34+NRG_OIL_NG_E!K34+NRG_PF_E!K34+NRG_CO_E!K34+NRG_BKBPB_E!K34+NRG_GW_E!K34+NRG_BF_E!K34+NRG_PR_E!K34+NRG_NI_E!K34+NRG_CL_E!K34+NRG_LNG_E!K34+NRG_BIOG_E!K34+NRG_GTL_E!K34+NRG_CPP_E!K34+NRG_NSP_E!K34</f>
        <v>4227.7423564800001</v>
      </c>
      <c r="L34" s="8">
        <f>NRG_CM_E!L34+NRG_OIL_NG_E!L34+NRG_PF_E!L34+NRG_CO_E!L34+NRG_BKBPB_E!L34+NRG_GW_E!L34+NRG_BF_E!L34+NRG_PR_E!L34+NRG_NI_E!L34+NRG_CL_E!L34+NRG_LNG_E!L34+NRG_BIOG_E!L34+NRG_GTL_E!L34+NRG_CPP_E!L34+NRG_NSP_E!L34</f>
        <v>3998.6528947199999</v>
      </c>
      <c r="M34" s="8">
        <f>NRG_CM_E!M34+NRG_OIL_NG_E!M34+NRG_PF_E!M34+NRG_CO_E!M34+NRG_BKBPB_E!M34+NRG_GW_E!M34+NRG_BF_E!M34+NRG_PR_E!M34+NRG_NI_E!M34+NRG_CL_E!M34+NRG_LNG_E!M34+NRG_BIOG_E!M34+NRG_GTL_E!M34+NRG_CPP_E!M34+NRG_NSP_E!M34</f>
        <v>3847.6620518400005</v>
      </c>
      <c r="N34" s="8">
        <f>NRG_CM_E!N34+NRG_OIL_NG_E!N34+NRG_PF_E!N34+NRG_CO_E!N34+NRG_BKBPB_E!N34+NRG_GW_E!N34+NRG_BF_E!N34+NRG_PR_E!N34+NRG_NI_E!N34+NRG_CL_E!N34+NRG_LNG_E!N34+NRG_BIOG_E!N34+NRG_GTL_E!N34+NRG_CPP_E!N34+NRG_NSP_E!N34</f>
        <v>4076.7515135999988</v>
      </c>
      <c r="O34" s="8">
        <f>NRG_CM_E!O34+NRG_OIL_NG_E!O34+NRG_PF_E!O34+NRG_CO_E!O34+NRG_BKBPB_E!O34+NRG_GW_E!O34+NRG_BF_E!O34+NRG_PR_E!O34+NRG_NI_E!O34+NRG_CL_E!O34+NRG_LNG_E!O34+NRG_BIOG_E!O34+NRG_GTL_E!O34+NRG_CPP_E!O34+NRG_NSP_E!O34</f>
        <v>4180.8831436799992</v>
      </c>
      <c r="P34" s="8">
        <f>NRG_CM_E!P34+NRG_OIL_NG_E!P34+NRG_PF_E!P34+NRG_CO_E!P34+NRG_BKBPB_E!P34+NRG_GW_E!P34+NRG_BF_E!P34+NRG_PR_E!P34+NRG_NI_E!P34+NRG_CL_E!P34+NRG_LNG_E!P34+NRG_BIOG_E!P34+NRG_GTL_E!P34+NRG_CPP_E!P34+NRG_NSP_E!P34</f>
        <v>3891.9178598399999</v>
      </c>
      <c r="Q34" s="8">
        <f>NRG_CM_E!Q34+NRG_OIL_NG_E!Q34+NRG_PF_E!Q34+NRG_CO_E!Q34+NRG_BKBPB_E!Q34+NRG_GW_E!Q34+NRG_BF_E!Q34+NRG_PR_E!Q34+NRG_NI_E!Q34+NRG_CL_E!Q34+NRG_LNG_E!Q34+NRG_BIOG_E!Q34+NRG_GTL_E!Q34+NRG_CPP_E!Q34+NRG_NSP_E!Q34</f>
        <v>4058.5285094400006</v>
      </c>
      <c r="R34" s="8">
        <f>NRG_CM_E!R34+NRG_OIL_NG_E!R34+NRG_PF_E!R34+NRG_CO_E!R34+NRG_BKBPB_E!R34+NRG_GW_E!R34+NRG_BF_E!R34+NRG_PR_E!R34+NRG_NI_E!R34+NRG_CL_E!R34+NRG_LNG_E!R34+NRG_BIOG_E!R34+NRG_GTL_E!R34+NRG_CPP_E!R34+NRG_NSP_E!R34</f>
        <v>4858.5121920000001</v>
      </c>
      <c r="S34" s="8">
        <f>NRG_CM_E!S34+NRG_OIL_NG_E!S34+NRG_PF_E!S34+NRG_CO_E!S34+NRG_BKBPB_E!S34+NRG_GW_E!S34+NRG_BF_E!S34+NRG_PR_E!S34+NRG_NI_E!S34+NRG_CL_E!S34+NRG_LNG_E!S34+NRG_BIOG_E!S34+NRG_GTL_E!S34+NRG_CPP_E!S34+NRG_NSP_E!S34</f>
        <v>4853.1467520000006</v>
      </c>
      <c r="T34" s="8">
        <f>NRG_CM_E!T34+NRG_OIL_NG_E!T34+NRG_PF_E!T34+NRG_CO_E!T34+NRG_BKBPB_E!T34+NRG_GW_E!T34+NRG_BF_E!T34+NRG_PR_E!T34+NRG_NI_E!T34+NRG_CL_E!T34+NRG_LNG_E!T34+NRG_BIOG_E!T34+NRG_GTL_E!T34+NRG_CPP_E!T34+NRG_NSP_E!T34</f>
        <v>4571.2302566400003</v>
      </c>
      <c r="U34" s="8">
        <f>NRG_CM_E!U34+NRG_OIL_NG_E!U34+NRG_PF_E!U34+NRG_CO_E!U34+NRG_BKBPB_E!U34+NRG_GW_E!U34+NRG_BF_E!U34+NRG_PR_E!U34+NRG_NI_E!U34+NRG_CL_E!U34+NRG_LNG_E!U34+NRG_BIOG_E!U34+NRG_GTL_E!U34+NRG_CPP_E!U34+NRG_NSP_E!U34</f>
        <v>4411.8996019200013</v>
      </c>
      <c r="V34" s="8">
        <f>NRG_CM_E!V34+NRG_OIL_NG_E!V34+NRG_PF_E!V34+NRG_CO_E!V34+NRG_BKBPB_E!V34+NRG_GW_E!V34+NRG_BF_E!V34+NRG_PR_E!V34+NRG_NI_E!V34+NRG_CL_E!V34+NRG_LNG_E!V34+NRG_BIOG_E!V34+NRG_GTL_E!V34+NRG_CPP_E!V34+NRG_NSP_E!V34</f>
        <v>5139.1766476800012</v>
      </c>
      <c r="W34" s="8">
        <f>NRG_CM_E!W34+NRG_OIL_NG_E!W34+NRG_PF_E!W34+NRG_CO_E!W34+NRG_BKBPB_E!W34+NRG_GW_E!W34+NRG_BF_E!W34+NRG_PR_E!W34+NRG_NI_E!W34+NRG_CL_E!W34+NRG_LNG_E!W34+NRG_BIOG_E!W34+NRG_GTL_E!W34+NRG_CPP_E!W34+NRG_NSP_E!W34</f>
        <v>4265.3991398400003</v>
      </c>
      <c r="X34" s="8">
        <f>NRG_CM_E!X34+NRG_OIL_NG_E!X34+NRG_PF_E!X34+NRG_CO_E!X34+NRG_BKBPB_E!X34+NRG_GW_E!X34+NRG_BF_E!X34+NRG_PR_E!X34+NRG_NI_E!X34+NRG_CL_E!X34+NRG_LNG_E!X34+NRG_BIOG_E!X34+NRG_GTL_E!X34+NRG_CPP_E!X34+NRG_NSP_E!X34</f>
        <v>5007.0145075200007</v>
      </c>
      <c r="Y34" s="8">
        <f>NRG_CM_E!Y34+NRG_OIL_NG_E!Y34+NRG_PF_E!Y34+NRG_CO_E!Y34+NRG_BKBPB_E!Y34+NRG_GW_E!Y34+NRG_BF_E!Y34+NRG_PR_E!Y34+NRG_NI_E!Y34+NRG_CL_E!Y34+NRG_LNG_E!Y34+NRG_BIOG_E!Y34+NRG_GTL_E!Y34+NRG_CPP_E!Y34+NRG_NSP_E!Y34</f>
        <v>4999.7726668799996</v>
      </c>
      <c r="Z34" s="8">
        <f>NRG_CM_E!Z34+NRG_OIL_NG_E!Z34+NRG_PF_E!Z34+NRG_CO_E!Z34+NRG_BKBPB_E!Z34+NRG_GW_E!Z34+NRG_BF_E!Z34+NRG_PR_E!Z34+NRG_NI_E!Z34+NRG_CL_E!Z34+NRG_LNG_E!Z34+NRG_BIOG_E!Z34+NRG_GTL_E!Z34+NRG_CPP_E!Z34+NRG_NSP_E!Z34</f>
        <v>5136.3339494399997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8.5555270799999992</v>
      </c>
      <c r="D36" s="8">
        <f>NRG_CM_E!D36+NRG_OIL_NG_E!D36+NRG_PF_E!D36+NRG_CO_E!D36+NRG_BKBPB_E!D36+NRG_GW_E!D36+NRG_BF_E!D36+NRG_PR_E!D36+NRG_NI_E!D36+NRG_CL_E!D36+NRG_LNG_E!D36+NRG_BIOG_E!D36+NRG_GTL_E!D36+NRG_CPP_E!D36+NRG_NSP_E!D36</f>
        <v>2.8517666399999997</v>
      </c>
      <c r="E36" s="8">
        <f>NRG_CM_E!E36+NRG_OIL_NG_E!E36+NRG_PF_E!E36+NRG_CO_E!E36+NRG_BKBPB_E!E36+NRG_GW_E!E36+NRG_BF_E!E36+NRG_PR_E!E36+NRG_NI_E!E36+NRG_CL_E!E36+NRG_LNG_E!E36+NRG_BIOG_E!E36+NRG_GTL_E!E36+NRG_CPP_E!E36+NRG_NSP_E!E36</f>
        <v>2.8517666399999997</v>
      </c>
      <c r="F36" s="8">
        <f>NRG_CM_E!F36+NRG_OIL_NG_E!F36+NRG_PF_E!F36+NRG_CO_E!F36+NRG_BKBPB_E!F36+NRG_GW_E!F36+NRG_BF_E!F36+NRG_PR_E!F36+NRG_NI_E!F36+NRG_CL_E!F36+NRG_LNG_E!F36+NRG_BIOG_E!F36+NRG_GTL_E!F36+NRG_CPP_E!F36+NRG_NSP_E!F36</f>
        <v>2.8517666399999997</v>
      </c>
      <c r="G36" s="8">
        <f>NRG_CM_E!G36+NRG_OIL_NG_E!G36+NRG_PF_E!G36+NRG_CO_E!G36+NRG_BKBPB_E!G36+NRG_GW_E!G36+NRG_BF_E!G36+NRG_PR_E!G36+NRG_NI_E!G36+NRG_CL_E!G36+NRG_LNG_E!G36+NRG_BIOG_E!G36+NRG_GTL_E!G36+NRG_CPP_E!G36+NRG_NSP_E!G36</f>
        <v>17.111281320000003</v>
      </c>
      <c r="H36" s="8">
        <f>NRG_CM_E!H36+NRG_OIL_NG_E!H36+NRG_PF_E!H36+NRG_CO_E!H36+NRG_BKBPB_E!H36+NRG_GW_E!H36+NRG_BF_E!H36+NRG_PR_E!H36+NRG_NI_E!H36+NRG_CL_E!H36+NRG_LNG_E!H36+NRG_BIOG_E!H36+NRG_GTL_E!H36+NRG_CPP_E!H36+NRG_NSP_E!H36</f>
        <v>2.8517666399999997</v>
      </c>
      <c r="I36" s="8">
        <f>NRG_CM_E!I36+NRG_OIL_NG_E!I36+NRG_PF_E!I36+NRG_CO_E!I36+NRG_BKBPB_E!I36+NRG_GW_E!I36+NRG_BF_E!I36+NRG_PR_E!I36+NRG_NI_E!I36+NRG_CL_E!I36+NRG_LNG_E!I36+NRG_BIOG_E!I36+NRG_GTL_E!I36+NRG_CPP_E!I36+NRG_NSP_E!I36</f>
        <v>2.8517666399999997</v>
      </c>
      <c r="J36" s="8">
        <f>NRG_CM_E!J36+NRG_OIL_NG_E!J36+NRG_PF_E!J36+NRG_CO_E!J36+NRG_BKBPB_E!J36+NRG_GW_E!J36+NRG_BF_E!J36+NRG_PR_E!J36+NRG_NI_E!J36+NRG_CL_E!J36+NRG_LNG_E!J36+NRG_BIOG_E!J36+NRG_GTL_E!J36+NRG_CPP_E!J36+NRG_NSP_E!J36</f>
        <v>11.407520880000003</v>
      </c>
      <c r="K36" s="8">
        <f>NRG_CM_E!K36+NRG_OIL_NG_E!K36+NRG_PF_E!K36+NRG_CO_E!K36+NRG_BKBPB_E!K36+NRG_GW_E!K36+NRG_BF_E!K36+NRG_PR_E!K36+NRG_NI_E!K36+NRG_CL_E!K36+NRG_LNG_E!K36+NRG_BIOG_E!K36+NRG_GTL_E!K36+NRG_CPP_E!K36+NRG_NSP_E!K36</f>
        <v>2.8517666399999997</v>
      </c>
      <c r="L36" s="8">
        <f>NRG_CM_E!L36+NRG_OIL_NG_E!L36+NRG_PF_E!L36+NRG_CO_E!L36+NRG_BKBPB_E!L36+NRG_GW_E!L36+NRG_BF_E!L36+NRG_PR_E!L36+NRG_NI_E!L36+NRG_CL_E!L36+NRG_LNG_E!L36+NRG_BIOG_E!L36+NRG_GTL_E!L36+NRG_CPP_E!L36+NRG_NSP_E!L36</f>
        <v>5.703760439999999</v>
      </c>
      <c r="M36" s="8">
        <f>NRG_CM_E!M36+NRG_OIL_NG_E!M36+NRG_PF_E!M36+NRG_CO_E!M36+NRG_BKBPB_E!M36+NRG_GW_E!M36+NRG_BF_E!M36+NRG_PR_E!M36+NRG_NI_E!M36+NRG_CL_E!M36+NRG_LNG_E!M36+NRG_BIOG_E!M36+NRG_GTL_E!M36+NRG_CPP_E!M36+NRG_NSP_E!M36</f>
        <v>2.8517666399999997</v>
      </c>
      <c r="N36" s="8">
        <f>NRG_CM_E!N36+NRG_OIL_NG_E!N36+NRG_PF_E!N36+NRG_CO_E!N36+NRG_BKBPB_E!N36+NRG_GW_E!N36+NRG_BF_E!N36+NRG_PR_E!N36+NRG_NI_E!N36+NRG_CL_E!N36+NRG_LNG_E!N36+NRG_BIOG_E!N36+NRG_GTL_E!N36+NRG_CPP_E!N36+NRG_NSP_E!N36</f>
        <v>2.8517666399999997</v>
      </c>
      <c r="O36" s="8">
        <f>NRG_CM_E!O36+NRG_OIL_NG_E!O36+NRG_PF_E!O36+NRG_CO_E!O36+NRG_BKBPB_E!O36+NRG_GW_E!O36+NRG_BF_E!O36+NRG_PR_E!O36+NRG_NI_E!O36+NRG_CL_E!O36+NRG_LNG_E!O36+NRG_BIOG_E!O36+NRG_GTL_E!O36+NRG_CPP_E!O36+NRG_NSP_E!O36</f>
        <v>2.8517666399999997</v>
      </c>
      <c r="P36" s="8">
        <f>NRG_CM_E!P36+NRG_OIL_NG_E!P36+NRG_PF_E!P36+NRG_CO_E!P36+NRG_BKBPB_E!P36+NRG_GW_E!P36+NRG_BF_E!P36+NRG_PR_E!P36+NRG_NI_E!P36+NRG_CL_E!P36+NRG_LNG_E!P36+NRG_BIOG_E!P36+NRG_GTL_E!P36+NRG_CPP_E!P36+NRG_NSP_E!P36</f>
        <v>2.8517666399999997</v>
      </c>
      <c r="Q36" s="8">
        <f>NRG_CM_E!Q36+NRG_OIL_NG_E!Q36+NRG_PF_E!Q36+NRG_CO_E!Q36+NRG_BKBPB_E!Q36+NRG_GW_E!Q36+NRG_BF_E!Q36+NRG_PR_E!Q36+NRG_NI_E!Q36+NRG_CL_E!Q36+NRG_LNG_E!Q36+NRG_BIOG_E!Q36+NRG_GTL_E!Q36+NRG_CPP_E!Q36+NRG_NSP_E!Q36</f>
        <v>5.703760439999999</v>
      </c>
      <c r="R36" s="8">
        <f>NRG_CM_E!R36+NRG_OIL_NG_E!R36+NRG_PF_E!R36+NRG_CO_E!R36+NRG_BKBPB_E!R36+NRG_GW_E!R36+NRG_BF_E!R36+NRG_PR_E!R36+NRG_NI_E!R36+NRG_CL_E!R36+NRG_LNG_E!R36+NRG_BIOG_E!R36+NRG_GTL_E!R36+NRG_CPP_E!R36+NRG_NSP_E!R36</f>
        <v>114.93092051999999</v>
      </c>
      <c r="S36" s="8">
        <f>NRG_CM_E!S36+NRG_OIL_NG_E!S36+NRG_PF_E!S36+NRG_CO_E!S36+NRG_BKBPB_E!S36+NRG_GW_E!S36+NRG_BF_E!S36+NRG_PR_E!S36+NRG_NI_E!S36+NRG_CL_E!S36+NRG_LNG_E!S36+NRG_BIOG_E!S36+NRG_GTL_E!S36+NRG_CPP_E!S36+NRG_NSP_E!S36</f>
        <v>97.617693960000011</v>
      </c>
      <c r="T36" s="8">
        <f>NRG_CM_E!T36+NRG_OIL_NG_E!T36+NRG_PF_E!T36+NRG_CO_E!T36+NRG_BKBPB_E!T36+NRG_GW_E!T36+NRG_BF_E!T36+NRG_PR_E!T36+NRG_NI_E!T36+NRG_CL_E!T36+NRG_LNG_E!T36+NRG_BIOG_E!T36+NRG_GTL_E!T36+NRG_CPP_E!T36+NRG_NSP_E!T36</f>
        <v>128.48964659999999</v>
      </c>
      <c r="U36" s="8">
        <f>NRG_CM_E!U36+NRG_OIL_NG_E!U36+NRG_PF_E!U36+NRG_CO_E!U36+NRG_BKBPB_E!U36+NRG_GW_E!U36+NRG_BF_E!U36+NRG_PR_E!U36+NRG_NI_E!U36+NRG_CL_E!U36+NRG_LNG_E!U36+NRG_BIOG_E!U36+NRG_GTL_E!U36+NRG_CPP_E!U36+NRG_NSP_E!U36</f>
        <v>48.014354880000006</v>
      </c>
      <c r="V36" s="8">
        <f>NRG_CM_E!V36+NRG_OIL_NG_E!V36+NRG_PF_E!V36+NRG_CO_E!V36+NRG_BKBPB_E!V36+NRG_GW_E!V36+NRG_BF_E!V36+NRG_PR_E!V36+NRG_NI_E!V36+NRG_CL_E!V36+NRG_LNG_E!V36+NRG_BIOG_E!V36+NRG_GTL_E!V36+NRG_CPP_E!V36+NRG_NSP_E!V36</f>
        <v>103.55997240000001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45.879959520000007</v>
      </c>
      <c r="X36" s="8">
        <f>NRG_CM_E!X36+NRG_OIL_NG_E!X36+NRG_PF_E!X36+NRG_CO_E!X36+NRG_BKBPB_E!X36+NRG_GW_E!X36+NRG_BF_E!X36+NRG_PR_E!X36+NRG_NI_E!X36+NRG_CL_E!X36+NRG_LNG_E!X36+NRG_BIOG_E!X36+NRG_GTL_E!X36+NRG_CPP_E!X36+NRG_NSP_E!X36</f>
        <v>76.265789760000004</v>
      </c>
      <c r="Y36" s="8">
        <f>NRG_CM_E!Y36+NRG_OIL_NG_E!Y36+NRG_PF_E!Y36+NRG_CO_E!Y36+NRG_BKBPB_E!Y36+NRG_GW_E!Y36+NRG_BF_E!Y36+NRG_PR_E!Y36+NRG_NI_E!Y36+NRG_CL_E!Y36+NRG_LNG_E!Y36+NRG_BIOG_E!Y36+NRG_GTL_E!Y36+NRG_CPP_E!Y36+NRG_NSP_E!Y36</f>
        <v>425.16764856000015</v>
      </c>
      <c r="Z36" s="8">
        <f>NRG_CM_E!Z36+NRG_OIL_NG_E!Z36+NRG_PF_E!Z36+NRG_CO_E!Z36+NRG_BKBPB_E!Z36+NRG_GW_E!Z36+NRG_BF_E!Z36+NRG_PR_E!Z36+NRG_NI_E!Z36+NRG_CL_E!Z36+NRG_LNG_E!Z36+NRG_BIOG_E!Z36+NRG_GTL_E!Z36+NRG_CPP_E!Z36+NRG_NSP_E!Z36</f>
        <v>263.84043384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9.5809521599999972</v>
      </c>
      <c r="D43" s="8">
        <f>NRG_CM_E!D43+NRG_OIL_NG_E!D43+NRG_PF_E!D43+NRG_CO_E!D43+NRG_BKBPB_E!D43+NRG_GW_E!D43+NRG_BF_E!D43+NRG_PR_E!D43+NRG_NI_E!D43+NRG_CL_E!D43+NRG_LNG_E!D43+NRG_BIOG_E!D43+NRG_GTL_E!D43+NRG_CPP_E!D43+NRG_NSP_E!D43</f>
        <v>6.3873014399999981</v>
      </c>
      <c r="E43" s="8">
        <f>NRG_CM_E!E43+NRG_OIL_NG_E!E43+NRG_PF_E!E43+NRG_CO_E!E43+NRG_BKBPB_E!E43+NRG_GW_E!E43+NRG_BF_E!E43+NRG_PR_E!E43+NRG_NI_E!E43+NRG_CL_E!E43+NRG_LNG_E!E43+NRG_BIOG_E!E43+NRG_GTL_E!E43+NRG_CPP_E!E43+NRG_NSP_E!E43</f>
        <v>3.1936507199999991</v>
      </c>
      <c r="F43" s="8">
        <f>NRG_CM_E!F43+NRG_OIL_NG_E!F43+NRG_PF_E!F43+NRG_CO_E!F43+NRG_BKBPB_E!F43+NRG_GW_E!F43+NRG_BF_E!F43+NRG_PR_E!F43+NRG_NI_E!F43+NRG_CL_E!F43+NRG_LNG_E!F43+NRG_BIOG_E!F43+NRG_GTL_E!F43+NRG_CPP_E!F43+NRG_NSP_E!F43</f>
        <v>6.3873014399999981</v>
      </c>
      <c r="G43" s="8">
        <f>NRG_CM_E!G43+NRG_OIL_NG_E!G43+NRG_PF_E!G43+NRG_CO_E!G43+NRG_BKBPB_E!G43+NRG_GW_E!G43+NRG_BF_E!G43+NRG_PR_E!G43+NRG_NI_E!G43+NRG_CL_E!G43+NRG_LNG_E!G43+NRG_BIOG_E!G43+NRG_GTL_E!G43+NRG_CPP_E!G43+NRG_NSP_E!G43</f>
        <v>3.1936507199999991</v>
      </c>
      <c r="H43" s="8">
        <f>NRG_CM_E!H43+NRG_OIL_NG_E!H43+NRG_PF_E!H43+NRG_CO_E!H43+NRG_BKBPB_E!H43+NRG_GW_E!H43+NRG_BF_E!H43+NRG_PR_E!H43+NRG_NI_E!H43+NRG_CL_E!H43+NRG_LNG_E!H43+NRG_BIOG_E!H43+NRG_GTL_E!H43+NRG_CPP_E!H43+NRG_NSP_E!H43</f>
        <v>3.1936507199999991</v>
      </c>
      <c r="I43" s="8">
        <f>NRG_CM_E!I43+NRG_OIL_NG_E!I43+NRG_PF_E!I43+NRG_CO_E!I43+NRG_BKBPB_E!I43+NRG_GW_E!I43+NRG_BF_E!I43+NRG_PR_E!I43+NRG_NI_E!I43+NRG_CL_E!I43+NRG_LNG_E!I43+NRG_BIOG_E!I43+NRG_GTL_E!I43+NRG_CPP_E!I43+NRG_NSP_E!I43</f>
        <v>3.1936507199999991</v>
      </c>
      <c r="J43" s="8">
        <f>NRG_CM_E!J43+NRG_OIL_NG_E!J43+NRG_PF_E!J43+NRG_CO_E!J43+NRG_BKBPB_E!J43+NRG_GW_E!J43+NRG_BF_E!J43+NRG_PR_E!J43+NRG_NI_E!J43+NRG_CL_E!J43+NRG_LNG_E!J43+NRG_BIOG_E!J43+NRG_GTL_E!J43+NRG_CPP_E!J43+NRG_NSP_E!J43</f>
        <v>3.1936507199999991</v>
      </c>
      <c r="K43" s="8">
        <f>NRG_CM_E!K43+NRG_OIL_NG_E!K43+NRG_PF_E!K43+NRG_CO_E!K43+NRG_BKBPB_E!K43+NRG_GW_E!K43+NRG_BF_E!K43+NRG_PR_E!K43+NRG_NI_E!K43+NRG_CL_E!K43+NRG_LNG_E!K43+NRG_BIOG_E!K43+NRG_GTL_E!K43+NRG_CPP_E!K43+NRG_NSP_E!K43</f>
        <v>3.2011199999999986</v>
      </c>
      <c r="L43" s="8">
        <f>NRG_CM_E!L43+NRG_OIL_NG_E!L43+NRG_PF_E!L43+NRG_CO_E!L43+NRG_BKBPB_E!L43+NRG_GW_E!L43+NRG_BF_E!L43+NRG_PR_E!L43+NRG_NI_E!L43+NRG_CL_E!L43+NRG_LNG_E!L43+NRG_BIOG_E!L43+NRG_GTL_E!L43+NRG_CPP_E!L43+NRG_NSP_E!L43</f>
        <v>3.2011199999999986</v>
      </c>
      <c r="M43" s="8">
        <f>NRG_CM_E!M43+NRG_OIL_NG_E!M43+NRG_PF_E!M43+NRG_CO_E!M43+NRG_BKBPB_E!M43+NRG_GW_E!M43+NRG_BF_E!M43+NRG_PR_E!M43+NRG_NI_E!M43+NRG_CL_E!M43+NRG_LNG_E!M43+NRG_BIOG_E!M43+NRG_GTL_E!M43+NRG_CPP_E!M43+NRG_NSP_E!M43</f>
        <v>6.4022399999999999</v>
      </c>
      <c r="N43" s="8">
        <f>NRG_CM_E!N43+NRG_OIL_NG_E!N43+NRG_PF_E!N43+NRG_CO_E!N43+NRG_BKBPB_E!N43+NRG_GW_E!N43+NRG_BF_E!N43+NRG_PR_E!N43+NRG_NI_E!N43+NRG_CL_E!N43+NRG_LNG_E!N43+NRG_BIOG_E!N43+NRG_GTL_E!N43+NRG_CPP_E!N43+NRG_NSP_E!N43</f>
        <v>12.80448</v>
      </c>
      <c r="O43" s="8">
        <f>NRG_CM_E!O43+NRG_OIL_NG_E!O43+NRG_PF_E!O43+NRG_CO_E!O43+NRG_BKBPB_E!O43+NRG_GW_E!O43+NRG_BF_E!O43+NRG_PR_E!O43+NRG_NI_E!O43+NRG_CL_E!O43+NRG_LNG_E!O43+NRG_BIOG_E!O43+NRG_GTL_E!O43+NRG_CPP_E!O43+NRG_NSP_E!O43</f>
        <v>16.005599999999998</v>
      </c>
      <c r="P43" s="8">
        <f>NRG_CM_E!P43+NRG_OIL_NG_E!P43+NRG_PF_E!P43+NRG_CO_E!P43+NRG_BKBPB_E!P43+NRG_GW_E!P43+NRG_BF_E!P43+NRG_PR_E!P43+NRG_NI_E!P43+NRG_CL_E!P43+NRG_LNG_E!P43+NRG_BIOG_E!P43+NRG_GTL_E!P43+NRG_CPP_E!P43+NRG_NSP_E!P43</f>
        <v>16.005599999999998</v>
      </c>
      <c r="Q43" s="8">
        <f>NRG_CM_E!Q43+NRG_OIL_NG_E!Q43+NRG_PF_E!Q43+NRG_CO_E!Q43+NRG_BKBPB_E!Q43+NRG_GW_E!Q43+NRG_BF_E!Q43+NRG_PR_E!Q43+NRG_NI_E!Q43+NRG_CL_E!Q43+NRG_LNG_E!Q43+NRG_BIOG_E!Q43+NRG_GTL_E!Q43+NRG_CPP_E!Q43+NRG_NSP_E!Q43</f>
        <v>12.80448</v>
      </c>
      <c r="R43" s="8">
        <f>NRG_CM_E!R43+NRG_OIL_NG_E!R43+NRG_PF_E!R43+NRG_CO_E!R43+NRG_BKBPB_E!R43+NRG_GW_E!R43+NRG_BF_E!R43+NRG_PR_E!R43+NRG_NI_E!R43+NRG_CL_E!R43+NRG_LNG_E!R43+NRG_BIOG_E!R43+NRG_GTL_E!R43+NRG_CPP_E!R43+NRG_NSP_E!R43</f>
        <v>0.79387775999999999</v>
      </c>
      <c r="S43" s="8">
        <f>NRG_CM_E!S43+NRG_OIL_NG_E!S43+NRG_PF_E!S43+NRG_CO_E!S43+NRG_BKBPB_E!S43+NRG_GW_E!S43+NRG_BF_E!S43+NRG_PR_E!S43+NRG_NI_E!S43+NRG_CL_E!S43+NRG_LNG_E!S43+NRG_BIOG_E!S43+NRG_GTL_E!S43+NRG_CPP_E!S43+NRG_NSP_E!S43</f>
        <v>1.4100933599999999</v>
      </c>
      <c r="T43" s="8">
        <f>NRG_CM_E!T43+NRG_OIL_NG_E!T43+NRG_PF_E!T43+NRG_CO_E!T43+NRG_BKBPB_E!T43+NRG_GW_E!T43+NRG_BF_E!T43+NRG_PR_E!T43+NRG_NI_E!T43+NRG_CL_E!T43+NRG_LNG_E!T43+NRG_BIOG_E!T43+NRG_GTL_E!T43+NRG_CPP_E!T43+NRG_NSP_E!T43</f>
        <v>1.1817468</v>
      </c>
      <c r="U43" s="8">
        <f>NRG_CM_E!U43+NRG_OIL_NG_E!U43+NRG_PF_E!U43+NRG_CO_E!U43+NRG_BKBPB_E!U43+NRG_GW_E!U43+NRG_BF_E!U43+NRG_PR_E!U43+NRG_NI_E!U43+NRG_CL_E!U43+NRG_LNG_E!U43+NRG_BIOG_E!U43+NRG_GTL_E!U43+NRG_CPP_E!U43+NRG_NSP_E!U43</f>
        <v>2.2994711999999997</v>
      </c>
      <c r="V43" s="8">
        <f>NRG_CM_E!V43+NRG_OIL_NG_E!V43+NRG_PF_E!V43+NRG_CO_E!V43+NRG_BKBPB_E!V43+NRG_GW_E!V43+NRG_BF_E!V43+NRG_PR_E!V43+NRG_NI_E!V43+NRG_CL_E!V43+NRG_LNG_E!V43+NRG_BIOG_E!V43+NRG_GTL_E!V43+NRG_CPP_E!V43+NRG_NSP_E!V43</f>
        <v>1.5714831599999999</v>
      </c>
      <c r="W43" s="8">
        <f>NRG_CM_E!W43+NRG_OIL_NG_E!W43+NRG_PF_E!W43+NRG_CO_E!W43+NRG_BKBPB_E!W43+NRG_GW_E!W43+NRG_BF_E!W43+NRG_PR_E!W43+NRG_NI_E!W43+NRG_CL_E!W43+NRG_LNG_E!W43+NRG_BIOG_E!W43+NRG_GTL_E!W43+NRG_CPP_E!W43+NRG_NSP_E!W43</f>
        <v>2.2274459999999996</v>
      </c>
      <c r="X43" s="8">
        <f>NRG_CM_E!X43+NRG_OIL_NG_E!X43+NRG_PF_E!X43+NRG_CO_E!X43+NRG_BKBPB_E!X43+NRG_GW_E!X43+NRG_BF_E!X43+NRG_PR_E!X43+NRG_NI_E!X43+NRG_CL_E!X43+NRG_LNG_E!X43+NRG_BIOG_E!X43+NRG_GTL_E!X43+NRG_CPP_E!X43+NRG_NSP_E!X43</f>
        <v>1.8587836799999999</v>
      </c>
      <c r="Y43" s="8">
        <f>NRG_CM_E!Y43+NRG_OIL_NG_E!Y43+NRG_PF_E!Y43+NRG_CO_E!Y43+NRG_BKBPB_E!Y43+NRG_GW_E!Y43+NRG_BF_E!Y43+NRG_PR_E!Y43+NRG_NI_E!Y43+NRG_CL_E!Y43+NRG_LNG_E!Y43+NRG_BIOG_E!Y43+NRG_GTL_E!Y43+NRG_CPP_E!Y43+NRG_NSP_E!Y43</f>
        <v>0.98434440000000001</v>
      </c>
      <c r="Z43" s="8">
        <f>NRG_CM_E!Z43+NRG_OIL_NG_E!Z43+NRG_PF_E!Z43+NRG_CO_E!Z43+NRG_BKBPB_E!Z43+NRG_GW_E!Z43+NRG_BF_E!Z43+NRG_PR_E!Z43+NRG_NI_E!Z43+NRG_CL_E!Z43+NRG_LNG_E!Z43+NRG_BIOG_E!Z43+NRG_GTL_E!Z43+NRG_CPP_E!Z43+NRG_NSP_E!Z43</f>
        <v>0.33878519999999984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853.64456904000019</v>
      </c>
      <c r="D44" s="8">
        <f>NRG_CM_E!D44+NRG_OIL_NG_E!D44+NRG_PF_E!D44+NRG_CO_E!D44+NRG_BKBPB_E!D44+NRG_GW_E!D44+NRG_BF_E!D44+NRG_PR_E!D44+NRG_NI_E!D44+NRG_CL_E!D44+NRG_LNG_E!D44+NRG_BIOG_E!D44+NRG_GTL_E!D44+NRG_CPP_E!D44+NRG_NSP_E!D44</f>
        <v>1009.1412928800003</v>
      </c>
      <c r="E44" s="8">
        <f>NRG_CM_E!E44+NRG_OIL_NG_E!E44+NRG_PF_E!E44+NRG_CO_E!E44+NRG_BKBPB_E!E44+NRG_GW_E!E44+NRG_BF_E!E44+NRG_PR_E!E44+NRG_NI_E!E44+NRG_CL_E!E44+NRG_LNG_E!E44+NRG_BIOG_E!E44+NRG_GTL_E!E44+NRG_CPP_E!E44+NRG_NSP_E!E44</f>
        <v>790.17650712000011</v>
      </c>
      <c r="F44" s="8">
        <f>NRG_CM_E!F44+NRG_OIL_NG_E!F44+NRG_PF_E!F44+NRG_CO_E!F44+NRG_BKBPB_E!F44+NRG_GW_E!F44+NRG_BF_E!F44+NRG_PR_E!F44+NRG_NI_E!F44+NRG_CL_E!F44+NRG_LNG_E!F44+NRG_BIOG_E!F44+NRG_GTL_E!F44+NRG_CPP_E!F44+NRG_NSP_E!F44</f>
        <v>666.41409288000011</v>
      </c>
      <c r="G44" s="8">
        <f>NRG_CM_E!G44+NRG_OIL_NG_E!G44+NRG_PF_E!G44+NRG_CO_E!G44+NRG_BKBPB_E!G44+NRG_GW_E!G44+NRG_BF_E!G44+NRG_PR_E!G44+NRG_NI_E!G44+NRG_CL_E!G44+NRG_LNG_E!G44+NRG_BIOG_E!G44+NRG_GTL_E!G44+NRG_CPP_E!G44+NRG_NSP_E!G44</f>
        <v>548.99826192000012</v>
      </c>
      <c r="H44" s="8">
        <f>NRG_CM_E!H44+NRG_OIL_NG_E!H44+NRG_PF_E!H44+NRG_CO_E!H44+NRG_BKBPB_E!H44+NRG_GW_E!H44+NRG_BF_E!H44+NRG_PR_E!H44+NRG_NI_E!H44+NRG_CL_E!H44+NRG_LNG_E!H44+NRG_BIOG_E!H44+NRG_GTL_E!H44+NRG_CPP_E!H44+NRG_NSP_E!H44</f>
        <v>599.77260000000012</v>
      </c>
      <c r="I44" s="8">
        <f>NRG_CM_E!I44+NRG_OIL_NG_E!I44+NRG_PF_E!I44+NRG_CO_E!I44+NRG_BKBPB_E!I44+NRG_GW_E!I44+NRG_BF_E!I44+NRG_PR_E!I44+NRG_NI_E!I44+NRG_CL_E!I44+NRG_LNG_E!I44+NRG_BIOG_E!I44+NRG_GTL_E!I44+NRG_CPP_E!I44+NRG_NSP_E!I44</f>
        <v>517.26423096000008</v>
      </c>
      <c r="J44" s="8">
        <f>NRG_CM_E!J44+NRG_OIL_NG_E!J44+NRG_PF_E!J44+NRG_CO_E!J44+NRG_BKBPB_E!J44+NRG_GW_E!J44+NRG_BF_E!J44+NRG_PR_E!J44+NRG_NI_E!J44+NRG_CL_E!J44+NRG_LNG_E!J44+NRG_BIOG_E!J44+NRG_GTL_E!J44+NRG_CPP_E!J44+NRG_NSP_E!J44</f>
        <v>539.47796904000006</v>
      </c>
      <c r="K44" s="8">
        <f>NRG_CM_E!K44+NRG_OIL_NG_E!K44+NRG_PF_E!K44+NRG_CO_E!K44+NRG_BKBPB_E!K44+NRG_GW_E!K44+NRG_BF_E!K44+NRG_PR_E!K44+NRG_NI_E!K44+NRG_CL_E!K44+NRG_LNG_E!K44+NRG_BIOG_E!K44+NRG_GTL_E!K44+NRG_CPP_E!K44+NRG_NSP_E!K44</f>
        <v>533.13110712000014</v>
      </c>
      <c r="L44" s="8">
        <f>NRG_CM_E!L44+NRG_OIL_NG_E!L44+NRG_PF_E!L44+NRG_CO_E!L44+NRG_BKBPB_E!L44+NRG_GW_E!L44+NRG_BF_E!L44+NRG_PR_E!L44+NRG_NI_E!L44+NRG_CL_E!L44+NRG_LNG_E!L44+NRG_BIOG_E!L44+NRG_GTL_E!L44+NRG_CPP_E!L44+NRG_NSP_E!L44</f>
        <v>190.40390712000001</v>
      </c>
      <c r="M44" s="8">
        <f>NRG_CM_E!M44+NRG_OIL_NG_E!M44+NRG_PF_E!M44+NRG_CO_E!M44+NRG_BKBPB_E!M44+NRG_GW_E!M44+NRG_BF_E!M44+NRG_PR_E!M44+NRG_NI_E!M44+NRG_CL_E!M44+NRG_LNG_E!M44+NRG_BIOG_E!M44+NRG_GTL_E!M44+NRG_CPP_E!M44+NRG_NSP_E!M44</f>
        <v>25.387169040000003</v>
      </c>
      <c r="N44" s="8">
        <f>NRG_CM_E!N44+NRG_OIL_NG_E!N44+NRG_PF_E!N44+NRG_CO_E!N44+NRG_BKBPB_E!N44+NRG_GW_E!N44+NRG_BF_E!N44+NRG_PR_E!N44+NRG_NI_E!N44+NRG_CL_E!N44+NRG_LNG_E!N44+NRG_BIOG_E!N44+NRG_GTL_E!N44+NRG_CPP_E!N44+NRG_NSP_E!N44</f>
        <v>15.866876160000002</v>
      </c>
      <c r="O44" s="8">
        <f>NRG_CM_E!O44+NRG_OIL_NG_E!O44+NRG_PF_E!O44+NRG_CO_E!O44+NRG_BKBPB_E!O44+NRG_GW_E!O44+NRG_BF_E!O44+NRG_PR_E!O44+NRG_NI_E!O44+NRG_CL_E!O44+NRG_LNG_E!O44+NRG_BIOG_E!O44+NRG_GTL_E!O44+NRG_CPP_E!O44+NRG_NSP_E!O44</f>
        <v>25.634880000000003</v>
      </c>
      <c r="P44" s="8">
        <f>NRG_CM_E!P44+NRG_OIL_NG_E!P44+NRG_PF_E!P44+NRG_CO_E!P44+NRG_BKBPB_E!P44+NRG_GW_E!P44+NRG_BF_E!P44+NRG_PR_E!P44+NRG_NI_E!P44+NRG_CL_E!P44+NRG_LNG_E!P44+NRG_BIOG_E!P44+NRG_GTL_E!P44+NRG_CPP_E!P44+NRG_NSP_E!P44</f>
        <v>22.213738079999999</v>
      </c>
      <c r="Q44" s="8">
        <f>NRG_CM_E!Q44+NRG_OIL_NG_E!Q44+NRG_PF_E!Q44+NRG_CO_E!Q44+NRG_BKBPB_E!Q44+NRG_GW_E!Q44+NRG_BF_E!Q44+NRG_PR_E!Q44+NRG_NI_E!Q44+NRG_CL_E!Q44+NRG_LNG_E!Q44+NRG_BIOG_E!Q44+NRG_GTL_E!Q44+NRG_CPP_E!Q44+NRG_NSP_E!Q44</f>
        <v>15.866876160000002</v>
      </c>
      <c r="R44" s="8">
        <f>NRG_CM_E!R44+NRG_OIL_NG_E!R44+NRG_PF_E!R44+NRG_CO_E!R44+NRG_BKBPB_E!R44+NRG_GW_E!R44+NRG_BF_E!R44+NRG_PR_E!R44+NRG_NI_E!R44+NRG_CL_E!R44+NRG_LNG_E!R44+NRG_BIOG_E!R44+NRG_GTL_E!R44+NRG_CPP_E!R44+NRG_NSP_E!R44</f>
        <v>23.460373440000001</v>
      </c>
      <c r="S44" s="8">
        <f>NRG_CM_E!S44+NRG_OIL_NG_E!S44+NRG_PF_E!S44+NRG_CO_E!S44+NRG_BKBPB_E!S44+NRG_GW_E!S44+NRG_BF_E!S44+NRG_PR_E!S44+NRG_NI_E!S44+NRG_CL_E!S44+NRG_LNG_E!S44+NRG_BIOG_E!S44+NRG_GTL_E!S44+NRG_CPP_E!S44+NRG_NSP_E!S44</f>
        <v>3.0650400000000002E-3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1.365444E-2</v>
      </c>
      <c r="S47" s="8">
        <f>NRG_CM_E!S47+NRG_OIL_NG_E!S47+NRG_PF_E!S47+NRG_CO_E!S47+NRG_BKBPB_E!S47+NRG_GW_E!S47+NRG_BF_E!S47+NRG_PR_E!S47+NRG_NI_E!S47+NRG_CL_E!S47+NRG_LNG_E!S47+NRG_BIOG_E!S47+NRG_GTL_E!S47+NRG_CPP_E!S47+NRG_NSP_E!S47</f>
        <v>1.09903716</v>
      </c>
      <c r="T47" s="8">
        <f>NRG_CM_E!T47+NRG_OIL_NG_E!T47+NRG_PF_E!T47+NRG_CO_E!T47+NRG_BKBPB_E!T47+NRG_GW_E!T47+NRG_BF_E!T47+NRG_PR_E!T47+NRG_NI_E!T47+NRG_CL_E!T47+NRG_LNG_E!T47+NRG_BIOG_E!T47+NRG_GTL_E!T47+NRG_CPP_E!T47+NRG_NSP_E!T47</f>
        <v>0.67284432000000005</v>
      </c>
      <c r="U47" s="8">
        <f>NRG_CM_E!U47+NRG_OIL_NG_E!U47+NRG_PF_E!U47+NRG_CO_E!U47+NRG_BKBPB_E!U47+NRG_GW_E!U47+NRG_BF_E!U47+NRG_PR_E!U47+NRG_NI_E!U47+NRG_CL_E!U47+NRG_LNG_E!U47+NRG_BIOG_E!U47+NRG_GTL_E!U47+NRG_CPP_E!U47+NRG_NSP_E!U47</f>
        <v>0.11155968000000001</v>
      </c>
      <c r="V47" s="8">
        <f>NRG_CM_E!V47+NRG_OIL_NG_E!V47+NRG_PF_E!V47+NRG_CO_E!V47+NRG_BKBPB_E!V47+NRG_GW_E!V47+NRG_BF_E!V47+NRG_PR_E!V47+NRG_NI_E!V47+NRG_CL_E!V47+NRG_LNG_E!V47+NRG_BIOG_E!V47+NRG_GTL_E!V47+NRG_CPP_E!V47+NRG_NSP_E!V47</f>
        <v>0.87562728000000012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0.54443448000000016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552.55192200000022</v>
      </c>
      <c r="D48" s="8">
        <f>NRG_CM_E!D48+NRG_OIL_NG_E!D48+NRG_PF_E!D48+NRG_CO_E!D48+NRG_BKBPB_E!D48+NRG_GW_E!D48+NRG_BF_E!D48+NRG_PR_E!D48+NRG_NI_E!D48+NRG_CL_E!D48+NRG_LNG_E!D48+NRG_BIOG_E!D48+NRG_GTL_E!D48+NRG_CPP_E!D48+NRG_NSP_E!D48</f>
        <v>497.64007800000019</v>
      </c>
      <c r="E48" s="8">
        <f>NRG_CM_E!E48+NRG_OIL_NG_E!E48+NRG_PF_E!E48+NRG_CO_E!E48+NRG_BKBPB_E!E48+NRG_GW_E!E48+NRG_BF_E!E48+NRG_PR_E!E48+NRG_NI_E!E48+NRG_CL_E!E48+NRG_LNG_E!E48+NRG_BIOG_E!E48+NRG_GTL_E!E48+NRG_CPP_E!E48+NRG_NSP_E!E48</f>
        <v>326.04003900000004</v>
      </c>
      <c r="F48" s="8">
        <f>NRG_CM_E!F48+NRG_OIL_NG_E!F48+NRG_PF_E!F48+NRG_CO_E!F48+NRG_BKBPB_E!F48+NRG_GW_E!F48+NRG_BF_E!F48+NRG_PR_E!F48+NRG_NI_E!F48+NRG_CL_E!F48+NRG_LNG_E!F48+NRG_BIOG_E!F48+NRG_GTL_E!F48+NRG_CPP_E!F48+NRG_NSP_E!F48</f>
        <v>487.34384399999999</v>
      </c>
      <c r="G48" s="8">
        <f>NRG_CM_E!G48+NRG_OIL_NG_E!G48+NRG_PF_E!G48+NRG_CO_E!G48+NRG_BKBPB_E!G48+NRG_GW_E!G48+NRG_BF_E!G48+NRG_PR_E!G48+NRG_NI_E!G48+NRG_CL_E!G48+NRG_LNG_E!G48+NRG_BIOG_E!G48+NRG_GTL_E!G48+NRG_CPP_E!G48+NRG_NSP_E!G48</f>
        <v>531.96015599999987</v>
      </c>
      <c r="H48" s="8">
        <f>NRG_CM_E!H48+NRG_OIL_NG_E!H48+NRG_PF_E!H48+NRG_CO_E!H48+NRG_BKBPB_E!H48+NRG_GW_E!H48+NRG_BF_E!H48+NRG_PR_E!H48+NRG_NI_E!H48+NRG_CL_E!H48+NRG_LNG_E!H48+NRG_BIOG_E!H48+NRG_GTL_E!H48+NRG_CPP_E!H48+NRG_NSP_E!H48</f>
        <v>631.48796100000004</v>
      </c>
      <c r="I48" s="8">
        <f>NRG_CM_E!I48+NRG_OIL_NG_E!I48+NRG_PF_E!I48+NRG_CO_E!I48+NRG_BKBPB_E!I48+NRG_GW_E!I48+NRG_BF_E!I48+NRG_PR_E!I48+NRG_NI_E!I48+NRG_CL_E!I48+NRG_LNG_E!I48+NRG_BIOG_E!I48+NRG_GTL_E!I48+NRG_CPP_E!I48+NRG_NSP_E!I48</f>
        <v>569.7119610000002</v>
      </c>
      <c r="J48" s="8">
        <f>NRG_CM_E!J48+NRG_OIL_NG_E!J48+NRG_PF_E!J48+NRG_CO_E!J48+NRG_BKBPB_E!J48+NRG_GW_E!J48+NRG_BF_E!J48+NRG_PR_E!J48+NRG_NI_E!J48+NRG_CL_E!J48+NRG_LNG_E!J48+NRG_BIOG_E!J48+NRG_GTL_E!J48+NRG_CPP_E!J48+NRG_NSP_E!J48</f>
        <v>837.40807799999982</v>
      </c>
      <c r="K48" s="8">
        <f>NRG_CM_E!K48+NRG_OIL_NG_E!K48+NRG_PF_E!K48+NRG_CO_E!K48+NRG_BKBPB_E!K48+NRG_GW_E!K48+NRG_BF_E!K48+NRG_PR_E!K48+NRG_NI_E!K48+NRG_CL_E!K48+NRG_LNG_E!K48+NRG_BIOG_E!K48+NRG_GTL_E!K48+NRG_CPP_E!K48+NRG_NSP_E!K48</f>
        <v>875.15988300000026</v>
      </c>
      <c r="L48" s="8">
        <f>NRG_CM_E!L48+NRG_OIL_NG_E!L48+NRG_PF_E!L48+NRG_CO_E!L48+NRG_BKBPB_E!L48+NRG_GW_E!L48+NRG_BF_E!L48+NRG_PR_E!L48+NRG_NI_E!L48+NRG_CL_E!L48+NRG_LNG_E!L48+NRG_BIOG_E!L48+NRG_GTL_E!L48+NRG_CPP_E!L48+NRG_NSP_E!L48</f>
        <v>731.01611699999978</v>
      </c>
      <c r="M48" s="8">
        <f>NRG_CM_E!M48+NRG_OIL_NG_E!M48+NRG_PF_E!M48+NRG_CO_E!M48+NRG_BKBPB_E!M48+NRG_GW_E!M48+NRG_BF_E!M48+NRG_PR_E!M48+NRG_NI_E!M48+NRG_CL_E!M48+NRG_LNG_E!M48+NRG_BIOG_E!M48+NRG_GTL_E!M48+NRG_CPP_E!M48+NRG_NSP_E!M48</f>
        <v>727.58403899999985</v>
      </c>
      <c r="N48" s="8">
        <f>NRG_CM_E!N48+NRG_OIL_NG_E!N48+NRG_PF_E!N48+NRG_CO_E!N48+NRG_BKBPB_E!N48+NRG_GW_E!N48+NRG_BF_E!N48+NRG_PR_E!N48+NRG_NI_E!N48+NRG_CL_E!N48+NRG_LNG_E!N48+NRG_BIOG_E!N48+NRG_GTL_E!N48+NRG_CPP_E!N48+NRG_NSP_E!N48</f>
        <v>902.61615600000005</v>
      </c>
      <c r="O48" s="8">
        <f>NRG_CM_E!O48+NRG_OIL_NG_E!O48+NRG_PF_E!O48+NRG_CO_E!O48+NRG_BKBPB_E!O48+NRG_GW_E!O48+NRG_BF_E!O48+NRG_PR_E!O48+NRG_NI_E!O48+NRG_CL_E!O48+NRG_LNG_E!O48+NRG_BIOG_E!O48+NRG_GTL_E!O48+NRG_CPP_E!O48+NRG_NSP_E!O48</f>
        <v>988.41600000000005</v>
      </c>
      <c r="P48" s="8">
        <f>NRG_CM_E!P48+NRG_OIL_NG_E!P48+NRG_PF_E!P48+NRG_CO_E!P48+NRG_BKBPB_E!P48+NRG_GW_E!P48+NRG_BF_E!P48+NRG_PR_E!P48+NRG_NI_E!P48+NRG_CL_E!P48+NRG_LNG_E!P48+NRG_BIOG_E!P48+NRG_GTL_E!P48+NRG_CPP_E!P48+NRG_NSP_E!P48</f>
        <v>854.56811699999992</v>
      </c>
      <c r="Q48" s="8">
        <f>NRG_CM_E!Q48+NRG_OIL_NG_E!Q48+NRG_PF_E!Q48+NRG_CO_E!Q48+NRG_BKBPB_E!Q48+NRG_GW_E!Q48+NRG_BF_E!Q48+NRG_PR_E!Q48+NRG_NI_E!Q48+NRG_CL_E!Q48+NRG_LNG_E!Q48+NRG_BIOG_E!Q48+NRG_GTL_E!Q48+NRG_CPP_E!Q48+NRG_NSP_E!Q48</f>
        <v>933.50415600000019</v>
      </c>
      <c r="R48" s="8">
        <f>NRG_CM_E!R48+NRG_OIL_NG_E!R48+NRG_PF_E!R48+NRG_CO_E!R48+NRG_BKBPB_E!R48+NRG_GW_E!R48+NRG_BF_E!R48+NRG_PR_E!R48+NRG_NI_E!R48+NRG_CL_E!R48+NRG_LNG_E!R48+NRG_BIOG_E!R48+NRG_GTL_E!R48+NRG_CPP_E!R48+NRG_NSP_E!R48</f>
        <v>981.39073499999995</v>
      </c>
      <c r="S48" s="8">
        <f>NRG_CM_E!S48+NRG_OIL_NG_E!S48+NRG_PF_E!S48+NRG_CO_E!S48+NRG_BKBPB_E!S48+NRG_GW_E!S48+NRG_BF_E!S48+NRG_PR_E!S48+NRG_NI_E!S48+NRG_CL_E!S48+NRG_LNG_E!S48+NRG_BIOG_E!S48+NRG_GTL_E!S48+NRG_CPP_E!S48+NRG_NSP_E!S48</f>
        <v>1043.8445159999999</v>
      </c>
      <c r="T48" s="8">
        <f>NRG_CM_E!T48+NRG_OIL_NG_E!T48+NRG_PF_E!T48+NRG_CO_E!T48+NRG_BKBPB_E!T48+NRG_GW_E!T48+NRG_BF_E!T48+NRG_PR_E!T48+NRG_NI_E!T48+NRG_CL_E!T48+NRG_LNG_E!T48+NRG_BIOG_E!T48+NRG_GTL_E!T48+NRG_CPP_E!T48+NRG_NSP_E!T48</f>
        <v>907.84289699999999</v>
      </c>
      <c r="U48" s="8">
        <f>NRG_CM_E!U48+NRG_OIL_NG_E!U48+NRG_PF_E!U48+NRG_CO_E!U48+NRG_BKBPB_E!U48+NRG_GW_E!U48+NRG_BF_E!U48+NRG_PR_E!U48+NRG_NI_E!U48+NRG_CL_E!U48+NRG_LNG_E!U48+NRG_BIOG_E!U48+NRG_GTL_E!U48+NRG_CPP_E!U48+NRG_NSP_E!U48</f>
        <v>1030.7009699999996</v>
      </c>
      <c r="V48" s="8">
        <f>NRG_CM_E!V48+NRG_OIL_NG_E!V48+NRG_PF_E!V48+NRG_CO_E!V48+NRG_BKBPB_E!V48+NRG_GW_E!V48+NRG_BF_E!V48+NRG_PR_E!V48+NRG_NI_E!V48+NRG_CL_E!V48+NRG_LNG_E!V48+NRG_BIOG_E!V48+NRG_GTL_E!V48+NRG_CPP_E!V48+NRG_NSP_E!V48</f>
        <v>1008.0228600000002</v>
      </c>
      <c r="W48" s="8">
        <f>NRG_CM_E!W48+NRG_OIL_NG_E!W48+NRG_PF_E!W48+NRG_CO_E!W48+NRG_BKBPB_E!W48+NRG_GW_E!W48+NRG_BF_E!W48+NRG_PR_E!W48+NRG_NI_E!W48+NRG_CL_E!W48+NRG_LNG_E!W48+NRG_BIOG_E!W48+NRG_GTL_E!W48+NRG_CPP_E!W48+NRG_NSP_E!W48</f>
        <v>979.24261499999989</v>
      </c>
      <c r="X48" s="8">
        <f>NRG_CM_E!X48+NRG_OIL_NG_E!X48+NRG_PF_E!X48+NRG_CO_E!X48+NRG_BKBPB_E!X48+NRG_GW_E!X48+NRG_BF_E!X48+NRG_PR_E!X48+NRG_NI_E!X48+NRG_CL_E!X48+NRG_LNG_E!X48+NRG_BIOG_E!X48+NRG_GTL_E!X48+NRG_CPP_E!X48+NRG_NSP_E!X48</f>
        <v>1052.5300110000001</v>
      </c>
      <c r="Y48" s="8">
        <f>NRG_CM_E!Y48+NRG_OIL_NG_E!Y48+NRG_PF_E!Y48+NRG_CO_E!Y48+NRG_BKBPB_E!Y48+NRG_GW_E!Y48+NRG_BF_E!Y48+NRG_PR_E!Y48+NRG_NI_E!Y48+NRG_CL_E!Y48+NRG_LNG_E!Y48+NRG_BIOG_E!Y48+NRG_GTL_E!Y48+NRG_CPP_E!Y48+NRG_NSP_E!Y48</f>
        <v>905.99874299999999</v>
      </c>
      <c r="Z48" s="8">
        <f>NRG_CM_E!Z48+NRG_OIL_NG_E!Z48+NRG_PF_E!Z48+NRG_CO_E!Z48+NRG_BKBPB_E!Z48+NRG_GW_E!Z48+NRG_BF_E!Z48+NRG_PR_E!Z48+NRG_NI_E!Z48+NRG_CL_E!Z48+NRG_LNG_E!Z48+NRG_BIOG_E!Z48+NRG_GTL_E!Z48+NRG_CPP_E!Z48+NRG_NSP_E!Z48</f>
        <v>1040.35347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1052.58802932</v>
      </c>
      <c r="D50" s="8">
        <f>NRG_CM_E!D50+NRG_OIL_NG_E!D50+NRG_PF_E!D50+NRG_CO_E!D50+NRG_BKBPB_E!D50+NRG_GW_E!D50+NRG_BF_E!D50+NRG_PR_E!D50+NRG_NI_E!D50+NRG_CL_E!D50+NRG_LNG_E!D50+NRG_BIOG_E!D50+NRG_GTL_E!D50+NRG_CPP_E!D50+NRG_NSP_E!D50</f>
        <v>985.15191203999996</v>
      </c>
      <c r="E50" s="8">
        <f>NRG_CM_E!E50+NRG_OIL_NG_E!E50+NRG_PF_E!E50+NRG_CO_E!E50+NRG_BKBPB_E!E50+NRG_GW_E!E50+NRG_BF_E!E50+NRG_PR_E!E50+NRG_NI_E!E50+NRG_CL_E!E50+NRG_LNG_E!E50+NRG_BIOG_E!E50+NRG_GTL_E!E50+NRG_CPP_E!E50+NRG_NSP_E!E50</f>
        <v>985.15191203999996</v>
      </c>
      <c r="F50" s="8">
        <f>NRG_CM_E!F50+NRG_OIL_NG_E!F50+NRG_PF_E!F50+NRG_CO_E!F50+NRG_BKBPB_E!F50+NRG_GW_E!F50+NRG_BF_E!F50+NRG_PR_E!F50+NRG_NI_E!F50+NRG_CL_E!F50+NRG_LNG_E!F50+NRG_BIOG_E!F50+NRG_GTL_E!F50+NRG_CPP_E!F50+NRG_NSP_E!F50</f>
        <v>958.76391204000004</v>
      </c>
      <c r="G50" s="8">
        <f>NRG_CM_E!G50+NRG_OIL_NG_E!G50+NRG_PF_E!G50+NRG_CO_E!G50+NRG_BKBPB_E!G50+NRG_GW_E!G50+NRG_BF_E!G50+NRG_PR_E!G50+NRG_NI_E!G50+NRG_CL_E!G50+NRG_LNG_E!G50+NRG_BIOG_E!G50+NRG_GTL_E!G50+NRG_CPP_E!G50+NRG_NSP_E!G50</f>
        <v>838.55205863999981</v>
      </c>
      <c r="H50" s="8">
        <f>NRG_CM_E!H50+NRG_OIL_NG_E!H50+NRG_PF_E!H50+NRG_CO_E!H50+NRG_BKBPB_E!H50+NRG_GW_E!H50+NRG_BF_E!H50+NRG_PR_E!H50+NRG_NI_E!H50+NRG_CL_E!H50+NRG_LNG_E!H50+NRG_BIOG_E!H50+NRG_GTL_E!H50+NRG_CPP_E!H50+NRG_NSP_E!H50</f>
        <v>829.75588271999982</v>
      </c>
      <c r="I50" s="8">
        <f>NRG_CM_E!I50+NRG_OIL_NG_E!I50+NRG_PF_E!I50+NRG_CO_E!I50+NRG_BKBPB_E!I50+NRG_GW_E!I50+NRG_BF_E!I50+NRG_PR_E!I50+NRG_NI_E!I50+NRG_CL_E!I50+NRG_LNG_E!I50+NRG_BIOG_E!I50+NRG_GTL_E!I50+NRG_CPP_E!I50+NRG_NSP_E!I50</f>
        <v>665.56394136000006</v>
      </c>
      <c r="J50" s="8">
        <f>NRG_CM_E!J50+NRG_OIL_NG_E!J50+NRG_PF_E!J50+NRG_CO_E!J50+NRG_BKBPB_E!J50+NRG_GW_E!J50+NRG_BF_E!J50+NRG_PR_E!J50+NRG_NI_E!J50+NRG_CL_E!J50+NRG_LNG_E!J50+NRG_BIOG_E!J50+NRG_GTL_E!J50+NRG_CPP_E!J50+NRG_NSP_E!J50</f>
        <v>636.24397067999996</v>
      </c>
      <c r="K50" s="8">
        <f>NRG_CM_E!K50+NRG_OIL_NG_E!K50+NRG_PF_E!K50+NRG_CO_E!K50+NRG_BKBPB_E!K50+NRG_GW_E!K50+NRG_BF_E!K50+NRG_PR_E!K50+NRG_NI_E!K50+NRG_CL_E!K50+NRG_LNG_E!K50+NRG_BIOG_E!K50+NRG_GTL_E!K50+NRG_CPP_E!K50+NRG_NSP_E!K50</f>
        <v>560.01194136000015</v>
      </c>
      <c r="L50" s="8">
        <f>NRG_CM_E!L50+NRG_OIL_NG_E!L50+NRG_PF_E!L50+NRG_CO_E!L50+NRG_BKBPB_E!L50+NRG_GW_E!L50+NRG_BF_E!L50+NRG_PR_E!L50+NRG_NI_E!L50+NRG_CL_E!L50+NRG_LNG_E!L50+NRG_BIOG_E!L50+NRG_GTL_E!L50+NRG_CPP_E!L50+NRG_NSP_E!L50</f>
        <v>87.959912040000006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58.639941359999987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1.9205186399999998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3180.2373394594097</v>
      </c>
      <c r="D51" s="27">
        <f>NRG_CM_E!D51+NRG_OIL_NG_E!D51+NRG_PF_E!D51+NRG_CO_E!D51+NRG_BKBPB_E!D51+NRG_GW_E!D51+NRG_BF_E!D51+NRG_PR_E!D51+NRG_NI_E!D51+NRG_CL_E!D51+NRG_LNG_E!D51+NRG_BIOG_E!D51+NRG_GTL_E!D51+NRG_CPP_E!D51+NRG_NSP_E!D51</f>
        <v>3105.0013231235425</v>
      </c>
      <c r="E51" s="27">
        <f>NRG_CM_E!E51+NRG_OIL_NG_E!E51+NRG_PF_E!E51+NRG_CO_E!E51+NRG_BKBPB_E!E51+NRG_GW_E!E51+NRG_BF_E!E51+NRG_PR_E!E51+NRG_NI_E!E51+NRG_CL_E!E51+NRG_LNG_E!E51+NRG_BIOG_E!E51+NRG_GTL_E!E51+NRG_CPP_E!E51+NRG_NSP_E!E51</f>
        <v>3466.7902360460566</v>
      </c>
      <c r="F51" s="27">
        <f>NRG_CM_E!F51+NRG_OIL_NG_E!F51+NRG_PF_E!F51+NRG_CO_E!F51+NRG_BKBPB_E!F51+NRG_GW_E!F51+NRG_BF_E!F51+NRG_PR_E!F51+NRG_NI_E!F51+NRG_CL_E!F51+NRG_LNG_E!F51+NRG_BIOG_E!F51+NRG_GTL_E!F51+NRG_CPP_E!F51+NRG_NSP_E!F51</f>
        <v>3393.6956024784745</v>
      </c>
      <c r="G51" s="27">
        <f>NRG_CM_E!G51+NRG_OIL_NG_E!G51+NRG_PF_E!G51+NRG_CO_E!G51+NRG_BKBPB_E!G51+NRG_GW_E!G51+NRG_BF_E!G51+NRG_PR_E!G51+NRG_NI_E!G51+NRG_CL_E!G51+NRG_LNG_E!G51+NRG_BIOG_E!G51+NRG_GTL_E!G51+NRG_CPP_E!G51+NRG_NSP_E!G51</f>
        <v>3459.8334340078245</v>
      </c>
      <c r="H51" s="27">
        <f>NRG_CM_E!H51+NRG_OIL_NG_E!H51+NRG_PF_E!H51+NRG_CO_E!H51+NRG_BKBPB_E!H51+NRG_GW_E!H51+NRG_BF_E!H51+NRG_PR_E!H51+NRG_NI_E!H51+NRG_CL_E!H51+NRG_LNG_E!H51+NRG_BIOG_E!H51+NRG_GTL_E!H51+NRG_CPP_E!H51+NRG_NSP_E!H51</f>
        <v>3690.8857025548441</v>
      </c>
      <c r="I51" s="27">
        <f>NRG_CM_E!I51+NRG_OIL_NG_E!I51+NRG_PF_E!I51+NRG_CO_E!I51+NRG_BKBPB_E!I51+NRG_GW_E!I51+NRG_BF_E!I51+NRG_PR_E!I51+NRG_NI_E!I51+NRG_CL_E!I51+NRG_LNG_E!I51+NRG_BIOG_E!I51+NRG_GTL_E!I51+NRG_CPP_E!I51+NRG_NSP_E!I51</f>
        <v>3454.2000527199734</v>
      </c>
      <c r="J51" s="27">
        <f>NRG_CM_E!J51+NRG_OIL_NG_E!J51+NRG_PF_E!J51+NRG_CO_E!J51+NRG_BKBPB_E!J51+NRG_GW_E!J51+NRG_BF_E!J51+NRG_PR_E!J51+NRG_NI_E!J51+NRG_CL_E!J51+NRG_LNG_E!J51+NRG_BIOG_E!J51+NRG_GTL_E!J51+NRG_CPP_E!J51+NRG_NSP_E!J51</f>
        <v>3254.3000414714434</v>
      </c>
      <c r="K51" s="27">
        <f>NRG_CM_E!K51+NRG_OIL_NG_E!K51+NRG_PF_E!K51+NRG_CO_E!K51+NRG_BKBPB_E!K51+NRG_GW_E!K51+NRG_BF_E!K51+NRG_PR_E!K51+NRG_NI_E!K51+NRG_CL_E!K51+NRG_LNG_E!K51+NRG_BIOG_E!K51+NRG_GTL_E!K51+NRG_CPP_E!K51+NRG_NSP_E!K51</f>
        <v>3477.0795582892374</v>
      </c>
      <c r="L51" s="27">
        <f>NRG_CM_E!L51+NRG_OIL_NG_E!L51+NRG_PF_E!L51+NRG_CO_E!L51+NRG_BKBPB_E!L51+NRG_GW_E!L51+NRG_BF_E!L51+NRG_PR_E!L51+NRG_NI_E!L51+NRG_CL_E!L51+NRG_LNG_E!L51+NRG_BIOG_E!L51+NRG_GTL_E!L51+NRG_CPP_E!L51+NRG_NSP_E!L51</f>
        <v>3495.8990722541139</v>
      </c>
      <c r="M51" s="27">
        <f>NRG_CM_E!M51+NRG_OIL_NG_E!M51+NRG_PF_E!M51+NRG_CO_E!M51+NRG_BKBPB_E!M51+NRG_GW_E!M51+NRG_BF_E!M51+NRG_PR_E!M51+NRG_NI_E!M51+NRG_CL_E!M51+NRG_LNG_E!M51+NRG_BIOG_E!M51+NRG_GTL_E!M51+NRG_CPP_E!M51+NRG_NSP_E!M51</f>
        <v>4185.4960337641451</v>
      </c>
      <c r="N51" s="27">
        <f>NRG_CM_E!N51+NRG_OIL_NG_E!N51+NRG_PF_E!N51+NRG_CO_E!N51+NRG_BKBPB_E!N51+NRG_GW_E!N51+NRG_BF_E!N51+NRG_PR_E!N51+NRG_NI_E!N51+NRG_CL_E!N51+NRG_LNG_E!N51+NRG_BIOG_E!N51+NRG_GTL_E!N51+NRG_CPP_E!N51+NRG_NSP_E!N51</f>
        <v>4550.5393385488878</v>
      </c>
      <c r="O51" s="27">
        <f>NRG_CM_E!O51+NRG_OIL_NG_E!O51+NRG_PF_E!O51+NRG_CO_E!O51+NRG_BKBPB_E!O51+NRG_GW_E!O51+NRG_BF_E!O51+NRG_PR_E!O51+NRG_NI_E!O51+NRG_CL_E!O51+NRG_LNG_E!O51+NRG_BIOG_E!O51+NRG_GTL_E!O51+NRG_CPP_E!O51+NRG_NSP_E!O51</f>
        <v>3952.0024577836884</v>
      </c>
      <c r="P51" s="27">
        <f>NRG_CM_E!P51+NRG_OIL_NG_E!P51+NRG_PF_E!P51+NRG_CO_E!P51+NRG_BKBPB_E!P51+NRG_GW_E!P51+NRG_BF_E!P51+NRG_PR_E!P51+NRG_NI_E!P51+NRG_CL_E!P51+NRG_LNG_E!P51+NRG_BIOG_E!P51+NRG_GTL_E!P51+NRG_CPP_E!P51+NRG_NSP_E!P51</f>
        <v>4073.9729540391295</v>
      </c>
      <c r="Q51" s="27">
        <f>NRG_CM_E!Q51+NRG_OIL_NG_E!Q51+NRG_PF_E!Q51+NRG_CO_E!Q51+NRG_BKBPB_E!Q51+NRG_GW_E!Q51+NRG_BF_E!Q51+NRG_PR_E!Q51+NRG_NI_E!Q51+NRG_CL_E!Q51+NRG_LNG_E!Q51+NRG_BIOG_E!Q51+NRG_GTL_E!Q51+NRG_CPP_E!Q51+NRG_NSP_E!Q51</f>
        <v>3789.0760155800122</v>
      </c>
      <c r="R51" s="27">
        <f>NRG_CM_E!R51+NRG_OIL_NG_E!R51+NRG_PF_E!R51+NRG_CO_E!R51+NRG_BKBPB_E!R51+NRG_GW_E!R51+NRG_BF_E!R51+NRG_PR_E!R51+NRG_NI_E!R51+NRG_CL_E!R51+NRG_LNG_E!R51+NRG_BIOG_E!R51+NRG_GTL_E!R51+NRG_CPP_E!R51+NRG_NSP_E!R51</f>
        <v>3771.3068101362492</v>
      </c>
      <c r="S51" s="27">
        <f>NRG_CM_E!S51+NRG_OIL_NG_E!S51+NRG_PF_E!S51+NRG_CO_E!S51+NRG_BKBPB_E!S51+NRG_GW_E!S51+NRG_BF_E!S51+NRG_PR_E!S51+NRG_NI_E!S51+NRG_CL_E!S51+NRG_LNG_E!S51+NRG_BIOG_E!S51+NRG_GTL_E!S51+NRG_CPP_E!S51+NRG_NSP_E!S51</f>
        <v>3294.488926100631</v>
      </c>
      <c r="T51" s="27">
        <f>NRG_CM_E!T51+NRG_OIL_NG_E!T51+NRG_PF_E!T51+NRG_CO_E!T51+NRG_BKBPB_E!T51+NRG_GW_E!T51+NRG_BF_E!T51+NRG_PR_E!T51+NRG_NI_E!T51+NRG_CL_E!T51+NRG_LNG_E!T51+NRG_BIOG_E!T51+NRG_GTL_E!T51+NRG_CPP_E!T51+NRG_NSP_E!T51</f>
        <v>3379.7375318152594</v>
      </c>
      <c r="U51" s="27">
        <f>NRG_CM_E!U51+NRG_OIL_NG_E!U51+NRG_PF_E!U51+NRG_CO_E!U51+NRG_BKBPB_E!U51+NRG_GW_E!U51+NRG_BF_E!U51+NRG_PR_E!U51+NRG_NI_E!U51+NRG_CL_E!U51+NRG_LNG_E!U51+NRG_BIOG_E!U51+NRG_GTL_E!U51+NRG_CPP_E!U51+NRG_NSP_E!U51</f>
        <v>3726.2559663594325</v>
      </c>
      <c r="V51" s="27">
        <f>NRG_CM_E!V51+NRG_OIL_NG_E!V51+NRG_PF_E!V51+NRG_CO_E!V51+NRG_BKBPB_E!V51+NRG_GW_E!V51+NRG_BF_E!V51+NRG_PR_E!V51+NRG_NI_E!V51+NRG_CL_E!V51+NRG_LNG_E!V51+NRG_BIOG_E!V51+NRG_GTL_E!V51+NRG_CPP_E!V51+NRG_NSP_E!V51</f>
        <v>3591.4576596697771</v>
      </c>
      <c r="W51" s="27">
        <f>NRG_CM_E!W51+NRG_OIL_NG_E!W51+NRG_PF_E!W51+NRG_CO_E!W51+NRG_BKBPB_E!W51+NRG_GW_E!W51+NRG_BF_E!W51+NRG_PR_E!W51+NRG_NI_E!W51+NRG_CL_E!W51+NRG_LNG_E!W51+NRG_BIOG_E!W51+NRG_GTL_E!W51+NRG_CPP_E!W51+NRG_NSP_E!W51</f>
        <v>3527.1495674817961</v>
      </c>
      <c r="X51" s="27">
        <f>NRG_CM_E!X51+NRG_OIL_NG_E!X51+NRG_PF_E!X51+NRG_CO_E!X51+NRG_BKBPB_E!X51+NRG_GW_E!X51+NRG_BF_E!X51+NRG_PR_E!X51+NRG_NI_E!X51+NRG_CL_E!X51+NRG_LNG_E!X51+NRG_BIOG_E!X51+NRG_GTL_E!X51+NRG_CPP_E!X51+NRG_NSP_E!X51</f>
        <v>3193.3811674671979</v>
      </c>
      <c r="Y51" s="27">
        <f>NRG_CM_E!Y51+NRG_OIL_NG_E!Y51+NRG_PF_E!Y51+NRG_CO_E!Y51+NRG_BKBPB_E!Y51+NRG_GW_E!Y51+NRG_BF_E!Y51+NRG_PR_E!Y51+NRG_NI_E!Y51+NRG_CL_E!Y51+NRG_LNG_E!Y51+NRG_BIOG_E!Y51+NRG_GTL_E!Y51+NRG_CPP_E!Y51+NRG_NSP_E!Y51</f>
        <v>1844.6962731401029</v>
      </c>
      <c r="Z51" s="27">
        <f>NRG_CM_E!Z51+NRG_OIL_NG_E!Z51+NRG_PF_E!Z51+NRG_CO_E!Z51+NRG_BKBPB_E!Z51+NRG_GW_E!Z51+NRG_BF_E!Z51+NRG_PR_E!Z51+NRG_NI_E!Z51+NRG_CL_E!Z51+NRG_LNG_E!Z51+NRG_BIOG_E!Z51+NRG_GTL_E!Z51+NRG_CPP_E!Z51+NRG_NSP_E!Z51</f>
        <v>1808.3478191315508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0.56719416335510575</v>
      </c>
      <c r="D61" s="49">
        <f t="shared" si="32"/>
        <v>0.46897206842365596</v>
      </c>
      <c r="E61" s="49">
        <f t="shared" si="32"/>
        <v>0.47625405143157989</v>
      </c>
      <c r="F61" s="49">
        <f t="shared" si="32"/>
        <v>0.37213429196636122</v>
      </c>
      <c r="G61" s="49">
        <f t="shared" si="32"/>
        <v>0.51054101997829382</v>
      </c>
      <c r="H61" s="49">
        <f t="shared" si="32"/>
        <v>0.63070677592757696</v>
      </c>
      <c r="I61" s="49">
        <f t="shared" si="32"/>
        <v>0.64313049970562697</v>
      </c>
      <c r="J61" s="49">
        <f t="shared" si="32"/>
        <v>0.63546782137632318</v>
      </c>
      <c r="K61" s="49">
        <f t="shared" si="32"/>
        <v>0.61181609625013333</v>
      </c>
      <c r="L61" s="49">
        <f t="shared" si="32"/>
        <v>0.54530745193234487</v>
      </c>
      <c r="M61" s="49">
        <f t="shared" si="32"/>
        <v>0.56506425264976501</v>
      </c>
      <c r="N61" s="49">
        <f t="shared" si="32"/>
        <v>1.207816518622667</v>
      </c>
      <c r="O61" s="49">
        <f t="shared" si="32"/>
        <v>1.5700224903137834</v>
      </c>
      <c r="P61" s="49">
        <f t="shared" si="32"/>
        <v>2.6173081702587364</v>
      </c>
      <c r="Q61" s="49">
        <f t="shared" si="32"/>
        <v>3.9164168699351438</v>
      </c>
      <c r="R61" s="49">
        <f t="shared" si="32"/>
        <v>5.0497397886778783</v>
      </c>
      <c r="S61" s="49">
        <f t="shared" si="32"/>
        <v>4.083665019920768</v>
      </c>
      <c r="T61" s="49">
        <f t="shared" si="32"/>
        <v>4.7318440296407864</v>
      </c>
      <c r="U61" s="49">
        <f t="shared" si="32"/>
        <v>6.3633799500709189</v>
      </c>
      <c r="V61" s="49">
        <f t="shared" si="32"/>
        <v>8.3088361605378136</v>
      </c>
      <c r="W61" s="49">
        <f t="shared" si="32"/>
        <v>11.516291522958046</v>
      </c>
      <c r="X61" s="49">
        <f t="shared" si="32"/>
        <v>11.565641567112442</v>
      </c>
      <c r="Y61" s="49">
        <f t="shared" ref="Y61:Z61" si="33">SUM(Y62:Y72)</f>
        <v>6.9315951030016763</v>
      </c>
      <c r="Z61" s="49">
        <f t="shared" si="33"/>
        <v>10.738663714533516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0.56719416335510575</v>
      </c>
      <c r="D64" s="52">
        <f>NRG_CM_E!D64+NRG_OIL_NG_E!D64+NRG_PF_E!D64+NRG_CO_E!D64+NRG_BKBPB_E!D64+NRG_GW_E!D64+NRG_BF_E!D64+NRG_PR_E!D64+NRG_NI_E!D64+NRG_CL_E!D64+NRG_LNG_E!D64+NRG_BIOG_E!D64+NRG_GTL_E!D64+NRG_CPP_E!D64+NRG_NSP_E!D64</f>
        <v>0.46897206842365596</v>
      </c>
      <c r="E64" s="52">
        <f>NRG_CM_E!E64+NRG_OIL_NG_E!E64+NRG_PF_E!E64+NRG_CO_E!E64+NRG_BKBPB_E!E64+NRG_GW_E!E64+NRG_BF_E!E64+NRG_PR_E!E64+NRG_NI_E!E64+NRG_CL_E!E64+NRG_LNG_E!E64+NRG_BIOG_E!E64+NRG_GTL_E!E64+NRG_CPP_E!E64+NRG_NSP_E!E64</f>
        <v>0.47625405143157989</v>
      </c>
      <c r="F64" s="52">
        <f>NRG_CM_E!F64+NRG_OIL_NG_E!F64+NRG_PF_E!F64+NRG_CO_E!F64+NRG_BKBPB_E!F64+NRG_GW_E!F64+NRG_BF_E!F64+NRG_PR_E!F64+NRG_NI_E!F64+NRG_CL_E!F64+NRG_LNG_E!F64+NRG_BIOG_E!F64+NRG_GTL_E!F64+NRG_CPP_E!F64+NRG_NSP_E!F64</f>
        <v>0.37213429196636122</v>
      </c>
      <c r="G64" s="52">
        <f>NRG_CM_E!G64+NRG_OIL_NG_E!G64+NRG_PF_E!G64+NRG_CO_E!G64+NRG_BKBPB_E!G64+NRG_GW_E!G64+NRG_BF_E!G64+NRG_PR_E!G64+NRG_NI_E!G64+NRG_CL_E!G64+NRG_LNG_E!G64+NRG_BIOG_E!G64+NRG_GTL_E!G64+NRG_CPP_E!G64+NRG_NSP_E!G64</f>
        <v>0.51054101997829382</v>
      </c>
      <c r="H64" s="52">
        <f>NRG_CM_E!H64+NRG_OIL_NG_E!H64+NRG_PF_E!H64+NRG_CO_E!H64+NRG_BKBPB_E!H64+NRG_GW_E!H64+NRG_BF_E!H64+NRG_PR_E!H64+NRG_NI_E!H64+NRG_CL_E!H64+NRG_LNG_E!H64+NRG_BIOG_E!H64+NRG_GTL_E!H64+NRG_CPP_E!H64+NRG_NSP_E!H64</f>
        <v>0.63070677592757696</v>
      </c>
      <c r="I64" s="52">
        <f>NRG_CM_E!I64+NRG_OIL_NG_E!I64+NRG_PF_E!I64+NRG_CO_E!I64+NRG_BKBPB_E!I64+NRG_GW_E!I64+NRG_BF_E!I64+NRG_PR_E!I64+NRG_NI_E!I64+NRG_CL_E!I64+NRG_LNG_E!I64+NRG_BIOG_E!I64+NRG_GTL_E!I64+NRG_CPP_E!I64+NRG_NSP_E!I64</f>
        <v>0.64313049970562697</v>
      </c>
      <c r="J64" s="52">
        <f>NRG_CM_E!J64+NRG_OIL_NG_E!J64+NRG_PF_E!J64+NRG_CO_E!J64+NRG_BKBPB_E!J64+NRG_GW_E!J64+NRG_BF_E!J64+NRG_PR_E!J64+NRG_NI_E!J64+NRG_CL_E!J64+NRG_LNG_E!J64+NRG_BIOG_E!J64+NRG_GTL_E!J64+NRG_CPP_E!J64+NRG_NSP_E!J64</f>
        <v>0.63546782137632318</v>
      </c>
      <c r="K64" s="52">
        <f>NRG_CM_E!K64+NRG_OIL_NG_E!K64+NRG_PF_E!K64+NRG_CO_E!K64+NRG_BKBPB_E!K64+NRG_GW_E!K64+NRG_BF_E!K64+NRG_PR_E!K64+NRG_NI_E!K64+NRG_CL_E!K64+NRG_LNG_E!K64+NRG_BIOG_E!K64+NRG_GTL_E!K64+NRG_CPP_E!K64+NRG_NSP_E!K64</f>
        <v>0.61181609625013333</v>
      </c>
      <c r="L64" s="52">
        <f>NRG_CM_E!L64+NRG_OIL_NG_E!L64+NRG_PF_E!L64+NRG_CO_E!L64+NRG_BKBPB_E!L64+NRG_GW_E!L64+NRG_BF_E!L64+NRG_PR_E!L64+NRG_NI_E!L64+NRG_CL_E!L64+NRG_LNG_E!L64+NRG_BIOG_E!L64+NRG_GTL_E!L64+NRG_CPP_E!L64+NRG_NSP_E!L64</f>
        <v>0.54530745193234487</v>
      </c>
      <c r="M64" s="52">
        <f>NRG_CM_E!M64+NRG_OIL_NG_E!M64+NRG_PF_E!M64+NRG_CO_E!M64+NRG_BKBPB_E!M64+NRG_GW_E!M64+NRG_BF_E!M64+NRG_PR_E!M64+NRG_NI_E!M64+NRG_CL_E!M64+NRG_LNG_E!M64+NRG_BIOG_E!M64+NRG_GTL_E!M64+NRG_CPP_E!M64+NRG_NSP_E!M64</f>
        <v>0.56506425264976501</v>
      </c>
      <c r="N64" s="52">
        <f>NRG_CM_E!N64+NRG_OIL_NG_E!N64+NRG_PF_E!N64+NRG_CO_E!N64+NRG_BKBPB_E!N64+NRG_GW_E!N64+NRG_BF_E!N64+NRG_PR_E!N64+NRG_NI_E!N64+NRG_CL_E!N64+NRG_LNG_E!N64+NRG_BIOG_E!N64+NRG_GTL_E!N64+NRG_CPP_E!N64+NRG_NSP_E!N64</f>
        <v>1.207816518622667</v>
      </c>
      <c r="O64" s="52">
        <f>NRG_CM_E!O64+NRG_OIL_NG_E!O64+NRG_PF_E!O64+NRG_CO_E!O64+NRG_BKBPB_E!O64+NRG_GW_E!O64+NRG_BF_E!O64+NRG_PR_E!O64+NRG_NI_E!O64+NRG_CL_E!O64+NRG_LNG_E!O64+NRG_BIOG_E!O64+NRG_GTL_E!O64+NRG_CPP_E!O64+NRG_NSP_E!O64</f>
        <v>1.5700224903137834</v>
      </c>
      <c r="P64" s="52">
        <f>NRG_CM_E!P64+NRG_OIL_NG_E!P64+NRG_PF_E!P64+NRG_CO_E!P64+NRG_BKBPB_E!P64+NRG_GW_E!P64+NRG_BF_E!P64+NRG_PR_E!P64+NRG_NI_E!P64+NRG_CL_E!P64+NRG_LNG_E!P64+NRG_BIOG_E!P64+NRG_GTL_E!P64+NRG_CPP_E!P64+NRG_NSP_E!P64</f>
        <v>2.6173081702587364</v>
      </c>
      <c r="Q64" s="52">
        <f>NRG_CM_E!Q64+NRG_OIL_NG_E!Q64+NRG_PF_E!Q64+NRG_CO_E!Q64+NRG_BKBPB_E!Q64+NRG_GW_E!Q64+NRG_BF_E!Q64+NRG_PR_E!Q64+NRG_NI_E!Q64+NRG_CL_E!Q64+NRG_LNG_E!Q64+NRG_BIOG_E!Q64+NRG_GTL_E!Q64+NRG_CPP_E!Q64+NRG_NSP_E!Q64</f>
        <v>3.9164168699351438</v>
      </c>
      <c r="R64" s="52">
        <f>NRG_CM_E!R64+NRG_OIL_NG_E!R64+NRG_PF_E!R64+NRG_CO_E!R64+NRG_BKBPB_E!R64+NRG_GW_E!R64+NRG_BF_E!R64+NRG_PR_E!R64+NRG_NI_E!R64+NRG_CL_E!R64+NRG_LNG_E!R64+NRG_BIOG_E!R64+NRG_GTL_E!R64+NRG_CPP_E!R64+NRG_NSP_E!R64</f>
        <v>5.0497397886778783</v>
      </c>
      <c r="S64" s="52">
        <f>NRG_CM_E!S64+NRG_OIL_NG_E!S64+NRG_PF_E!S64+NRG_CO_E!S64+NRG_BKBPB_E!S64+NRG_GW_E!S64+NRG_BF_E!S64+NRG_PR_E!S64+NRG_NI_E!S64+NRG_CL_E!S64+NRG_LNG_E!S64+NRG_BIOG_E!S64+NRG_GTL_E!S64+NRG_CPP_E!S64+NRG_NSP_E!S64</f>
        <v>4.083665019920768</v>
      </c>
      <c r="T64" s="52">
        <f>NRG_CM_E!T64+NRG_OIL_NG_E!T64+NRG_PF_E!T64+NRG_CO_E!T64+NRG_BKBPB_E!T64+NRG_GW_E!T64+NRG_BF_E!T64+NRG_PR_E!T64+NRG_NI_E!T64+NRG_CL_E!T64+NRG_LNG_E!T64+NRG_BIOG_E!T64+NRG_GTL_E!T64+NRG_CPP_E!T64+NRG_NSP_E!T64</f>
        <v>4.7318440296407864</v>
      </c>
      <c r="U64" s="52">
        <f>NRG_CM_E!U64+NRG_OIL_NG_E!U64+NRG_PF_E!U64+NRG_CO_E!U64+NRG_BKBPB_E!U64+NRG_GW_E!U64+NRG_BF_E!U64+NRG_PR_E!U64+NRG_NI_E!U64+NRG_CL_E!U64+NRG_LNG_E!U64+NRG_BIOG_E!U64+NRG_GTL_E!U64+NRG_CPP_E!U64+NRG_NSP_E!U64</f>
        <v>6.3633799500709189</v>
      </c>
      <c r="V64" s="52">
        <f>NRG_CM_E!V64+NRG_OIL_NG_E!V64+NRG_PF_E!V64+NRG_CO_E!V64+NRG_BKBPB_E!V64+NRG_GW_E!V64+NRG_BF_E!V64+NRG_PR_E!V64+NRG_NI_E!V64+NRG_CL_E!V64+NRG_LNG_E!V64+NRG_BIOG_E!V64+NRG_GTL_E!V64+NRG_CPP_E!V64+NRG_NSP_E!V64</f>
        <v>8.3088361605378136</v>
      </c>
      <c r="W64" s="52">
        <f>NRG_CM_E!W64+NRG_OIL_NG_E!W64+NRG_PF_E!W64+NRG_CO_E!W64+NRG_BKBPB_E!W64+NRG_GW_E!W64+NRG_BF_E!W64+NRG_PR_E!W64+NRG_NI_E!W64+NRG_CL_E!W64+NRG_LNG_E!W64+NRG_BIOG_E!W64+NRG_GTL_E!W64+NRG_CPP_E!W64+NRG_NSP_E!W64</f>
        <v>11.516291522958046</v>
      </c>
      <c r="X64" s="52">
        <f>NRG_CM_E!X64+NRG_OIL_NG_E!X64+NRG_PF_E!X64+NRG_CO_E!X64+NRG_BKBPB_E!X64+NRG_GW_E!X64+NRG_BF_E!X64+NRG_PR_E!X64+NRG_NI_E!X64+NRG_CL_E!X64+NRG_LNG_E!X64+NRG_BIOG_E!X64+NRG_GTL_E!X64+NRG_CPP_E!X64+NRG_NSP_E!X64</f>
        <v>11.565641567112442</v>
      </c>
      <c r="Y64" s="52">
        <f>NRG_CM_E!Y64+NRG_OIL_NG_E!Y64+NRG_PF_E!Y64+NRG_CO_E!Y64+NRG_BKBPB_E!Y64+NRG_GW_E!Y64+NRG_BF_E!Y64+NRG_PR_E!Y64+NRG_NI_E!Y64+NRG_CL_E!Y64+NRG_LNG_E!Y64+NRG_BIOG_E!Y64+NRG_GTL_E!Y64+NRG_CPP_E!Y64+NRG_NSP_E!Y64</f>
        <v>6.9315951030016763</v>
      </c>
      <c r="Z64" s="52">
        <f>NRG_CM_E!Z64+NRG_OIL_NG_E!Z64+NRG_PF_E!Z64+NRG_CO_E!Z64+NRG_BKBPB_E!Z64+NRG_GW_E!Z64+NRG_BF_E!Z64+NRG_PR_E!Z64+NRG_NI_E!Z64+NRG_CL_E!Z64+NRG_LNG_E!Z64+NRG_BIOG_E!Z64+NRG_GTL_E!Z64+NRG_CPP_E!Z64+NRG_NSP_E!Z64</f>
        <v>10.738663714533516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1682.13196584</v>
      </c>
      <c r="D2" s="21">
        <f t="shared" ref="D2:X2" si="0">SUM(D3,D17,D22,D25,D26,D51,D52)</f>
        <v>1642.0935978</v>
      </c>
      <c r="E2" s="21">
        <f t="shared" si="0"/>
        <v>1761.7040038800001</v>
      </c>
      <c r="F2" s="21">
        <f t="shared" si="0"/>
        <v>1633.9647078</v>
      </c>
      <c r="G2" s="21">
        <f t="shared" si="0"/>
        <v>1665.0160578</v>
      </c>
      <c r="H2" s="21">
        <f t="shared" si="0"/>
        <v>1612.5064578000004</v>
      </c>
      <c r="I2" s="21">
        <f t="shared" si="0"/>
        <v>1402.7213156400003</v>
      </c>
      <c r="J2" s="21">
        <f t="shared" si="0"/>
        <v>1166.5803934799999</v>
      </c>
      <c r="K2" s="21">
        <f t="shared" si="0"/>
        <v>1229.9526107999998</v>
      </c>
      <c r="L2" s="21">
        <f t="shared" si="0"/>
        <v>1430.54857296</v>
      </c>
      <c r="M2" s="21">
        <f t="shared" si="0"/>
        <v>1526.398641</v>
      </c>
      <c r="N2" s="21">
        <f t="shared" si="0"/>
        <v>1456.9146129600001</v>
      </c>
      <c r="O2" s="21">
        <f t="shared" si="0"/>
        <v>1547.3924910000003</v>
      </c>
      <c r="P2" s="21">
        <f t="shared" si="0"/>
        <v>1700.07364512</v>
      </c>
      <c r="Q2" s="21">
        <f t="shared" si="0"/>
        <v>1440.3034029600001</v>
      </c>
      <c r="R2" s="21">
        <f t="shared" si="0"/>
        <v>1445.6739092400003</v>
      </c>
      <c r="S2" s="21">
        <f t="shared" si="0"/>
        <v>1385.3969276400003</v>
      </c>
      <c r="T2" s="21">
        <f t="shared" si="0"/>
        <v>1455.3500148000001</v>
      </c>
      <c r="U2" s="21">
        <f t="shared" si="0"/>
        <v>1396.8308930400001</v>
      </c>
      <c r="V2" s="21">
        <f t="shared" si="0"/>
        <v>1222.6288813199999</v>
      </c>
      <c r="W2" s="21">
        <f t="shared" si="0"/>
        <v>1249.4477555999999</v>
      </c>
      <c r="X2" s="21">
        <f t="shared" si="0"/>
        <v>1221.0883304400002</v>
      </c>
      <c r="Y2" s="21">
        <f t="shared" ref="Y2:Z2" si="1">SUM(Y3,Y17,Y22,Y25,Y26,Y51,Y52)</f>
        <v>972.02903688000026</v>
      </c>
      <c r="Z2" s="21">
        <f t="shared" si="1"/>
        <v>793.17911772000002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3.1936507199999991</v>
      </c>
      <c r="D26" s="27">
        <f t="shared" si="14"/>
        <v>3.1936507199999991</v>
      </c>
      <c r="E26" s="27">
        <f t="shared" si="14"/>
        <v>3.1936507199999991</v>
      </c>
      <c r="F26" s="27">
        <f t="shared" si="14"/>
        <v>3.1936507199999991</v>
      </c>
      <c r="G26" s="27">
        <f t="shared" si="14"/>
        <v>3.1936507199999991</v>
      </c>
      <c r="H26" s="27">
        <f t="shared" si="14"/>
        <v>3.1936507199999991</v>
      </c>
      <c r="I26" s="27">
        <f t="shared" si="14"/>
        <v>3.1936507199999991</v>
      </c>
      <c r="J26" s="27">
        <f t="shared" si="14"/>
        <v>3.1936507199999991</v>
      </c>
      <c r="K26" s="27">
        <f t="shared" si="14"/>
        <v>3.2011199999999986</v>
      </c>
      <c r="L26" s="27">
        <f t="shared" si="14"/>
        <v>3.2011199999999986</v>
      </c>
      <c r="M26" s="27">
        <f t="shared" si="14"/>
        <v>6.4022399999999999</v>
      </c>
      <c r="N26" s="27">
        <f t="shared" si="14"/>
        <v>12.80448</v>
      </c>
      <c r="O26" s="27">
        <f t="shared" si="14"/>
        <v>12.80448</v>
      </c>
      <c r="P26" s="27">
        <f t="shared" si="14"/>
        <v>12.80448</v>
      </c>
      <c r="Q26" s="27">
        <f t="shared" si="14"/>
        <v>12.80448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3.1936507199999991</v>
      </c>
      <c r="D33" s="19">
        <f t="shared" si="18"/>
        <v>3.1936507199999991</v>
      </c>
      <c r="E33" s="19">
        <f t="shared" si="18"/>
        <v>3.1936507199999991</v>
      </c>
      <c r="F33" s="19">
        <f t="shared" si="18"/>
        <v>3.1936507199999991</v>
      </c>
      <c r="G33" s="19">
        <f t="shared" si="18"/>
        <v>3.1936507199999991</v>
      </c>
      <c r="H33" s="19">
        <f t="shared" si="18"/>
        <v>3.1936507199999991</v>
      </c>
      <c r="I33" s="19">
        <f t="shared" si="18"/>
        <v>3.1936507199999991</v>
      </c>
      <c r="J33" s="19">
        <f t="shared" si="18"/>
        <v>3.1936507199999991</v>
      </c>
      <c r="K33" s="19">
        <f t="shared" si="18"/>
        <v>3.2011199999999986</v>
      </c>
      <c r="L33" s="19">
        <f t="shared" si="18"/>
        <v>3.2011199999999986</v>
      </c>
      <c r="M33" s="19">
        <f t="shared" si="18"/>
        <v>6.4022399999999999</v>
      </c>
      <c r="N33" s="19">
        <f t="shared" si="18"/>
        <v>12.80448</v>
      </c>
      <c r="O33" s="19">
        <f t="shared" si="18"/>
        <v>12.80448</v>
      </c>
      <c r="P33" s="19">
        <f t="shared" si="18"/>
        <v>12.80448</v>
      </c>
      <c r="Q33" s="19">
        <f t="shared" si="18"/>
        <v>12.80448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3.1936507199999991</v>
      </c>
      <c r="D43" s="8">
        <v>3.1936507199999991</v>
      </c>
      <c r="E43" s="8">
        <v>3.1936507199999991</v>
      </c>
      <c r="F43" s="8">
        <v>3.1936507199999991</v>
      </c>
      <c r="G43" s="8">
        <v>3.1936507199999991</v>
      </c>
      <c r="H43" s="8">
        <v>3.1936507199999991</v>
      </c>
      <c r="I43" s="8">
        <v>3.1936507199999991</v>
      </c>
      <c r="J43" s="8">
        <v>3.1936507199999991</v>
      </c>
      <c r="K43" s="8">
        <v>3.2011199999999986</v>
      </c>
      <c r="L43" s="8">
        <v>3.2011199999999986</v>
      </c>
      <c r="M43" s="8">
        <v>6.4022399999999999</v>
      </c>
      <c r="N43" s="8">
        <v>12.80448</v>
      </c>
      <c r="O43" s="8">
        <v>12.80448</v>
      </c>
      <c r="P43" s="8">
        <v>12.80448</v>
      </c>
      <c r="Q43" s="8">
        <v>12.80448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1678.93831512</v>
      </c>
      <c r="D51" s="27">
        <v>1638.8999470799999</v>
      </c>
      <c r="E51" s="27">
        <v>1758.51035316</v>
      </c>
      <c r="F51" s="27">
        <v>1630.77105708</v>
      </c>
      <c r="G51" s="27">
        <v>1661.8224070799999</v>
      </c>
      <c r="H51" s="27">
        <v>1609.3128070800003</v>
      </c>
      <c r="I51" s="27">
        <v>1399.5276649200002</v>
      </c>
      <c r="J51" s="27">
        <v>1163.3867427599998</v>
      </c>
      <c r="K51" s="27">
        <v>1226.7514907999998</v>
      </c>
      <c r="L51" s="27">
        <v>1427.3474529600001</v>
      </c>
      <c r="M51" s="27">
        <v>1519.9964010000001</v>
      </c>
      <c r="N51" s="27">
        <v>1444.1101329600001</v>
      </c>
      <c r="O51" s="27">
        <v>1534.5880110000003</v>
      </c>
      <c r="P51" s="27">
        <v>1687.26916512</v>
      </c>
      <c r="Q51" s="27">
        <v>1427.4989229600001</v>
      </c>
      <c r="R51" s="27">
        <v>1445.6739092400003</v>
      </c>
      <c r="S51" s="27">
        <v>1385.3969276400003</v>
      </c>
      <c r="T51" s="27">
        <v>1455.3500148000001</v>
      </c>
      <c r="U51" s="27">
        <v>1396.8308930400001</v>
      </c>
      <c r="V51" s="27">
        <v>1222.6288813199999</v>
      </c>
      <c r="W51" s="27">
        <v>1249.4477555999999</v>
      </c>
      <c r="X51" s="27">
        <v>1221.0883304400002</v>
      </c>
      <c r="Y51" s="27">
        <v>972.02903688000026</v>
      </c>
      <c r="Z51" s="27">
        <v>793.17911772000002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382.15274400000004</v>
      </c>
      <c r="D2" s="21">
        <f t="shared" ref="D2:X2" si="0">SUM(D3,D17,D22,D25,D26,D51,D52)</f>
        <v>362.15747999999996</v>
      </c>
      <c r="E2" s="21">
        <f t="shared" si="0"/>
        <v>336.06360000000006</v>
      </c>
      <c r="F2" s="21">
        <f t="shared" si="0"/>
        <v>384.74265599999995</v>
      </c>
      <c r="G2" s="21">
        <f t="shared" si="0"/>
        <v>572.51066400000002</v>
      </c>
      <c r="H2" s="21">
        <f t="shared" si="0"/>
        <v>409.64443199999994</v>
      </c>
      <c r="I2" s="21">
        <f t="shared" si="0"/>
        <v>505.67947199999992</v>
      </c>
      <c r="J2" s="21">
        <f t="shared" si="0"/>
        <v>676.29045599999995</v>
      </c>
      <c r="K2" s="21">
        <f t="shared" si="0"/>
        <v>635.93884800000001</v>
      </c>
      <c r="L2" s="21">
        <f t="shared" si="0"/>
        <v>462.22171200000003</v>
      </c>
      <c r="M2" s="21">
        <f t="shared" si="0"/>
        <v>549.42580799999996</v>
      </c>
      <c r="N2" s="21">
        <f t="shared" si="0"/>
        <v>495.44035199999996</v>
      </c>
      <c r="O2" s="21">
        <f t="shared" si="0"/>
        <v>525.52036799999996</v>
      </c>
      <c r="P2" s="21">
        <f t="shared" si="0"/>
        <v>638.64986399999998</v>
      </c>
      <c r="Q2" s="21">
        <f t="shared" si="0"/>
        <v>641.71742399999994</v>
      </c>
      <c r="R2" s="21">
        <f t="shared" si="0"/>
        <v>784.73154096000007</v>
      </c>
      <c r="S2" s="21">
        <f t="shared" si="0"/>
        <v>739.90694447999999</v>
      </c>
      <c r="T2" s="21">
        <f t="shared" si="0"/>
        <v>742.98728591999998</v>
      </c>
      <c r="U2" s="21">
        <f t="shared" si="0"/>
        <v>803.55562416000021</v>
      </c>
      <c r="V2" s="21">
        <f t="shared" si="0"/>
        <v>679.23538847999998</v>
      </c>
      <c r="W2" s="21">
        <f t="shared" si="0"/>
        <v>680.0061513600001</v>
      </c>
      <c r="X2" s="21">
        <f t="shared" si="0"/>
        <v>684.95921424000005</v>
      </c>
      <c r="Y2" s="21">
        <f t="shared" ref="Y2:Z2" si="1">SUM(Y3,Y17,Y22,Y25,Y26,Y51,Y52)</f>
        <v>647.07164495999996</v>
      </c>
      <c r="Z2" s="21">
        <f t="shared" si="1"/>
        <v>342.01953936000007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382.15274400000004</v>
      </c>
      <c r="D17" s="27">
        <f t="shared" ref="D17:X17" si="15">SUM(D18:D21)</f>
        <v>362.15747999999996</v>
      </c>
      <c r="E17" s="27">
        <f t="shared" si="15"/>
        <v>336.06360000000006</v>
      </c>
      <c r="F17" s="27">
        <f t="shared" si="15"/>
        <v>384.74265599999995</v>
      </c>
      <c r="G17" s="27">
        <f t="shared" si="15"/>
        <v>572.51066400000002</v>
      </c>
      <c r="H17" s="27">
        <f t="shared" si="15"/>
        <v>409.64443199999994</v>
      </c>
      <c r="I17" s="27">
        <f t="shared" si="15"/>
        <v>505.67947199999992</v>
      </c>
      <c r="J17" s="27">
        <f t="shared" si="15"/>
        <v>676.29045599999995</v>
      </c>
      <c r="K17" s="27">
        <f t="shared" si="15"/>
        <v>635.93884800000001</v>
      </c>
      <c r="L17" s="27">
        <f t="shared" si="15"/>
        <v>462.22171200000003</v>
      </c>
      <c r="M17" s="27">
        <f t="shared" si="15"/>
        <v>549.42580799999996</v>
      </c>
      <c r="N17" s="27">
        <f t="shared" si="15"/>
        <v>495.44035199999996</v>
      </c>
      <c r="O17" s="27">
        <f t="shared" si="15"/>
        <v>525.52036799999996</v>
      </c>
      <c r="P17" s="27">
        <f t="shared" si="15"/>
        <v>638.64986399999998</v>
      </c>
      <c r="Q17" s="27">
        <f t="shared" si="15"/>
        <v>641.71742399999994</v>
      </c>
      <c r="R17" s="27">
        <f t="shared" si="15"/>
        <v>784.73154096000007</v>
      </c>
      <c r="S17" s="27">
        <f t="shared" si="15"/>
        <v>739.90694447999999</v>
      </c>
      <c r="T17" s="27">
        <f t="shared" si="15"/>
        <v>742.98728591999998</v>
      </c>
      <c r="U17" s="27">
        <f t="shared" si="15"/>
        <v>803.55562416000021</v>
      </c>
      <c r="V17" s="27">
        <f t="shared" si="15"/>
        <v>679.23538847999998</v>
      </c>
      <c r="W17" s="27">
        <f t="shared" si="15"/>
        <v>680.0061513600001</v>
      </c>
      <c r="X17" s="27">
        <f t="shared" si="15"/>
        <v>684.95921424000005</v>
      </c>
      <c r="Y17" s="27">
        <f t="shared" ref="Y17:Z17" si="16">SUM(Y18:Y21)</f>
        <v>647.07164495999996</v>
      </c>
      <c r="Z17" s="27">
        <f t="shared" si="16"/>
        <v>342.01953936000007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327.03264000000001</v>
      </c>
      <c r="D19" s="8">
        <v>362.15747999999996</v>
      </c>
      <c r="E19" s="8">
        <v>336.06360000000006</v>
      </c>
      <c r="F19" s="8">
        <v>337.42223999999993</v>
      </c>
      <c r="G19" s="8">
        <v>309.13056000000006</v>
      </c>
      <c r="H19" s="8">
        <v>335.54411999999996</v>
      </c>
      <c r="I19" s="8">
        <v>300.01967999999988</v>
      </c>
      <c r="J19" s="8">
        <v>289.67003999999991</v>
      </c>
      <c r="K19" s="8">
        <v>301.05863999999997</v>
      </c>
      <c r="L19" s="8">
        <v>237.84191999999996</v>
      </c>
      <c r="M19" s="8">
        <v>293.58611999999994</v>
      </c>
      <c r="N19" s="8">
        <v>299.14055999999994</v>
      </c>
      <c r="O19" s="8">
        <v>279.56015999999994</v>
      </c>
      <c r="P19" s="8">
        <v>269.96975999999995</v>
      </c>
      <c r="Q19" s="8">
        <v>281.87784000000005</v>
      </c>
      <c r="R19" s="8">
        <v>265.38538896000006</v>
      </c>
      <c r="S19" s="8">
        <v>271.45579247999996</v>
      </c>
      <c r="T19" s="8">
        <v>266.51929391999994</v>
      </c>
      <c r="U19" s="8">
        <v>265.51006416000007</v>
      </c>
      <c r="V19" s="8">
        <v>276.90234047999996</v>
      </c>
      <c r="W19" s="8">
        <v>256.85552736000005</v>
      </c>
      <c r="X19" s="8">
        <v>255.30619824000004</v>
      </c>
      <c r="Y19" s="8">
        <v>256.96182095999995</v>
      </c>
      <c r="Z19" s="8">
        <v>300.47985936000009</v>
      </c>
    </row>
    <row r="20" spans="1:26" ht="11.25" customHeight="1" x14ac:dyDescent="0.2">
      <c r="A20" s="29" t="s">
        <v>30</v>
      </c>
      <c r="B20" s="7" t="s">
        <v>31</v>
      </c>
      <c r="C20" s="8">
        <v>55.120104000000005</v>
      </c>
      <c r="D20" s="8">
        <v>0</v>
      </c>
      <c r="E20" s="8">
        <v>0</v>
      </c>
      <c r="F20" s="8">
        <v>47.320416000000002</v>
      </c>
      <c r="G20" s="8">
        <v>263.38010399999996</v>
      </c>
      <c r="H20" s="8">
        <v>74.100312000000002</v>
      </c>
      <c r="I20" s="8">
        <v>205.65979200000004</v>
      </c>
      <c r="J20" s="8">
        <v>386.62041599999998</v>
      </c>
      <c r="K20" s="8">
        <v>334.88020800000004</v>
      </c>
      <c r="L20" s="8">
        <v>224.37979200000004</v>
      </c>
      <c r="M20" s="8">
        <v>255.83968800000005</v>
      </c>
      <c r="N20" s="8">
        <v>196.299792</v>
      </c>
      <c r="O20" s="8">
        <v>245.96020799999997</v>
      </c>
      <c r="P20" s="8">
        <v>368.68010400000003</v>
      </c>
      <c r="Q20" s="8">
        <v>359.83958399999989</v>
      </c>
      <c r="R20" s="8">
        <v>519.34615199999996</v>
      </c>
      <c r="S20" s="8">
        <v>468.45115200000004</v>
      </c>
      <c r="T20" s="8">
        <v>476.46799199999998</v>
      </c>
      <c r="U20" s="8">
        <v>538.04556000000014</v>
      </c>
      <c r="V20" s="8">
        <v>402.33304799999996</v>
      </c>
      <c r="W20" s="8">
        <v>423.15062399999999</v>
      </c>
      <c r="X20" s="8">
        <v>429.65301600000004</v>
      </c>
      <c r="Y20" s="8">
        <v>390.109824</v>
      </c>
      <c r="Z20" s="8">
        <v>41.539680000000004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2072.0085974906165</v>
      </c>
      <c r="D2" s="21">
        <f t="shared" ref="D2:X2" si="0">SUM(D3,D17,D22,D25,D26,D51,D52)</f>
        <v>2229.6507320828173</v>
      </c>
      <c r="E2" s="21">
        <f t="shared" si="0"/>
        <v>2259.2905395100311</v>
      </c>
      <c r="F2" s="21">
        <f t="shared" si="0"/>
        <v>2392.5512882120279</v>
      </c>
      <c r="G2" s="21">
        <f t="shared" si="0"/>
        <v>2518.42845199266</v>
      </c>
      <c r="H2" s="21">
        <f t="shared" si="0"/>
        <v>2515.5338533952568</v>
      </c>
      <c r="I2" s="21">
        <f t="shared" si="0"/>
        <v>2515.3681522824349</v>
      </c>
      <c r="J2" s="21">
        <f t="shared" si="0"/>
        <v>2505.6834312689316</v>
      </c>
      <c r="K2" s="21">
        <f t="shared" si="0"/>
        <v>2698.1279842983854</v>
      </c>
      <c r="L2" s="21">
        <f t="shared" si="0"/>
        <v>2100.2744599554499</v>
      </c>
      <c r="M2" s="21">
        <f t="shared" si="0"/>
        <v>2259.3187717359624</v>
      </c>
      <c r="N2" s="21">
        <f t="shared" si="0"/>
        <v>2271.9055358045216</v>
      </c>
      <c r="O2" s="21">
        <f t="shared" si="0"/>
        <v>2227.1721568082776</v>
      </c>
      <c r="P2" s="21">
        <f t="shared" si="0"/>
        <v>2153.1945974583491</v>
      </c>
      <c r="Q2" s="21">
        <f t="shared" si="0"/>
        <v>2056.8430769969996</v>
      </c>
      <c r="R2" s="21">
        <f t="shared" si="0"/>
        <v>2120.6582404389774</v>
      </c>
      <c r="S2" s="21">
        <f t="shared" si="0"/>
        <v>2178.7380326861539</v>
      </c>
      <c r="T2" s="21">
        <f t="shared" si="0"/>
        <v>2111.8782854716455</v>
      </c>
      <c r="U2" s="21">
        <f t="shared" si="0"/>
        <v>2441.5351947616136</v>
      </c>
      <c r="V2" s="21">
        <f t="shared" si="0"/>
        <v>2364.0039225830405</v>
      </c>
      <c r="W2" s="21">
        <f t="shared" si="0"/>
        <v>1777.6020590834232</v>
      </c>
      <c r="X2" s="21">
        <f t="shared" si="0"/>
        <v>2391.1943238657891</v>
      </c>
      <c r="Y2" s="21">
        <f t="shared" ref="Y2:Z2" si="1">SUM(Y3,Y17,Y22,Y25,Y26,Y51,Y52)</f>
        <v>1942.9520631638436</v>
      </c>
      <c r="Z2" s="21">
        <f t="shared" si="1"/>
        <v>1461.7450726182783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2039.2428787199997</v>
      </c>
      <c r="D17" s="27">
        <f t="shared" si="10"/>
        <v>2200.3718817600002</v>
      </c>
      <c r="E17" s="27">
        <f t="shared" si="10"/>
        <v>2228.8126824000001</v>
      </c>
      <c r="F17" s="27">
        <f t="shared" si="10"/>
        <v>2340.6596294399997</v>
      </c>
      <c r="G17" s="27">
        <f t="shared" si="10"/>
        <v>2480.5857297600005</v>
      </c>
      <c r="H17" s="27">
        <f t="shared" si="10"/>
        <v>2456.0558308799996</v>
      </c>
      <c r="I17" s="27">
        <f t="shared" si="10"/>
        <v>2472.1701292799999</v>
      </c>
      <c r="J17" s="27">
        <f t="shared" si="10"/>
        <v>2460.3335222399996</v>
      </c>
      <c r="K17" s="27">
        <f t="shared" si="10"/>
        <v>2642.6369908799993</v>
      </c>
      <c r="L17" s="27">
        <f t="shared" si="10"/>
        <v>2061.72298512</v>
      </c>
      <c r="M17" s="27">
        <f t="shared" si="10"/>
        <v>2211.5508926399998</v>
      </c>
      <c r="N17" s="27">
        <f t="shared" si="10"/>
        <v>2234.5373448</v>
      </c>
      <c r="O17" s="27">
        <f t="shared" si="10"/>
        <v>2192.6517119999999</v>
      </c>
      <c r="P17" s="27">
        <f t="shared" si="10"/>
        <v>2117.8305360000004</v>
      </c>
      <c r="Q17" s="27">
        <f t="shared" si="10"/>
        <v>2013.2457091200004</v>
      </c>
      <c r="R17" s="27">
        <f t="shared" si="10"/>
        <v>2081.0691475200001</v>
      </c>
      <c r="S17" s="27">
        <f t="shared" si="10"/>
        <v>2143.5815073599997</v>
      </c>
      <c r="T17" s="27">
        <f t="shared" si="10"/>
        <v>2074.3765041599995</v>
      </c>
      <c r="U17" s="27">
        <f t="shared" si="10"/>
        <v>2402.2482494399992</v>
      </c>
      <c r="V17" s="27">
        <f t="shared" si="10"/>
        <v>2327.6001311999999</v>
      </c>
      <c r="W17" s="27">
        <f t="shared" si="10"/>
        <v>1739.2883601600004</v>
      </c>
      <c r="X17" s="27">
        <f t="shared" si="10"/>
        <v>2359.2600230399994</v>
      </c>
      <c r="Y17" s="27">
        <f t="shared" ref="Y17:Z17" si="11">SUM(Y18:Y21)</f>
        <v>1913.2435656000002</v>
      </c>
      <c r="Z17" s="27">
        <f t="shared" si="11"/>
        <v>1432.6530451199997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123.41374271999997</v>
      </c>
      <c r="D19" s="8">
        <v>120.62948975999997</v>
      </c>
      <c r="E19" s="8">
        <v>118.79069039999999</v>
      </c>
      <c r="F19" s="8">
        <v>104.41803743999999</v>
      </c>
      <c r="G19" s="8">
        <v>119.75036976</v>
      </c>
      <c r="H19" s="8">
        <v>103.49751887999999</v>
      </c>
      <c r="I19" s="8">
        <v>93.353273279999996</v>
      </c>
      <c r="J19" s="8">
        <v>108.12153024</v>
      </c>
      <c r="K19" s="8">
        <v>103.04996688</v>
      </c>
      <c r="L19" s="8">
        <v>107.57120112</v>
      </c>
      <c r="M19" s="8">
        <v>128.72250864</v>
      </c>
      <c r="N19" s="8">
        <v>131.75531279999998</v>
      </c>
      <c r="O19" s="8">
        <v>112.12775999999999</v>
      </c>
      <c r="P19" s="8">
        <v>102.53736000000001</v>
      </c>
      <c r="Q19" s="8">
        <v>107.83893311999999</v>
      </c>
      <c r="R19" s="8">
        <v>91.265123519999989</v>
      </c>
      <c r="S19" s="8">
        <v>85.870683360000015</v>
      </c>
      <c r="T19" s="8">
        <v>85.27448016000001</v>
      </c>
      <c r="U19" s="8">
        <v>114.81962544</v>
      </c>
      <c r="V19" s="8">
        <v>117.5431392</v>
      </c>
      <c r="W19" s="8">
        <v>119.42429616</v>
      </c>
      <c r="X19" s="8">
        <v>106.99785503999999</v>
      </c>
      <c r="Y19" s="8">
        <v>44.901453600000004</v>
      </c>
      <c r="Z19" s="8">
        <v>18.943917119999995</v>
      </c>
    </row>
    <row r="20" spans="1:26" ht="11.25" customHeight="1" x14ac:dyDescent="0.2">
      <c r="A20" s="29" t="s">
        <v>30</v>
      </c>
      <c r="B20" s="7" t="s">
        <v>31</v>
      </c>
      <c r="C20" s="8">
        <v>1915.8291359999996</v>
      </c>
      <c r="D20" s="8">
        <v>2079.7423920000001</v>
      </c>
      <c r="E20" s="8">
        <v>2110.021992</v>
      </c>
      <c r="F20" s="8">
        <v>2236.2415919999999</v>
      </c>
      <c r="G20" s="8">
        <v>2360.8353600000005</v>
      </c>
      <c r="H20" s="8">
        <v>2352.5583119999997</v>
      </c>
      <c r="I20" s="8">
        <v>2378.8168559999999</v>
      </c>
      <c r="J20" s="8">
        <v>2352.2119919999996</v>
      </c>
      <c r="K20" s="8">
        <v>2539.5870239999995</v>
      </c>
      <c r="L20" s="8">
        <v>1954.1517839999999</v>
      </c>
      <c r="M20" s="8">
        <v>2082.8283839999999</v>
      </c>
      <c r="N20" s="8">
        <v>2102.7820320000001</v>
      </c>
      <c r="O20" s="8">
        <v>2080.523952</v>
      </c>
      <c r="P20" s="8">
        <v>2015.2931760000004</v>
      </c>
      <c r="Q20" s="8">
        <v>1905.4067760000003</v>
      </c>
      <c r="R20" s="8">
        <v>1989.8040240000003</v>
      </c>
      <c r="S20" s="8">
        <v>2057.7108239999998</v>
      </c>
      <c r="T20" s="8">
        <v>1989.1020239999996</v>
      </c>
      <c r="U20" s="8">
        <v>2287.4286239999992</v>
      </c>
      <c r="V20" s="8">
        <v>2210.0569919999998</v>
      </c>
      <c r="W20" s="8">
        <v>1619.8640640000003</v>
      </c>
      <c r="X20" s="8">
        <v>2252.2621679999993</v>
      </c>
      <c r="Y20" s="8">
        <v>1868.3421120000003</v>
      </c>
      <c r="Z20" s="8">
        <v>1413.7091279999997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32.765718770616573</v>
      </c>
      <c r="D51" s="27">
        <v>29.27885032281694</v>
      </c>
      <c r="E51" s="27">
        <v>30.477857110030765</v>
      </c>
      <c r="F51" s="27">
        <v>51.891658772028265</v>
      </c>
      <c r="G51" s="27">
        <v>37.842722232659469</v>
      </c>
      <c r="H51" s="27">
        <v>59.47802251525701</v>
      </c>
      <c r="I51" s="27">
        <v>43.198023002435257</v>
      </c>
      <c r="J51" s="27">
        <v>45.349909028931734</v>
      </c>
      <c r="K51" s="27">
        <v>55.490993418386111</v>
      </c>
      <c r="L51" s="27">
        <v>38.551474835450108</v>
      </c>
      <c r="M51" s="27">
        <v>47.767879095962655</v>
      </c>
      <c r="N51" s="27">
        <v>37.368191004521464</v>
      </c>
      <c r="O51" s="27">
        <v>34.520444808277588</v>
      </c>
      <c r="P51" s="27">
        <v>35.364061458348914</v>
      </c>
      <c r="Q51" s="27">
        <v>43.597367876999257</v>
      </c>
      <c r="R51" s="27">
        <v>39.589092918977265</v>
      </c>
      <c r="S51" s="27">
        <v>35.156525326154295</v>
      </c>
      <c r="T51" s="27">
        <v>37.501781311646042</v>
      </c>
      <c r="U51" s="27">
        <v>39.286945321614326</v>
      </c>
      <c r="V51" s="27">
        <v>36.403791383040847</v>
      </c>
      <c r="W51" s="27">
        <v>38.313698923422969</v>
      </c>
      <c r="X51" s="27">
        <v>31.934300825789848</v>
      </c>
      <c r="Y51" s="27">
        <v>29.708497563843419</v>
      </c>
      <c r="Z51" s="27">
        <v>29.09202749827859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1.3040766565686203E-2</v>
      </c>
      <c r="D61" s="49">
        <f t="shared" si="22"/>
        <v>9.9240776861951544E-3</v>
      </c>
      <c r="E61" s="49">
        <f t="shared" si="22"/>
        <v>8.9702154780859095E-3</v>
      </c>
      <c r="F61" s="49">
        <f t="shared" si="22"/>
        <v>1.1542175245229273E-2</v>
      </c>
      <c r="G61" s="49">
        <f t="shared" si="22"/>
        <v>1.1338860192384547E-2</v>
      </c>
      <c r="H61" s="49">
        <f t="shared" si="22"/>
        <v>1.8874942370193319E-2</v>
      </c>
      <c r="I61" s="49">
        <f t="shared" si="22"/>
        <v>1.4161310571047558E-2</v>
      </c>
      <c r="J61" s="49">
        <f t="shared" si="22"/>
        <v>1.435570360654409E-2</v>
      </c>
      <c r="K61" s="49">
        <f t="shared" si="22"/>
        <v>1.5863063175014559E-2</v>
      </c>
      <c r="L61" s="49">
        <f t="shared" si="22"/>
        <v>1.0676221754437826E-2</v>
      </c>
      <c r="M61" s="49">
        <f t="shared" si="22"/>
        <v>1.0518922645959073E-2</v>
      </c>
      <c r="N61" s="49">
        <f t="shared" si="22"/>
        <v>1.5000727578040348E-2</v>
      </c>
      <c r="O61" s="49">
        <f t="shared" si="22"/>
        <v>2.3363497398284552E-2</v>
      </c>
      <c r="P61" s="49">
        <f t="shared" si="22"/>
        <v>4.0435282248651006E-2</v>
      </c>
      <c r="Q61" s="49">
        <f t="shared" si="22"/>
        <v>7.5419946449930872E-2</v>
      </c>
      <c r="R61" s="49">
        <f t="shared" si="22"/>
        <v>8.915465725207633E-2</v>
      </c>
      <c r="S61" s="49">
        <f t="shared" si="22"/>
        <v>7.8294719999573215E-2</v>
      </c>
      <c r="T61" s="49">
        <f t="shared" si="22"/>
        <v>9.6874033799042372E-2</v>
      </c>
      <c r="U61" s="49">
        <f t="shared" si="22"/>
        <v>0.11157752185130197</v>
      </c>
      <c r="V61" s="49">
        <f t="shared" si="22"/>
        <v>0.1319934629228246</v>
      </c>
      <c r="W61" s="49">
        <f t="shared" si="22"/>
        <v>0.20121000907498784</v>
      </c>
      <c r="X61" s="49">
        <f t="shared" si="22"/>
        <v>0.19756060506016135</v>
      </c>
      <c r="Y61" s="49">
        <f t="shared" ref="Y61:Z61" si="23">SUM(Y62:Y72)</f>
        <v>0.25535129080479718</v>
      </c>
      <c r="Z61" s="49">
        <f t="shared" si="23"/>
        <v>0.31951563953633755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1.3040766565686203E-2</v>
      </c>
      <c r="D64" s="52">
        <v>9.9240776861951544E-3</v>
      </c>
      <c r="E64" s="52">
        <v>8.9702154780859095E-3</v>
      </c>
      <c r="F64" s="52">
        <v>1.1542175245229273E-2</v>
      </c>
      <c r="G64" s="52">
        <v>1.1338860192384547E-2</v>
      </c>
      <c r="H64" s="52">
        <v>1.8874942370193319E-2</v>
      </c>
      <c r="I64" s="52">
        <v>1.4161310571047558E-2</v>
      </c>
      <c r="J64" s="52">
        <v>1.435570360654409E-2</v>
      </c>
      <c r="K64" s="52">
        <v>1.5863063175014559E-2</v>
      </c>
      <c r="L64" s="52">
        <v>1.0676221754437826E-2</v>
      </c>
      <c r="M64" s="52">
        <v>1.0518922645959073E-2</v>
      </c>
      <c r="N64" s="52">
        <v>1.5000727578040348E-2</v>
      </c>
      <c r="O64" s="52">
        <v>2.3363497398284552E-2</v>
      </c>
      <c r="P64" s="52">
        <v>4.0435282248651006E-2</v>
      </c>
      <c r="Q64" s="52">
        <v>7.5419946449930872E-2</v>
      </c>
      <c r="R64" s="52">
        <v>8.915465725207633E-2</v>
      </c>
      <c r="S64" s="52">
        <v>7.8294719999573215E-2</v>
      </c>
      <c r="T64" s="52">
        <v>9.6874033799042372E-2</v>
      </c>
      <c r="U64" s="52">
        <v>0.11157752185130197</v>
      </c>
      <c r="V64" s="52">
        <v>0.1319934629228246</v>
      </c>
      <c r="W64" s="52">
        <v>0.20121000907498784</v>
      </c>
      <c r="X64" s="52">
        <v>0.19756060506016135</v>
      </c>
      <c r="Y64" s="52">
        <v>0.25535129080479718</v>
      </c>
      <c r="Z64" s="52">
        <v>0.31951563953633755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7776.9063043687956</v>
      </c>
      <c r="D2" s="21">
        <f t="shared" ref="D2:X2" si="0">SUM(D3,D17,D22,D25,D26,D51,D52)</f>
        <v>7735.6040650407276</v>
      </c>
      <c r="E2" s="21">
        <f t="shared" si="0"/>
        <v>7301.669812816026</v>
      </c>
      <c r="F2" s="21">
        <f t="shared" si="0"/>
        <v>7567.9239724264462</v>
      </c>
      <c r="G2" s="21">
        <f t="shared" si="0"/>
        <v>7929.739021295165</v>
      </c>
      <c r="H2" s="21">
        <f t="shared" si="0"/>
        <v>8376.1842519595884</v>
      </c>
      <c r="I2" s="21">
        <f t="shared" si="0"/>
        <v>7952.9560106775407</v>
      </c>
      <c r="J2" s="21">
        <f t="shared" si="0"/>
        <v>8698.7497910025104</v>
      </c>
      <c r="K2" s="21">
        <f t="shared" si="0"/>
        <v>8393.7341286708524</v>
      </c>
      <c r="L2" s="21">
        <f t="shared" si="0"/>
        <v>7043.7367357786643</v>
      </c>
      <c r="M2" s="21">
        <f t="shared" si="0"/>
        <v>7221.2167801881824</v>
      </c>
      <c r="N2" s="21">
        <f t="shared" si="0"/>
        <v>8067.1473269843646</v>
      </c>
      <c r="O2" s="21">
        <f t="shared" si="0"/>
        <v>7583.8809122954099</v>
      </c>
      <c r="P2" s="21">
        <f t="shared" si="0"/>
        <v>7126.0923290207802</v>
      </c>
      <c r="Q2" s="21">
        <f t="shared" si="0"/>
        <v>7390.2229681430144</v>
      </c>
      <c r="R2" s="21">
        <f t="shared" si="0"/>
        <v>8265.1455611372712</v>
      </c>
      <c r="S2" s="21">
        <f t="shared" si="0"/>
        <v>7872.9771492944783</v>
      </c>
      <c r="T2" s="21">
        <f t="shared" si="0"/>
        <v>7496.3031270636138</v>
      </c>
      <c r="U2" s="21">
        <f t="shared" si="0"/>
        <v>7783.1640856778195</v>
      </c>
      <c r="V2" s="21">
        <f t="shared" si="0"/>
        <v>8585.631577486738</v>
      </c>
      <c r="W2" s="21">
        <f t="shared" si="0"/>
        <v>7532.1372733183734</v>
      </c>
      <c r="X2" s="21">
        <f t="shared" si="0"/>
        <v>8078.0276281614088</v>
      </c>
      <c r="Y2" s="21">
        <f t="shared" ref="Y2:Z2" si="1">SUM(Y3,Y17,Y22,Y25,Y26,Y51,Y52)</f>
        <v>7175.4265760162589</v>
      </c>
      <c r="Z2" s="21">
        <f t="shared" si="1"/>
        <v>7426.9433123932713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6308.3729988000023</v>
      </c>
      <c r="D26" s="27">
        <f t="shared" si="14"/>
        <v>6298.7815393200017</v>
      </c>
      <c r="E26" s="27">
        <f t="shared" si="14"/>
        <v>5623.8677870399997</v>
      </c>
      <c r="F26" s="27">
        <f t="shared" si="14"/>
        <v>5856.8910857999999</v>
      </c>
      <c r="G26" s="27">
        <f t="shared" si="14"/>
        <v>6169.5707166000002</v>
      </c>
      <c r="H26" s="27">
        <f t="shared" si="14"/>
        <v>6354.0893790000009</v>
      </c>
      <c r="I26" s="27">
        <f t="shared" si="14"/>
        <v>5941.4816458800024</v>
      </c>
      <c r="J26" s="27">
        <f t="shared" si="14"/>
        <v>6653.1864013199984</v>
      </c>
      <c r="K26" s="27">
        <f t="shared" si="14"/>
        <v>6198.897054600001</v>
      </c>
      <c r="L26" s="27">
        <f t="shared" si="14"/>
        <v>5013.7365913200001</v>
      </c>
      <c r="M26" s="27">
        <f t="shared" si="14"/>
        <v>4603.4850265200002</v>
      </c>
      <c r="N26" s="27">
        <f t="shared" si="14"/>
        <v>4998.0863123999989</v>
      </c>
      <c r="O26" s="27">
        <f t="shared" si="14"/>
        <v>5200.986910319999</v>
      </c>
      <c r="P26" s="27">
        <f t="shared" si="14"/>
        <v>4774.7526015599997</v>
      </c>
      <c r="Q26" s="27">
        <f t="shared" si="14"/>
        <v>5072.2432434000011</v>
      </c>
      <c r="R26" s="27">
        <f t="shared" si="14"/>
        <v>5979.10175316</v>
      </c>
      <c r="S26" s="27">
        <f t="shared" si="14"/>
        <v>5999.0416761600018</v>
      </c>
      <c r="T26" s="27">
        <f t="shared" si="14"/>
        <v>5609.4173913600007</v>
      </c>
      <c r="U26" s="27">
        <f t="shared" si="14"/>
        <v>5493.0259576800008</v>
      </c>
      <c r="V26" s="27">
        <f t="shared" si="14"/>
        <v>6253.2065905200016</v>
      </c>
      <c r="W26" s="27">
        <f t="shared" si="14"/>
        <v>5292.7491603600001</v>
      </c>
      <c r="X26" s="27">
        <f t="shared" si="14"/>
        <v>6137.6690919600005</v>
      </c>
      <c r="Y26" s="27">
        <f t="shared" ref="Y26:Z26" si="15">SUM(Y27,Y33)</f>
        <v>6332.4678373199995</v>
      </c>
      <c r="Z26" s="27">
        <f t="shared" si="15"/>
        <v>6440.866638479999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6308.3729988000023</v>
      </c>
      <c r="D33" s="19">
        <f t="shared" si="18"/>
        <v>6298.7815393200017</v>
      </c>
      <c r="E33" s="19">
        <f t="shared" si="18"/>
        <v>5623.8677870399997</v>
      </c>
      <c r="F33" s="19">
        <f t="shared" si="18"/>
        <v>5856.8910857999999</v>
      </c>
      <c r="G33" s="19">
        <f t="shared" si="18"/>
        <v>6169.5707166000002</v>
      </c>
      <c r="H33" s="19">
        <f t="shared" si="18"/>
        <v>6354.0893790000009</v>
      </c>
      <c r="I33" s="19">
        <f t="shared" si="18"/>
        <v>5941.4816458800024</v>
      </c>
      <c r="J33" s="19">
        <f t="shared" si="18"/>
        <v>6653.1864013199984</v>
      </c>
      <c r="K33" s="19">
        <f t="shared" si="18"/>
        <v>6198.897054600001</v>
      </c>
      <c r="L33" s="19">
        <f t="shared" si="18"/>
        <v>5013.7365913200001</v>
      </c>
      <c r="M33" s="19">
        <f t="shared" si="18"/>
        <v>4603.4850265200002</v>
      </c>
      <c r="N33" s="19">
        <f t="shared" si="18"/>
        <v>4998.0863123999989</v>
      </c>
      <c r="O33" s="19">
        <f t="shared" si="18"/>
        <v>5200.986910319999</v>
      </c>
      <c r="P33" s="19">
        <f t="shared" si="18"/>
        <v>4774.7526015599997</v>
      </c>
      <c r="Q33" s="19">
        <f t="shared" si="18"/>
        <v>5072.2432434000011</v>
      </c>
      <c r="R33" s="19">
        <f t="shared" si="18"/>
        <v>5979.10175316</v>
      </c>
      <c r="S33" s="19">
        <f t="shared" si="18"/>
        <v>5999.0416761600018</v>
      </c>
      <c r="T33" s="19">
        <f t="shared" si="18"/>
        <v>5609.4173913600007</v>
      </c>
      <c r="U33" s="19">
        <f t="shared" si="18"/>
        <v>5493.0259576800008</v>
      </c>
      <c r="V33" s="19">
        <f t="shared" si="18"/>
        <v>6253.2065905200016</v>
      </c>
      <c r="W33" s="19">
        <f t="shared" si="18"/>
        <v>5292.7491603600001</v>
      </c>
      <c r="X33" s="19">
        <f t="shared" si="18"/>
        <v>6137.6690919600005</v>
      </c>
      <c r="Y33" s="19">
        <f t="shared" ref="Y33:Z33" si="19">SUM(Y34:Y50)</f>
        <v>6332.4678373199995</v>
      </c>
      <c r="Z33" s="19">
        <f t="shared" si="19"/>
        <v>6440.866638479999</v>
      </c>
    </row>
    <row r="34" spans="1:26" ht="11.25" customHeight="1" x14ac:dyDescent="0.2">
      <c r="A34" s="28" t="s">
        <v>54</v>
      </c>
      <c r="B34" s="7" t="s">
        <v>55</v>
      </c>
      <c r="C34" s="8">
        <v>3834.6456499200017</v>
      </c>
      <c r="D34" s="8">
        <v>3800.8028390400013</v>
      </c>
      <c r="E34" s="8">
        <v>3519.6475622399994</v>
      </c>
      <c r="F34" s="8">
        <v>3738.3238195200006</v>
      </c>
      <c r="G34" s="8">
        <v>4232.9489587200005</v>
      </c>
      <c r="H34" s="8">
        <v>4290.2211686400005</v>
      </c>
      <c r="I34" s="8">
        <v>4186.0897459200014</v>
      </c>
      <c r="J34" s="8">
        <v>4628.6488627199988</v>
      </c>
      <c r="K34" s="8">
        <v>4227.7423564800001</v>
      </c>
      <c r="L34" s="8">
        <v>3998.6528947199999</v>
      </c>
      <c r="M34" s="8">
        <v>3847.6620518400005</v>
      </c>
      <c r="N34" s="8">
        <v>4076.7515135999988</v>
      </c>
      <c r="O34" s="8">
        <v>4180.8831436799992</v>
      </c>
      <c r="P34" s="8">
        <v>3891.9178598399999</v>
      </c>
      <c r="Q34" s="8">
        <v>4058.5285094400006</v>
      </c>
      <c r="R34" s="8">
        <v>4858.5121920000001</v>
      </c>
      <c r="S34" s="8">
        <v>4853.1467520000006</v>
      </c>
      <c r="T34" s="8">
        <v>4571.2302566400003</v>
      </c>
      <c r="U34" s="8">
        <v>4411.8996019200013</v>
      </c>
      <c r="V34" s="8">
        <v>5139.1766476800012</v>
      </c>
      <c r="W34" s="8">
        <v>4265.3991398400003</v>
      </c>
      <c r="X34" s="8">
        <v>5007.0145075200007</v>
      </c>
      <c r="Y34" s="8">
        <v>4999.7726668799996</v>
      </c>
      <c r="Z34" s="8">
        <v>5136.3339494399997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8.5555270799999992</v>
      </c>
      <c r="D36" s="8">
        <v>2.8517666399999997</v>
      </c>
      <c r="E36" s="8">
        <v>2.8517666399999997</v>
      </c>
      <c r="F36" s="8">
        <v>2.8517666399999997</v>
      </c>
      <c r="G36" s="8">
        <v>17.111281320000003</v>
      </c>
      <c r="H36" s="8">
        <v>2.8517666399999997</v>
      </c>
      <c r="I36" s="8">
        <v>2.8517666399999997</v>
      </c>
      <c r="J36" s="8">
        <v>11.407520880000003</v>
      </c>
      <c r="K36" s="8">
        <v>2.8517666399999997</v>
      </c>
      <c r="L36" s="8">
        <v>5.703760439999999</v>
      </c>
      <c r="M36" s="8">
        <v>2.8517666399999997</v>
      </c>
      <c r="N36" s="8">
        <v>2.8517666399999997</v>
      </c>
      <c r="O36" s="8">
        <v>2.8517666399999997</v>
      </c>
      <c r="P36" s="8">
        <v>2.8517666399999997</v>
      </c>
      <c r="Q36" s="8">
        <v>5.703760439999999</v>
      </c>
      <c r="R36" s="8">
        <v>114.93092051999999</v>
      </c>
      <c r="S36" s="8">
        <v>97.617693960000011</v>
      </c>
      <c r="T36" s="8">
        <v>128.48964659999999</v>
      </c>
      <c r="U36" s="8">
        <v>48.014354880000006</v>
      </c>
      <c r="V36" s="8">
        <v>103.55997240000001</v>
      </c>
      <c r="W36" s="8">
        <v>45.879959520000007</v>
      </c>
      <c r="X36" s="8">
        <v>76.265789760000004</v>
      </c>
      <c r="Y36" s="8">
        <v>425.16764856000015</v>
      </c>
      <c r="Z36" s="8">
        <v>263.84043384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6.3873014399999981</v>
      </c>
      <c r="D43" s="8">
        <v>3.1936507199999991</v>
      </c>
      <c r="E43" s="8">
        <v>0</v>
      </c>
      <c r="F43" s="8">
        <v>3.1936507199999991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3.2011199999999986</v>
      </c>
      <c r="P43" s="8">
        <v>3.2011199999999986</v>
      </c>
      <c r="Q43" s="8">
        <v>0</v>
      </c>
      <c r="R43" s="8">
        <v>0.79387775999999999</v>
      </c>
      <c r="S43" s="8">
        <v>1.4100933599999999</v>
      </c>
      <c r="T43" s="8">
        <v>1.1817468</v>
      </c>
      <c r="U43" s="8">
        <v>2.2994711999999997</v>
      </c>
      <c r="V43" s="8">
        <v>1.5714831599999999</v>
      </c>
      <c r="W43" s="8">
        <v>2.2274459999999996</v>
      </c>
      <c r="X43" s="8">
        <v>1.8587836799999999</v>
      </c>
      <c r="Y43" s="8">
        <v>0.98434440000000001</v>
      </c>
      <c r="Z43" s="8">
        <v>0.33878519999999984</v>
      </c>
    </row>
    <row r="44" spans="1:26" ht="11.25" customHeight="1" x14ac:dyDescent="0.2">
      <c r="A44" s="28" t="s">
        <v>74</v>
      </c>
      <c r="B44" s="7" t="s">
        <v>75</v>
      </c>
      <c r="C44" s="8">
        <v>853.64456904000019</v>
      </c>
      <c r="D44" s="8">
        <v>1009.1412928800003</v>
      </c>
      <c r="E44" s="8">
        <v>790.17650712000011</v>
      </c>
      <c r="F44" s="8">
        <v>666.41409288000011</v>
      </c>
      <c r="G44" s="8">
        <v>548.99826192000012</v>
      </c>
      <c r="H44" s="8">
        <v>599.77260000000012</v>
      </c>
      <c r="I44" s="8">
        <v>517.26423096000008</v>
      </c>
      <c r="J44" s="8">
        <v>539.47796904000006</v>
      </c>
      <c r="K44" s="8">
        <v>533.13110712000014</v>
      </c>
      <c r="L44" s="8">
        <v>190.40390712000001</v>
      </c>
      <c r="M44" s="8">
        <v>25.387169040000003</v>
      </c>
      <c r="N44" s="8">
        <v>15.866876160000002</v>
      </c>
      <c r="O44" s="8">
        <v>25.634880000000003</v>
      </c>
      <c r="P44" s="8">
        <v>22.213738079999999</v>
      </c>
      <c r="Q44" s="8">
        <v>15.866876160000002</v>
      </c>
      <c r="R44" s="8">
        <v>23.460373440000001</v>
      </c>
      <c r="S44" s="8">
        <v>3.0650400000000002E-3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1.365444E-2</v>
      </c>
      <c r="S47" s="8">
        <v>1.09903716</v>
      </c>
      <c r="T47" s="8">
        <v>0.67284432000000005</v>
      </c>
      <c r="U47" s="8">
        <v>0.11155968000000001</v>
      </c>
      <c r="V47" s="8">
        <v>0.87562728000000012</v>
      </c>
      <c r="W47" s="8">
        <v>0</v>
      </c>
      <c r="X47" s="8">
        <v>0</v>
      </c>
      <c r="Y47" s="8">
        <v>0.54443448000000016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552.55192200000022</v>
      </c>
      <c r="D48" s="8">
        <v>497.64007800000019</v>
      </c>
      <c r="E48" s="8">
        <v>326.04003900000004</v>
      </c>
      <c r="F48" s="8">
        <v>487.34384399999999</v>
      </c>
      <c r="G48" s="8">
        <v>531.96015599999987</v>
      </c>
      <c r="H48" s="8">
        <v>631.48796100000004</v>
      </c>
      <c r="I48" s="8">
        <v>569.7119610000002</v>
      </c>
      <c r="J48" s="8">
        <v>837.40807799999982</v>
      </c>
      <c r="K48" s="8">
        <v>875.15988300000026</v>
      </c>
      <c r="L48" s="8">
        <v>731.01611699999978</v>
      </c>
      <c r="M48" s="8">
        <v>727.58403899999985</v>
      </c>
      <c r="N48" s="8">
        <v>902.61615600000005</v>
      </c>
      <c r="O48" s="8">
        <v>988.41600000000005</v>
      </c>
      <c r="P48" s="8">
        <v>854.56811699999992</v>
      </c>
      <c r="Q48" s="8">
        <v>933.50415600000019</v>
      </c>
      <c r="R48" s="8">
        <v>981.39073499999995</v>
      </c>
      <c r="S48" s="8">
        <v>1043.8445159999999</v>
      </c>
      <c r="T48" s="8">
        <v>907.84289699999999</v>
      </c>
      <c r="U48" s="8">
        <v>1030.7009699999996</v>
      </c>
      <c r="V48" s="8">
        <v>1008.0228600000002</v>
      </c>
      <c r="W48" s="8">
        <v>979.24261499999989</v>
      </c>
      <c r="X48" s="8">
        <v>1052.5300110000001</v>
      </c>
      <c r="Y48" s="8">
        <v>905.99874299999999</v>
      </c>
      <c r="Z48" s="8">
        <v>1040.35347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1052.58802932</v>
      </c>
      <c r="D50" s="8">
        <v>985.15191203999996</v>
      </c>
      <c r="E50" s="8">
        <v>985.15191203999996</v>
      </c>
      <c r="F50" s="8">
        <v>958.76391204000004</v>
      </c>
      <c r="G50" s="8">
        <v>838.55205863999981</v>
      </c>
      <c r="H50" s="8">
        <v>829.75588271999982</v>
      </c>
      <c r="I50" s="8">
        <v>665.56394136000006</v>
      </c>
      <c r="J50" s="8">
        <v>636.24397067999996</v>
      </c>
      <c r="K50" s="8">
        <v>560.01194136000015</v>
      </c>
      <c r="L50" s="8">
        <v>87.959912040000006</v>
      </c>
      <c r="M50" s="8">
        <v>0</v>
      </c>
      <c r="N50" s="8">
        <v>0</v>
      </c>
      <c r="O50" s="8">
        <v>0</v>
      </c>
      <c r="P50" s="8">
        <v>0</v>
      </c>
      <c r="Q50" s="8">
        <v>58.639941359999987</v>
      </c>
      <c r="R50" s="8">
        <v>0</v>
      </c>
      <c r="S50" s="8">
        <v>1.9205186399999998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1468.5333055687931</v>
      </c>
      <c r="D51" s="27">
        <v>1436.8225257207259</v>
      </c>
      <c r="E51" s="27">
        <v>1677.8020257760259</v>
      </c>
      <c r="F51" s="27">
        <v>1711.0328866264463</v>
      </c>
      <c r="G51" s="27">
        <v>1760.1683046951648</v>
      </c>
      <c r="H51" s="27">
        <v>2022.0948729595868</v>
      </c>
      <c r="I51" s="27">
        <v>2011.4743647975379</v>
      </c>
      <c r="J51" s="27">
        <v>2045.5633896825116</v>
      </c>
      <c r="K51" s="27">
        <v>2194.8370740708515</v>
      </c>
      <c r="L51" s="27">
        <v>2030.0001444586637</v>
      </c>
      <c r="M51" s="27">
        <v>2617.7317536681821</v>
      </c>
      <c r="N51" s="27">
        <v>3069.0610145843661</v>
      </c>
      <c r="O51" s="27">
        <v>2382.8940019754109</v>
      </c>
      <c r="P51" s="27">
        <v>2351.3397274607805</v>
      </c>
      <c r="Q51" s="27">
        <v>2317.9797247430129</v>
      </c>
      <c r="R51" s="27">
        <v>2286.0438079772716</v>
      </c>
      <c r="S51" s="27">
        <v>1873.9354731344768</v>
      </c>
      <c r="T51" s="27">
        <v>1886.8857357036134</v>
      </c>
      <c r="U51" s="27">
        <v>2290.1381279978182</v>
      </c>
      <c r="V51" s="27">
        <v>2332.424986966736</v>
      </c>
      <c r="W51" s="27">
        <v>2239.3881129583733</v>
      </c>
      <c r="X51" s="27">
        <v>1940.358536201408</v>
      </c>
      <c r="Y51" s="27">
        <v>842.95873869625927</v>
      </c>
      <c r="Z51" s="27">
        <v>986.0766739132722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0.55415339678941955</v>
      </c>
      <c r="D61" s="49">
        <f t="shared" si="22"/>
        <v>0.45904799073746083</v>
      </c>
      <c r="E61" s="49">
        <f t="shared" si="22"/>
        <v>0.46728383595349399</v>
      </c>
      <c r="F61" s="49">
        <f t="shared" si="22"/>
        <v>0.36059211672113195</v>
      </c>
      <c r="G61" s="49">
        <f t="shared" si="22"/>
        <v>0.49920215978590932</v>
      </c>
      <c r="H61" s="49">
        <f t="shared" si="22"/>
        <v>0.61183183355738369</v>
      </c>
      <c r="I61" s="49">
        <f t="shared" si="22"/>
        <v>0.62896918913457944</v>
      </c>
      <c r="J61" s="49">
        <f t="shared" si="22"/>
        <v>0.62111211776977915</v>
      </c>
      <c r="K61" s="49">
        <f t="shared" si="22"/>
        <v>0.59595303307511882</v>
      </c>
      <c r="L61" s="49">
        <f t="shared" si="22"/>
        <v>0.53463123017790704</v>
      </c>
      <c r="M61" s="49">
        <f t="shared" si="22"/>
        <v>0.5545453300038059</v>
      </c>
      <c r="N61" s="49">
        <f t="shared" si="22"/>
        <v>1.1928157910446266</v>
      </c>
      <c r="O61" s="49">
        <f t="shared" si="22"/>
        <v>1.5466589929154988</v>
      </c>
      <c r="P61" s="49">
        <f t="shared" si="22"/>
        <v>2.5768728880100853</v>
      </c>
      <c r="Q61" s="49">
        <f t="shared" si="22"/>
        <v>3.8409969234852128</v>
      </c>
      <c r="R61" s="49">
        <f t="shared" si="22"/>
        <v>4.9605851314258018</v>
      </c>
      <c r="S61" s="49">
        <f t="shared" si="22"/>
        <v>4.0053702999211946</v>
      </c>
      <c r="T61" s="49">
        <f t="shared" si="22"/>
        <v>4.6349699958417441</v>
      </c>
      <c r="U61" s="49">
        <f t="shared" si="22"/>
        <v>6.2518024282196167</v>
      </c>
      <c r="V61" s="49">
        <f t="shared" si="22"/>
        <v>8.1768426976149886</v>
      </c>
      <c r="W61" s="49">
        <f t="shared" si="22"/>
        <v>11.315081513883058</v>
      </c>
      <c r="X61" s="49">
        <f t="shared" si="22"/>
        <v>11.36808096205228</v>
      </c>
      <c r="Y61" s="49">
        <f t="shared" ref="Y61:Z61" si="23">SUM(Y62:Y72)</f>
        <v>6.676243812196879</v>
      </c>
      <c r="Z61" s="49">
        <f t="shared" si="23"/>
        <v>10.419148074997178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0.55415339678941955</v>
      </c>
      <c r="D64" s="52">
        <v>0.45904799073746083</v>
      </c>
      <c r="E64" s="52">
        <v>0.46728383595349399</v>
      </c>
      <c r="F64" s="52">
        <v>0.36059211672113195</v>
      </c>
      <c r="G64" s="52">
        <v>0.49920215978590932</v>
      </c>
      <c r="H64" s="52">
        <v>0.61183183355738369</v>
      </c>
      <c r="I64" s="52">
        <v>0.62896918913457944</v>
      </c>
      <c r="J64" s="52">
        <v>0.62111211776977915</v>
      </c>
      <c r="K64" s="52">
        <v>0.59595303307511882</v>
      </c>
      <c r="L64" s="52">
        <v>0.53463123017790704</v>
      </c>
      <c r="M64" s="52">
        <v>0.5545453300038059</v>
      </c>
      <c r="N64" s="52">
        <v>1.1928157910446266</v>
      </c>
      <c r="O64" s="52">
        <v>1.5466589929154988</v>
      </c>
      <c r="P64" s="52">
        <v>2.5768728880100853</v>
      </c>
      <c r="Q64" s="52">
        <v>3.8409969234852128</v>
      </c>
      <c r="R64" s="52">
        <v>4.9605851314258018</v>
      </c>
      <c r="S64" s="52">
        <v>4.0053702999211946</v>
      </c>
      <c r="T64" s="52">
        <v>4.6349699958417441</v>
      </c>
      <c r="U64" s="52">
        <v>6.2518024282196167</v>
      </c>
      <c r="V64" s="52">
        <v>8.1768426976149886</v>
      </c>
      <c r="W64" s="52">
        <v>11.315081513883058</v>
      </c>
      <c r="X64" s="52">
        <v>11.36808096205228</v>
      </c>
      <c r="Y64" s="52">
        <v>6.676243812196879</v>
      </c>
      <c r="Z64" s="52">
        <v>10.419148074997178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91919.963092531456</v>
      </c>
      <c r="D2" s="21">
        <f t="shared" ref="D2:X2" si="0">SUM(D3,D17,D22,D25,D26,D51,D52)</f>
        <v>93618.585222074165</v>
      </c>
      <c r="E2" s="21">
        <f t="shared" si="0"/>
        <v>92758.053897580408</v>
      </c>
      <c r="F2" s="21">
        <f t="shared" si="0"/>
        <v>94261.61905761552</v>
      </c>
      <c r="G2" s="21">
        <f t="shared" si="0"/>
        <v>94556.121592909782</v>
      </c>
      <c r="H2" s="21">
        <f t="shared" si="0"/>
        <v>93183.961001157775</v>
      </c>
      <c r="I2" s="21">
        <f t="shared" si="0"/>
        <v>94025.466044971152</v>
      </c>
      <c r="J2" s="21">
        <f t="shared" si="0"/>
        <v>90552.356322118256</v>
      </c>
      <c r="K2" s="21">
        <f t="shared" si="0"/>
        <v>92668.150752106041</v>
      </c>
      <c r="L2" s="21">
        <f t="shared" si="0"/>
        <v>89779.686906089992</v>
      </c>
      <c r="M2" s="21">
        <f t="shared" si="0"/>
        <v>97755.551289564857</v>
      </c>
      <c r="N2" s="21">
        <f t="shared" si="0"/>
        <v>88528.213469329421</v>
      </c>
      <c r="O2" s="21">
        <f t="shared" si="0"/>
        <v>89576.286482645475</v>
      </c>
      <c r="P2" s="21">
        <f t="shared" si="0"/>
        <v>88702.697961263853</v>
      </c>
      <c r="Q2" s="21">
        <f t="shared" si="0"/>
        <v>77900.188438893907</v>
      </c>
      <c r="R2" s="21">
        <f t="shared" si="0"/>
        <v>80957.467557348064</v>
      </c>
      <c r="S2" s="21">
        <f t="shared" si="0"/>
        <v>83519.875689606255</v>
      </c>
      <c r="T2" s="21">
        <f t="shared" si="0"/>
        <v>83934.4773667728</v>
      </c>
      <c r="U2" s="21">
        <f t="shared" si="0"/>
        <v>83490.901849272792</v>
      </c>
      <c r="V2" s="21">
        <f t="shared" si="0"/>
        <v>80658.650147541848</v>
      </c>
      <c r="W2" s="21">
        <f t="shared" si="0"/>
        <v>75168.592115246487</v>
      </c>
      <c r="X2" s="21">
        <f t="shared" si="0"/>
        <v>77578.796440322461</v>
      </c>
      <c r="Y2" s="21">
        <f t="shared" ref="Y2:Z2" si="1">SUM(Y3,Y17,Y22,Y25,Y26,Y51,Y52)</f>
        <v>69761.271689208806</v>
      </c>
      <c r="Z2" s="21">
        <f t="shared" si="1"/>
        <v>67781.245976613558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440.16191243999998</v>
      </c>
      <c r="D3" s="24">
        <f t="shared" si="2"/>
        <v>421.45053515999996</v>
      </c>
      <c r="E3" s="24">
        <f t="shared" si="2"/>
        <v>413.43363827999997</v>
      </c>
      <c r="F3" s="24">
        <f t="shared" si="2"/>
        <v>345.6018684</v>
      </c>
      <c r="G3" s="24">
        <f t="shared" si="2"/>
        <v>296.89422516000002</v>
      </c>
      <c r="H3" s="24">
        <f t="shared" si="2"/>
        <v>290.70546336000001</v>
      </c>
      <c r="I3" s="24">
        <f t="shared" si="2"/>
        <v>352.03775507999995</v>
      </c>
      <c r="J3" s="24">
        <f t="shared" si="2"/>
        <v>538.07549075999998</v>
      </c>
      <c r="K3" s="24">
        <f t="shared" si="2"/>
        <v>491.71786811999993</v>
      </c>
      <c r="L3" s="24">
        <f t="shared" si="2"/>
        <v>450.11655791999999</v>
      </c>
      <c r="M3" s="24">
        <f t="shared" si="2"/>
        <v>493.22097431999998</v>
      </c>
      <c r="N3" s="24">
        <f t="shared" si="2"/>
        <v>454.93352496000006</v>
      </c>
      <c r="O3" s="24">
        <f t="shared" si="2"/>
        <v>471.49483176000001</v>
      </c>
      <c r="P3" s="24">
        <f t="shared" si="2"/>
        <v>347.75876627999997</v>
      </c>
      <c r="Q3" s="24">
        <f t="shared" si="2"/>
        <v>348.54094332</v>
      </c>
      <c r="R3" s="24">
        <f t="shared" si="2"/>
        <v>838.2470475599996</v>
      </c>
      <c r="S3" s="24">
        <f t="shared" si="2"/>
        <v>1036.3115195999992</v>
      </c>
      <c r="T3" s="24">
        <f t="shared" si="2"/>
        <v>1097.5949355599992</v>
      </c>
      <c r="U3" s="24">
        <f t="shared" si="2"/>
        <v>1018.5122807999994</v>
      </c>
      <c r="V3" s="24">
        <f t="shared" si="2"/>
        <v>929.63479211999902</v>
      </c>
      <c r="W3" s="24">
        <f t="shared" si="2"/>
        <v>751.45043735999934</v>
      </c>
      <c r="X3" s="24">
        <f t="shared" si="2"/>
        <v>617.20025327999952</v>
      </c>
      <c r="Y3" s="24">
        <f t="shared" ref="Y3:Z3" si="3">SUM(Y4,Y8,Y11)</f>
        <v>519.53682023999977</v>
      </c>
      <c r="Z3" s="24">
        <f t="shared" si="3"/>
        <v>453.66338411999971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192.98733911999994</v>
      </c>
      <c r="D4" s="19">
        <f t="shared" si="4"/>
        <v>164.17094795999995</v>
      </c>
      <c r="E4" s="19">
        <f t="shared" si="4"/>
        <v>141.12946727999991</v>
      </c>
      <c r="F4" s="19">
        <f t="shared" si="4"/>
        <v>100.80696455999995</v>
      </c>
      <c r="G4" s="19">
        <f t="shared" si="4"/>
        <v>72.004671359999961</v>
      </c>
      <c r="H4" s="19">
        <f t="shared" si="4"/>
        <v>83.525588639999967</v>
      </c>
      <c r="I4" s="19">
        <f t="shared" si="4"/>
        <v>103.68683999999999</v>
      </c>
      <c r="J4" s="19">
        <f t="shared" si="4"/>
        <v>175.69151135999994</v>
      </c>
      <c r="K4" s="19">
        <f t="shared" si="4"/>
        <v>115.20775727999994</v>
      </c>
      <c r="L4" s="19">
        <f t="shared" si="4"/>
        <v>103.68683999999996</v>
      </c>
      <c r="M4" s="19">
        <f t="shared" si="4"/>
        <v>106.56706931999996</v>
      </c>
      <c r="N4" s="19">
        <f t="shared" si="4"/>
        <v>92.165922719999969</v>
      </c>
      <c r="O4" s="19">
        <f t="shared" si="4"/>
        <v>106.56706931999997</v>
      </c>
      <c r="P4" s="19">
        <f t="shared" si="4"/>
        <v>80.645359319999969</v>
      </c>
      <c r="Q4" s="19">
        <f t="shared" si="4"/>
        <v>100.12999211999997</v>
      </c>
      <c r="R4" s="19">
        <f t="shared" si="4"/>
        <v>72.811228679999886</v>
      </c>
      <c r="S4" s="19">
        <f t="shared" si="4"/>
        <v>104.64317315999986</v>
      </c>
      <c r="T4" s="19">
        <f t="shared" si="4"/>
        <v>156.08451203999979</v>
      </c>
      <c r="U4" s="19">
        <f t="shared" si="4"/>
        <v>155.73627107999982</v>
      </c>
      <c r="V4" s="19">
        <f t="shared" si="4"/>
        <v>111.08742227999986</v>
      </c>
      <c r="W4" s="19">
        <f t="shared" si="4"/>
        <v>88.235845919999889</v>
      </c>
      <c r="X4" s="19">
        <f t="shared" si="4"/>
        <v>100.71431171999996</v>
      </c>
      <c r="Y4" s="19">
        <f t="shared" ref="Y4:Z4" si="5">SUM(Y5:Y7)</f>
        <v>56.361859199999977</v>
      </c>
      <c r="Z4" s="19">
        <f t="shared" si="5"/>
        <v>31.996464119999995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181.45196999999996</v>
      </c>
      <c r="D5" s="8">
        <f>FC_IND_E!D5+FC_TRA_E!D5+FC_OTH_E!D5</f>
        <v>164.17094795999995</v>
      </c>
      <c r="E5" s="8">
        <f>FC_IND_E!E5+FC_TRA_E!E5+FC_OTH_E!E5</f>
        <v>141.12946727999991</v>
      </c>
      <c r="F5" s="8">
        <f>FC_IND_E!F5+FC_TRA_E!F5+FC_OTH_E!F5</f>
        <v>100.80696455999995</v>
      </c>
      <c r="G5" s="8">
        <f>FC_IND_E!G5+FC_TRA_E!G5+FC_OTH_E!G5</f>
        <v>72.004671359999961</v>
      </c>
      <c r="H5" s="8">
        <f>FC_IND_E!H5+FC_TRA_E!H5+FC_OTH_E!H5</f>
        <v>83.525588639999967</v>
      </c>
      <c r="I5" s="8">
        <f>FC_IND_E!I5+FC_TRA_E!I5+FC_OTH_E!I5</f>
        <v>103.68683999999999</v>
      </c>
      <c r="J5" s="8">
        <f>FC_IND_E!J5+FC_TRA_E!J5+FC_OTH_E!J5</f>
        <v>175.69151135999994</v>
      </c>
      <c r="K5" s="8">
        <f>FC_IND_E!K5+FC_TRA_E!K5+FC_OTH_E!K5</f>
        <v>115.20775727999994</v>
      </c>
      <c r="L5" s="8">
        <f>FC_IND_E!L5+FC_TRA_E!L5+FC_OTH_E!L5</f>
        <v>103.68683999999996</v>
      </c>
      <c r="M5" s="8">
        <f>FC_IND_E!M5+FC_TRA_E!M5+FC_OTH_E!M5</f>
        <v>106.56706931999996</v>
      </c>
      <c r="N5" s="8">
        <f>FC_IND_E!N5+FC_TRA_E!N5+FC_OTH_E!N5</f>
        <v>92.165922719999969</v>
      </c>
      <c r="O5" s="8">
        <f>FC_IND_E!O5+FC_TRA_E!O5+FC_OTH_E!O5</f>
        <v>106.56706931999997</v>
      </c>
      <c r="P5" s="8">
        <f>FC_IND_E!P5+FC_TRA_E!P5+FC_OTH_E!P5</f>
        <v>80.645359319999969</v>
      </c>
      <c r="Q5" s="8">
        <f>FC_IND_E!Q5+FC_TRA_E!Q5+FC_OTH_E!Q5</f>
        <v>100.12999211999997</v>
      </c>
      <c r="R5" s="8">
        <f>FC_IND_E!R5+FC_TRA_E!R5+FC_OTH_E!R5</f>
        <v>0.56443859999999979</v>
      </c>
      <c r="S5" s="8">
        <f>FC_IND_E!S5+FC_TRA_E!S5+FC_OTH_E!S5</f>
        <v>0.50994107999999982</v>
      </c>
      <c r="T5" s="8">
        <f>FC_IND_E!T5+FC_TRA_E!T5+FC_OTH_E!T5</f>
        <v>0.45792071999999995</v>
      </c>
      <c r="U5" s="8">
        <f>FC_IND_E!U5+FC_TRA_E!U5+FC_OTH_E!U5</f>
        <v>0.41191632</v>
      </c>
      <c r="V5" s="8">
        <f>FC_IND_E!V5+FC_TRA_E!V5+FC_OTH_E!V5</f>
        <v>0.37157399999999979</v>
      </c>
      <c r="W5" s="8">
        <f>FC_IND_E!W5+FC_TRA_E!W5+FC_OTH_E!W5</f>
        <v>0.33406271999999987</v>
      </c>
      <c r="X5" s="8">
        <f>FC_IND_E!X5+FC_TRA_E!X5+FC_OTH_E!X5</f>
        <v>0.29938247999999995</v>
      </c>
      <c r="Y5" s="8">
        <f>FC_IND_E!Y5+FC_TRA_E!Y5+FC_OTH_E!Y5</f>
        <v>0.27071819999999991</v>
      </c>
      <c r="Z5" s="8">
        <f>FC_IND_E!Z5+FC_TRA_E!Z5+FC_OTH_E!Z5</f>
        <v>0.24488495999999996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1.1840615999999988</v>
      </c>
      <c r="S6" s="8">
        <f>FC_IND_E!S6+FC_TRA_E!S6+FC_OTH_E!S6</f>
        <v>26.337333599999962</v>
      </c>
      <c r="T6" s="8">
        <f>FC_IND_E!T6+FC_TRA_E!T6+FC_OTH_E!T6</f>
        <v>56.5821719999999</v>
      </c>
      <c r="U6" s="8">
        <f>FC_IND_E!U6+FC_TRA_E!U6+FC_OTH_E!U6</f>
        <v>73.591171199999906</v>
      </c>
      <c r="V6" s="8">
        <f>FC_IND_E!V6+FC_TRA_E!V6+FC_OTH_E!V6</f>
        <v>29.157897599999959</v>
      </c>
      <c r="W6" s="8">
        <f>FC_IND_E!W6+FC_TRA_E!W6+FC_OTH_E!W6</f>
        <v>29.208995999999964</v>
      </c>
      <c r="X6" s="8">
        <f>FC_IND_E!X6+FC_TRA_E!X6+FC_OTH_E!X6</f>
        <v>39.592123199999953</v>
      </c>
      <c r="Y6" s="8">
        <f>FC_IND_E!Y6+FC_TRA_E!Y6+FC_OTH_E!Y6</f>
        <v>22.814251199999969</v>
      </c>
      <c r="Z6" s="8">
        <f>FC_IND_E!Z6+FC_TRA_E!Z6+FC_OTH_E!Z6</f>
        <v>4.4489447999999934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11.535369119999988</v>
      </c>
      <c r="D7" s="8">
        <f>FC_IND_E!D7+FC_TRA_E!D7+FC_OTH_E!D7</f>
        <v>0</v>
      </c>
      <c r="E7" s="8">
        <f>FC_IND_E!E7+FC_TRA_E!E7+FC_OTH_E!E7</f>
        <v>0</v>
      </c>
      <c r="F7" s="8">
        <f>FC_IND_E!F7+FC_TRA_E!F7+FC_OTH_E!F7</f>
        <v>0</v>
      </c>
      <c r="G7" s="8">
        <f>FC_IND_E!G7+FC_TRA_E!G7+FC_OTH_E!G7</f>
        <v>0</v>
      </c>
      <c r="H7" s="8">
        <f>FC_IND_E!H7+FC_TRA_E!H7+FC_OTH_E!H7</f>
        <v>0</v>
      </c>
      <c r="I7" s="8">
        <f>FC_IND_E!I7+FC_TRA_E!I7+FC_OTH_E!I7</f>
        <v>0</v>
      </c>
      <c r="J7" s="8">
        <f>FC_IND_E!J7+FC_TRA_E!J7+FC_OTH_E!J7</f>
        <v>0</v>
      </c>
      <c r="K7" s="8">
        <f>FC_IND_E!K7+FC_TRA_E!K7+FC_OTH_E!K7</f>
        <v>0</v>
      </c>
      <c r="L7" s="8">
        <f>FC_IND_E!L7+FC_TRA_E!L7+FC_OTH_E!L7</f>
        <v>0</v>
      </c>
      <c r="M7" s="8">
        <f>FC_IND_E!M7+FC_TRA_E!M7+FC_OTH_E!M7</f>
        <v>0</v>
      </c>
      <c r="N7" s="8">
        <f>FC_IND_E!N7+FC_TRA_E!N7+FC_OTH_E!N7</f>
        <v>0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71.06272847999989</v>
      </c>
      <c r="S7" s="8">
        <f>FC_IND_E!S7+FC_TRA_E!S7+FC_OTH_E!S7</f>
        <v>77.795898479999906</v>
      </c>
      <c r="T7" s="8">
        <f>FC_IND_E!T7+FC_TRA_E!T7+FC_OTH_E!T7</f>
        <v>99.044419319999889</v>
      </c>
      <c r="U7" s="8">
        <f>FC_IND_E!U7+FC_TRA_E!U7+FC_OTH_E!U7</f>
        <v>81.733183559999901</v>
      </c>
      <c r="V7" s="8">
        <f>FC_IND_E!V7+FC_TRA_E!V7+FC_OTH_E!V7</f>
        <v>81.557950679999905</v>
      </c>
      <c r="W7" s="8">
        <f>FC_IND_E!W7+FC_TRA_E!W7+FC_OTH_E!W7</f>
        <v>58.69278719999992</v>
      </c>
      <c r="X7" s="8">
        <f>FC_IND_E!X7+FC_TRA_E!X7+FC_OTH_E!X7</f>
        <v>60.82280604000001</v>
      </c>
      <c r="Y7" s="8">
        <f>FC_IND_E!Y7+FC_TRA_E!Y7+FC_OTH_E!Y7</f>
        <v>33.276889800000006</v>
      </c>
      <c r="Z7" s="8">
        <f>FC_IND_E!Z7+FC_TRA_E!Z7+FC_OTH_E!Z7</f>
        <v>27.302634360000003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60.599757600000139</v>
      </c>
      <c r="D8" s="19">
        <f t="shared" si="6"/>
        <v>80.799919200000133</v>
      </c>
      <c r="E8" s="19">
        <f t="shared" si="6"/>
        <v>74.739798000000164</v>
      </c>
      <c r="F8" s="19">
        <f t="shared" si="6"/>
        <v>52.519838400000111</v>
      </c>
      <c r="G8" s="19">
        <f t="shared" si="6"/>
        <v>46.460080800000085</v>
      </c>
      <c r="H8" s="19">
        <f t="shared" si="6"/>
        <v>56.559798000000121</v>
      </c>
      <c r="I8" s="19">
        <f t="shared" si="6"/>
        <v>28.280080800000054</v>
      </c>
      <c r="J8" s="19">
        <f t="shared" si="6"/>
        <v>50.500040400000096</v>
      </c>
      <c r="K8" s="19">
        <f t="shared" si="6"/>
        <v>14.140040400000027</v>
      </c>
      <c r="L8" s="19">
        <f t="shared" si="6"/>
        <v>44.439919200000091</v>
      </c>
      <c r="M8" s="19">
        <f t="shared" si="6"/>
        <v>54.540000000000106</v>
      </c>
      <c r="N8" s="19">
        <f t="shared" si="6"/>
        <v>50.499676800000103</v>
      </c>
      <c r="O8" s="19">
        <f t="shared" si="6"/>
        <v>56.559798000000114</v>
      </c>
      <c r="P8" s="19">
        <f t="shared" si="6"/>
        <v>48.479878800000108</v>
      </c>
      <c r="Q8" s="19">
        <f t="shared" si="6"/>
        <v>64.639717200000149</v>
      </c>
      <c r="R8" s="19">
        <f t="shared" si="6"/>
        <v>86.514256800000155</v>
      </c>
      <c r="S8" s="19">
        <f t="shared" si="6"/>
        <v>86.670241200000163</v>
      </c>
      <c r="T8" s="19">
        <f t="shared" si="6"/>
        <v>106.8158628000002</v>
      </c>
      <c r="U8" s="19">
        <f t="shared" si="6"/>
        <v>101.30295960000022</v>
      </c>
      <c r="V8" s="19">
        <f t="shared" si="6"/>
        <v>19.000281600000033</v>
      </c>
      <c r="W8" s="19">
        <f t="shared" si="6"/>
        <v>27.52233840000007</v>
      </c>
      <c r="X8" s="19">
        <f t="shared" ref="X8:Z8" si="7">SUM(X9:X10)</f>
        <v>14.55818040000003</v>
      </c>
      <c r="Y8" s="19">
        <f t="shared" si="7"/>
        <v>28.73639880000006</v>
      </c>
      <c r="Z8" s="19">
        <f t="shared" si="7"/>
        <v>31.594658400000082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60.599757600000139</v>
      </c>
      <c r="D10" s="8">
        <f>FC_IND_E!D10+FC_TRA_E!D10+FC_OTH_E!D10</f>
        <v>80.799919200000133</v>
      </c>
      <c r="E10" s="8">
        <f>FC_IND_E!E10+FC_TRA_E!E10+FC_OTH_E!E10</f>
        <v>74.739798000000164</v>
      </c>
      <c r="F10" s="8">
        <f>FC_IND_E!F10+FC_TRA_E!F10+FC_OTH_E!F10</f>
        <v>52.519838400000111</v>
      </c>
      <c r="G10" s="8">
        <f>FC_IND_E!G10+FC_TRA_E!G10+FC_OTH_E!G10</f>
        <v>46.460080800000085</v>
      </c>
      <c r="H10" s="8">
        <f>FC_IND_E!H10+FC_TRA_E!H10+FC_OTH_E!H10</f>
        <v>56.559798000000121</v>
      </c>
      <c r="I10" s="8">
        <f>FC_IND_E!I10+FC_TRA_E!I10+FC_OTH_E!I10</f>
        <v>28.280080800000054</v>
      </c>
      <c r="J10" s="8">
        <f>FC_IND_E!J10+FC_TRA_E!J10+FC_OTH_E!J10</f>
        <v>50.500040400000096</v>
      </c>
      <c r="K10" s="8">
        <f>FC_IND_E!K10+FC_TRA_E!K10+FC_OTH_E!K10</f>
        <v>14.140040400000027</v>
      </c>
      <c r="L10" s="8">
        <f>FC_IND_E!L10+FC_TRA_E!L10+FC_OTH_E!L10</f>
        <v>44.439919200000091</v>
      </c>
      <c r="M10" s="8">
        <f>FC_IND_E!M10+FC_TRA_E!M10+FC_OTH_E!M10</f>
        <v>54.540000000000106</v>
      </c>
      <c r="N10" s="8">
        <f>FC_IND_E!N10+FC_TRA_E!N10+FC_OTH_E!N10</f>
        <v>50.499676800000103</v>
      </c>
      <c r="O10" s="8">
        <f>FC_IND_E!O10+FC_TRA_E!O10+FC_OTH_E!O10</f>
        <v>56.559798000000114</v>
      </c>
      <c r="P10" s="8">
        <f>FC_IND_E!P10+FC_TRA_E!P10+FC_OTH_E!P10</f>
        <v>48.479878800000108</v>
      </c>
      <c r="Q10" s="8">
        <f>FC_IND_E!Q10+FC_TRA_E!Q10+FC_OTH_E!Q10</f>
        <v>64.639717200000149</v>
      </c>
      <c r="R10" s="8">
        <f>FC_IND_E!R10+FC_TRA_E!R10+FC_OTH_E!R10</f>
        <v>86.514256800000155</v>
      </c>
      <c r="S10" s="8">
        <f>FC_IND_E!S10+FC_TRA_E!S10+FC_OTH_E!S10</f>
        <v>86.670241200000163</v>
      </c>
      <c r="T10" s="8">
        <f>FC_IND_E!T10+FC_TRA_E!T10+FC_OTH_E!T10</f>
        <v>106.8158628000002</v>
      </c>
      <c r="U10" s="8">
        <f>FC_IND_E!U10+FC_TRA_E!U10+FC_OTH_E!U10</f>
        <v>101.30295960000022</v>
      </c>
      <c r="V10" s="8">
        <f>FC_IND_E!V10+FC_TRA_E!V10+FC_OTH_E!V10</f>
        <v>19.000281600000033</v>
      </c>
      <c r="W10" s="8">
        <f>FC_IND_E!W10+FC_TRA_E!W10+FC_OTH_E!W10</f>
        <v>27.52233840000007</v>
      </c>
      <c r="X10" s="8">
        <f>FC_IND_E!X10+FC_TRA_E!X10+FC_OTH_E!X10</f>
        <v>14.55818040000003</v>
      </c>
      <c r="Y10" s="8">
        <f>FC_IND_E!Y10+FC_TRA_E!Y10+FC_OTH_E!Y10</f>
        <v>28.73639880000006</v>
      </c>
      <c r="Z10" s="8">
        <f>FC_IND_E!Z10+FC_TRA_E!Z10+FC_OTH_E!Z10</f>
        <v>31.594658400000082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186.57481571999989</v>
      </c>
      <c r="D11" s="19">
        <f t="shared" si="8"/>
        <v>176.47966799999986</v>
      </c>
      <c r="E11" s="19">
        <f t="shared" si="8"/>
        <v>197.5643729999999</v>
      </c>
      <c r="F11" s="19">
        <f t="shared" si="8"/>
        <v>192.27506543999993</v>
      </c>
      <c r="G11" s="19">
        <f t="shared" si="8"/>
        <v>178.42947299999997</v>
      </c>
      <c r="H11" s="19">
        <f t="shared" si="8"/>
        <v>150.62007671999993</v>
      </c>
      <c r="I11" s="19">
        <f t="shared" si="8"/>
        <v>220.0708342799999</v>
      </c>
      <c r="J11" s="19">
        <f t="shared" si="8"/>
        <v>311.88393899999994</v>
      </c>
      <c r="K11" s="19">
        <f t="shared" si="8"/>
        <v>362.37007043999995</v>
      </c>
      <c r="L11" s="19">
        <f t="shared" si="8"/>
        <v>301.98979871999995</v>
      </c>
      <c r="M11" s="19">
        <f t="shared" si="8"/>
        <v>332.11390499999993</v>
      </c>
      <c r="N11" s="19">
        <f t="shared" si="8"/>
        <v>312.26792544</v>
      </c>
      <c r="O11" s="19">
        <f t="shared" si="8"/>
        <v>308.36796443999992</v>
      </c>
      <c r="P11" s="19">
        <f t="shared" si="8"/>
        <v>218.63352815999991</v>
      </c>
      <c r="Q11" s="19">
        <f t="shared" si="8"/>
        <v>183.77123399999988</v>
      </c>
      <c r="R11" s="19">
        <f t="shared" si="8"/>
        <v>678.9215620799996</v>
      </c>
      <c r="S11" s="19">
        <f t="shared" si="8"/>
        <v>844.99810523999918</v>
      </c>
      <c r="T11" s="19">
        <f t="shared" si="8"/>
        <v>834.69456071999912</v>
      </c>
      <c r="U11" s="19">
        <f t="shared" si="8"/>
        <v>761.47305011999936</v>
      </c>
      <c r="V11" s="19">
        <f t="shared" si="8"/>
        <v>799.54708823999908</v>
      </c>
      <c r="W11" s="19">
        <f t="shared" si="8"/>
        <v>635.6922530399994</v>
      </c>
      <c r="X11" s="19">
        <f t="shared" ref="X11:Z11" si="9">SUM(X12:X16)</f>
        <v>501.92776115999959</v>
      </c>
      <c r="Y11" s="19">
        <f t="shared" si="9"/>
        <v>434.43856223999967</v>
      </c>
      <c r="Z11" s="19">
        <f t="shared" si="9"/>
        <v>390.07226159999965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2.8567890000000027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19.997172000000013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169.02481571999988</v>
      </c>
      <c r="D13" s="8">
        <f>FC_IND_E!D13+FC_TRA_E!D13+FC_OTH_E!D13</f>
        <v>153.07919999999984</v>
      </c>
      <c r="E13" s="8">
        <f>FC_IND_E!E13+FC_TRA_E!E13+FC_OTH_E!E13</f>
        <v>172.21409999999989</v>
      </c>
      <c r="F13" s="8">
        <f>FC_IND_E!F13+FC_TRA_E!F13+FC_OTH_E!F13</f>
        <v>156.26808143999992</v>
      </c>
      <c r="G13" s="8">
        <f>FC_IND_E!G13+FC_TRA_E!G13+FC_OTH_E!G13</f>
        <v>153.07919999999996</v>
      </c>
      <c r="H13" s="8">
        <f>FC_IND_E!H13+FC_TRA_E!H13+FC_OTH_E!H13</f>
        <v>111.62011571999992</v>
      </c>
      <c r="I13" s="8">
        <f>FC_IND_E!I13+FC_TRA_E!I13+FC_OTH_E!I13</f>
        <v>184.97083427999988</v>
      </c>
      <c r="J13" s="8">
        <f>FC_IND_E!J13+FC_TRA_E!J13+FC_OTH_E!J13</f>
        <v>210.48389999999989</v>
      </c>
      <c r="K13" s="8">
        <f>FC_IND_E!K13+FC_TRA_E!K13+FC_OTH_E!K13</f>
        <v>213.67278143999985</v>
      </c>
      <c r="L13" s="8">
        <f>FC_IND_E!L13+FC_TRA_E!L13+FC_OTH_E!L13</f>
        <v>149.88991571999989</v>
      </c>
      <c r="M13" s="8">
        <f>FC_IND_E!M13+FC_TRA_E!M13+FC_OTH_E!M13</f>
        <v>172.21409999999989</v>
      </c>
      <c r="N13" s="8">
        <f>FC_IND_E!N13+FC_TRA_E!N13+FC_OTH_E!N13</f>
        <v>156.26808143999992</v>
      </c>
      <c r="O13" s="8">
        <f>FC_IND_E!O13+FC_TRA_E!O13+FC_OTH_E!O13</f>
        <v>156.26808143999989</v>
      </c>
      <c r="P13" s="8">
        <f>FC_IND_E!P13+FC_TRA_E!P13+FC_OTH_E!P13</f>
        <v>130.88352815999986</v>
      </c>
      <c r="Q13" s="8">
        <f>FC_IND_E!Q13+FC_TRA_E!Q13+FC_OTH_E!Q13</f>
        <v>136.97099999999989</v>
      </c>
      <c r="R13" s="8">
        <f>FC_IND_E!R13+FC_TRA_E!R13+FC_OTH_E!R13</f>
        <v>645.86719007999955</v>
      </c>
      <c r="S13" s="8">
        <f>FC_IND_E!S13+FC_TRA_E!S13+FC_OTH_E!S13</f>
        <v>767.12910623999915</v>
      </c>
      <c r="T13" s="8">
        <f>FC_IND_E!T13+FC_TRA_E!T13+FC_OTH_E!T13</f>
        <v>751.83679871999902</v>
      </c>
      <c r="U13" s="8">
        <f>FC_IND_E!U13+FC_TRA_E!U13+FC_OTH_E!U13</f>
        <v>686.96733311999935</v>
      </c>
      <c r="V13" s="8">
        <f>FC_IND_E!V13+FC_TRA_E!V13+FC_OTH_E!V13</f>
        <v>715.44538223999905</v>
      </c>
      <c r="W13" s="8">
        <f>FC_IND_E!W13+FC_TRA_E!W13+FC_OTH_E!W13</f>
        <v>614.13874703999943</v>
      </c>
      <c r="X13" s="8">
        <f>FC_IND_E!X13+FC_TRA_E!X13+FC_OTH_E!X13</f>
        <v>476.96358815999957</v>
      </c>
      <c r="Y13" s="8">
        <f>FC_IND_E!Y13+FC_TRA_E!Y13+FC_OTH_E!Y13</f>
        <v>434.43856223999967</v>
      </c>
      <c r="Z13" s="8">
        <f>FC_IND_E!Z13+FC_TRA_E!Z13+FC_OTH_E!Z13</f>
        <v>390.07226159999965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17.550000000000011</v>
      </c>
      <c r="D16" s="8">
        <f>FC_IND_E!D16+FC_TRA_E!D16+FC_OTH_E!D16</f>
        <v>23.400468000000011</v>
      </c>
      <c r="E16" s="8">
        <f>FC_IND_E!E16+FC_TRA_E!E16+FC_OTH_E!E16</f>
        <v>25.350273000000012</v>
      </c>
      <c r="F16" s="8">
        <f>FC_IND_E!F16+FC_TRA_E!F16+FC_OTH_E!F16</f>
        <v>33.150195000000011</v>
      </c>
      <c r="G16" s="8">
        <f>FC_IND_E!G16+FC_TRA_E!G16+FC_OTH_E!G16</f>
        <v>25.350273000000012</v>
      </c>
      <c r="H16" s="8">
        <f>FC_IND_E!H16+FC_TRA_E!H16+FC_OTH_E!H16</f>
        <v>38.99996100000002</v>
      </c>
      <c r="I16" s="8">
        <f>FC_IND_E!I16+FC_TRA_E!I16+FC_OTH_E!I16</f>
        <v>35.100000000000016</v>
      </c>
      <c r="J16" s="8">
        <f>FC_IND_E!J16+FC_TRA_E!J16+FC_OTH_E!J16</f>
        <v>101.40003900000004</v>
      </c>
      <c r="K16" s="8">
        <f>FC_IND_E!K16+FC_TRA_E!K16+FC_OTH_E!K16</f>
        <v>128.70011700000006</v>
      </c>
      <c r="L16" s="8">
        <f>FC_IND_E!L16+FC_TRA_E!L16+FC_OTH_E!L16</f>
        <v>152.09988300000006</v>
      </c>
      <c r="M16" s="8">
        <f>FC_IND_E!M16+FC_TRA_E!M16+FC_OTH_E!M16</f>
        <v>159.89980500000007</v>
      </c>
      <c r="N16" s="8">
        <f>FC_IND_E!N16+FC_TRA_E!N16+FC_OTH_E!N16</f>
        <v>155.99984400000005</v>
      </c>
      <c r="O16" s="8">
        <f>FC_IND_E!O16+FC_TRA_E!O16+FC_OTH_E!O16</f>
        <v>152.09988300000003</v>
      </c>
      <c r="P16" s="8">
        <f>FC_IND_E!P16+FC_TRA_E!P16+FC_OTH_E!P16</f>
        <v>87.750000000000057</v>
      </c>
      <c r="Q16" s="8">
        <f>FC_IND_E!Q16+FC_TRA_E!Q16+FC_OTH_E!Q16</f>
        <v>46.800233999999996</v>
      </c>
      <c r="R16" s="8">
        <f>FC_IND_E!R16+FC_TRA_E!R16+FC_OTH_E!R16</f>
        <v>33.054372000000015</v>
      </c>
      <c r="S16" s="8">
        <f>FC_IND_E!S16+FC_TRA_E!S16+FC_OTH_E!S16</f>
        <v>77.868999000000031</v>
      </c>
      <c r="T16" s="8">
        <f>FC_IND_E!T16+FC_TRA_E!T16+FC_OTH_E!T16</f>
        <v>82.857762000000037</v>
      </c>
      <c r="U16" s="8">
        <f>FC_IND_E!U16+FC_TRA_E!U16+FC_OTH_E!U16</f>
        <v>74.505717000000033</v>
      </c>
      <c r="V16" s="8">
        <f>FC_IND_E!V16+FC_TRA_E!V16+FC_OTH_E!V16</f>
        <v>84.101706000000036</v>
      </c>
      <c r="W16" s="8">
        <f>FC_IND_E!W16+FC_TRA_E!W16+FC_OTH_E!W16</f>
        <v>21.553506000000013</v>
      </c>
      <c r="X16" s="8">
        <f>FC_IND_E!X16+FC_TRA_E!X16+FC_OTH_E!X16</f>
        <v>24.964173000000013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792.24784127999988</v>
      </c>
      <c r="D17" s="27">
        <f t="shared" si="10"/>
        <v>910.74235824000004</v>
      </c>
      <c r="E17" s="27">
        <f t="shared" si="10"/>
        <v>933.13204559999986</v>
      </c>
      <c r="F17" s="27">
        <f t="shared" si="10"/>
        <v>996.38722656000004</v>
      </c>
      <c r="G17" s="27">
        <f t="shared" si="10"/>
        <v>1097.6041742399998</v>
      </c>
      <c r="H17" s="27">
        <f t="shared" si="10"/>
        <v>1071.73984896</v>
      </c>
      <c r="I17" s="27">
        <f t="shared" si="10"/>
        <v>1119.7681905600002</v>
      </c>
      <c r="J17" s="27">
        <f t="shared" si="10"/>
        <v>1086.79421376</v>
      </c>
      <c r="K17" s="27">
        <f t="shared" si="10"/>
        <v>1059.9632971199999</v>
      </c>
      <c r="L17" s="27">
        <f t="shared" si="10"/>
        <v>983.28668688000005</v>
      </c>
      <c r="M17" s="27">
        <f t="shared" si="10"/>
        <v>1027.4061153600001</v>
      </c>
      <c r="N17" s="27">
        <f t="shared" si="10"/>
        <v>991.66680719999988</v>
      </c>
      <c r="O17" s="27">
        <f t="shared" si="10"/>
        <v>1003.249656</v>
      </c>
      <c r="P17" s="27">
        <f t="shared" si="10"/>
        <v>1001.0292480000001</v>
      </c>
      <c r="Q17" s="27">
        <f t="shared" si="10"/>
        <v>982.49178672000005</v>
      </c>
      <c r="R17" s="27">
        <f t="shared" si="10"/>
        <v>921.16387872000018</v>
      </c>
      <c r="S17" s="27">
        <f t="shared" si="10"/>
        <v>1046.8103083199999</v>
      </c>
      <c r="T17" s="27">
        <f t="shared" si="10"/>
        <v>1227.8951784000001</v>
      </c>
      <c r="U17" s="27">
        <f t="shared" si="10"/>
        <v>1038.06283248</v>
      </c>
      <c r="V17" s="27">
        <f t="shared" si="10"/>
        <v>819.1006401599999</v>
      </c>
      <c r="W17" s="27">
        <f t="shared" si="10"/>
        <v>924.28169904000003</v>
      </c>
      <c r="X17" s="27">
        <f t="shared" ref="X17:Z17" si="11">SUM(X18:X21)</f>
        <v>1154.6906025600001</v>
      </c>
      <c r="Y17" s="27">
        <f t="shared" si="11"/>
        <v>1770.9582686399999</v>
      </c>
      <c r="Z17" s="27">
        <f t="shared" si="11"/>
        <v>1530.0263563199996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185.55697727999998</v>
      </c>
      <c r="D19" s="8">
        <f>FC_IND_E!D19+FC_TRA_E!D19+FC_OTH_E!D19</f>
        <v>185.34423024</v>
      </c>
      <c r="E19" s="8">
        <f>FC_IND_E!E19+FC_TRA_E!E19+FC_OTH_E!E19</f>
        <v>175.87434959999996</v>
      </c>
      <c r="F19" s="8">
        <f>FC_IND_E!F19+FC_TRA_E!F19+FC_OTH_E!F19</f>
        <v>208.30892256000001</v>
      </c>
      <c r="G19" s="8">
        <f>FC_IND_E!G19+FC_TRA_E!G19+FC_OTH_E!G19</f>
        <v>270.05943023999998</v>
      </c>
      <c r="H19" s="8">
        <f>FC_IND_E!H19+FC_TRA_E!H19+FC_OTH_E!H19</f>
        <v>260.61816095999995</v>
      </c>
      <c r="I19" s="8">
        <f>FC_IND_E!I19+FC_TRA_E!I19+FC_OTH_E!I19</f>
        <v>288.10504656000001</v>
      </c>
      <c r="J19" s="8">
        <f>FC_IND_E!J19+FC_TRA_E!J19+FC_OTH_E!J19</f>
        <v>284.16578976</v>
      </c>
      <c r="K19" s="8">
        <f>FC_IND_E!K19+FC_TRA_E!K19+FC_OTH_E!K19</f>
        <v>275.97063311999995</v>
      </c>
      <c r="L19" s="8">
        <f>FC_IND_E!L19+FC_TRA_E!L19+FC_OTH_E!L19</f>
        <v>202.75815888</v>
      </c>
      <c r="M19" s="8">
        <f>FC_IND_E!M19+FC_TRA_E!M19+FC_OTH_E!M19</f>
        <v>233.59481135999997</v>
      </c>
      <c r="N19" s="8">
        <f>FC_IND_E!N19+FC_TRA_E!N19+FC_OTH_E!N19</f>
        <v>223.52904719999989</v>
      </c>
      <c r="O19" s="8">
        <f>FC_IND_E!O19+FC_TRA_E!O19+FC_OTH_E!O19</f>
        <v>225.85391999999996</v>
      </c>
      <c r="P19" s="8">
        <f>FC_IND_E!P19+FC_TRA_E!P19+FC_OTH_E!P19</f>
        <v>237.44232000000005</v>
      </c>
      <c r="Q19" s="8">
        <f>FC_IND_E!Q19+FC_TRA_E!Q19+FC_OTH_E!Q19</f>
        <v>254.8781467199999</v>
      </c>
      <c r="R19" s="8">
        <f>FC_IND_E!R19+FC_TRA_E!R19+FC_OTH_E!R19</f>
        <v>294.45852672000007</v>
      </c>
      <c r="S19" s="8">
        <f>FC_IND_E!S19+FC_TRA_E!S19+FC_OTH_E!S19</f>
        <v>279.10030031999992</v>
      </c>
      <c r="T19" s="8">
        <f>FC_IND_E!T19+FC_TRA_E!T19+FC_OTH_E!T19</f>
        <v>280.90841040000004</v>
      </c>
      <c r="U19" s="8">
        <f>FC_IND_E!U19+FC_TRA_E!U19+FC_OTH_E!U19</f>
        <v>263.68756847999992</v>
      </c>
      <c r="V19" s="8">
        <f>FC_IND_E!V19+FC_TRA_E!V19+FC_OTH_E!V19</f>
        <v>228.29931216</v>
      </c>
      <c r="W19" s="8">
        <f>FC_IND_E!W19+FC_TRA_E!W19+FC_OTH_E!W19</f>
        <v>238.99772304000007</v>
      </c>
      <c r="X19" s="8">
        <f>FC_IND_E!X19+FC_TRA_E!X19+FC_OTH_E!X19</f>
        <v>253.30388255999992</v>
      </c>
      <c r="Y19" s="8">
        <f>FC_IND_E!Y19+FC_TRA_E!Y19+FC_OTH_E!Y19</f>
        <v>299.60745263999996</v>
      </c>
      <c r="Z19" s="8">
        <f>FC_IND_E!Z19+FC_TRA_E!Z19+FC_OTH_E!Z19</f>
        <v>283.87152432000005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606.69086399999992</v>
      </c>
      <c r="D20" s="8">
        <f>FC_IND_E!D20+FC_TRA_E!D20+FC_OTH_E!D20</f>
        <v>725.39812800000004</v>
      </c>
      <c r="E20" s="8">
        <f>FC_IND_E!E20+FC_TRA_E!E20+FC_OTH_E!E20</f>
        <v>757.2576959999999</v>
      </c>
      <c r="F20" s="8">
        <f>FC_IND_E!F20+FC_TRA_E!F20+FC_OTH_E!F20</f>
        <v>788.078304</v>
      </c>
      <c r="G20" s="8">
        <f>FC_IND_E!G20+FC_TRA_E!G20+FC_OTH_E!G20</f>
        <v>827.54474399999992</v>
      </c>
      <c r="H20" s="8">
        <f>FC_IND_E!H20+FC_TRA_E!H20+FC_OTH_E!H20</f>
        <v>811.12168799999995</v>
      </c>
      <c r="I20" s="8">
        <f>FC_IND_E!I20+FC_TRA_E!I20+FC_OTH_E!I20</f>
        <v>831.6631440000001</v>
      </c>
      <c r="J20" s="8">
        <f>FC_IND_E!J20+FC_TRA_E!J20+FC_OTH_E!J20</f>
        <v>802.62842400000011</v>
      </c>
      <c r="K20" s="8">
        <f>FC_IND_E!K20+FC_TRA_E!K20+FC_OTH_E!K20</f>
        <v>783.99266399999999</v>
      </c>
      <c r="L20" s="8">
        <f>FC_IND_E!L20+FC_TRA_E!L20+FC_OTH_E!L20</f>
        <v>780.52852800000005</v>
      </c>
      <c r="M20" s="8">
        <f>FC_IND_E!M20+FC_TRA_E!M20+FC_OTH_E!M20</f>
        <v>793.81130400000006</v>
      </c>
      <c r="N20" s="8">
        <f>FC_IND_E!N20+FC_TRA_E!N20+FC_OTH_E!N20</f>
        <v>768.13775999999996</v>
      </c>
      <c r="O20" s="8">
        <f>FC_IND_E!O20+FC_TRA_E!O20+FC_OTH_E!O20</f>
        <v>777.39573599999994</v>
      </c>
      <c r="P20" s="8">
        <f>FC_IND_E!P20+FC_TRA_E!P20+FC_OTH_E!P20</f>
        <v>763.58692800000006</v>
      </c>
      <c r="Q20" s="8">
        <f>FC_IND_E!Q20+FC_TRA_E!Q20+FC_OTH_E!Q20</f>
        <v>727.61364000000015</v>
      </c>
      <c r="R20" s="8">
        <f>FC_IND_E!R20+FC_TRA_E!R20+FC_OTH_E!R20</f>
        <v>626.70535200000006</v>
      </c>
      <c r="S20" s="8">
        <f>FC_IND_E!S20+FC_TRA_E!S20+FC_OTH_E!S20</f>
        <v>767.7100079999999</v>
      </c>
      <c r="T20" s="8">
        <f>FC_IND_E!T20+FC_TRA_E!T20+FC_OTH_E!T20</f>
        <v>946.98676799999998</v>
      </c>
      <c r="U20" s="8">
        <f>FC_IND_E!U20+FC_TRA_E!U20+FC_OTH_E!U20</f>
        <v>774.37526400000002</v>
      </c>
      <c r="V20" s="8">
        <f>FC_IND_E!V20+FC_TRA_E!V20+FC_OTH_E!V20</f>
        <v>590.8013279999999</v>
      </c>
      <c r="W20" s="8">
        <f>FC_IND_E!W20+FC_TRA_E!W20+FC_OTH_E!W20</f>
        <v>685.28397599999994</v>
      </c>
      <c r="X20" s="8">
        <f>FC_IND_E!X20+FC_TRA_E!X20+FC_OTH_E!X20</f>
        <v>901.38672000000008</v>
      </c>
      <c r="Y20" s="8">
        <f>FC_IND_E!Y20+FC_TRA_E!Y20+FC_OTH_E!Y20</f>
        <v>1471.3508159999999</v>
      </c>
      <c r="Z20" s="8">
        <f>FC_IND_E!Z20+FC_TRA_E!Z20+FC_OTH_E!Z20</f>
        <v>1246.1548319999995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42142.044388679999</v>
      </c>
      <c r="D26" s="27">
        <f t="shared" si="14"/>
        <v>42789.400982279993</v>
      </c>
      <c r="E26" s="27">
        <f t="shared" si="14"/>
        <v>43773.745517999996</v>
      </c>
      <c r="F26" s="27">
        <f t="shared" si="14"/>
        <v>44474.649307560001</v>
      </c>
      <c r="G26" s="27">
        <f t="shared" si="14"/>
        <v>44612.832003840005</v>
      </c>
      <c r="H26" s="27">
        <f t="shared" si="14"/>
        <v>44732.995304400007</v>
      </c>
      <c r="I26" s="27">
        <f t="shared" si="14"/>
        <v>46841.17961988</v>
      </c>
      <c r="J26" s="27">
        <f t="shared" si="14"/>
        <v>46534.347956880003</v>
      </c>
      <c r="K26" s="27">
        <f t="shared" si="14"/>
        <v>45923.039306999999</v>
      </c>
      <c r="L26" s="27">
        <f t="shared" si="14"/>
        <v>44165.204103599994</v>
      </c>
      <c r="M26" s="27">
        <f t="shared" si="14"/>
        <v>45447.742595159994</v>
      </c>
      <c r="N26" s="27">
        <f t="shared" si="14"/>
        <v>44510.335320959995</v>
      </c>
      <c r="O26" s="27">
        <f t="shared" si="14"/>
        <v>43461.090109080003</v>
      </c>
      <c r="P26" s="27">
        <f t="shared" si="14"/>
        <v>41505.216416639996</v>
      </c>
      <c r="Q26" s="27">
        <f t="shared" si="14"/>
        <v>38941.313497199997</v>
      </c>
      <c r="R26" s="27">
        <f t="shared" si="14"/>
        <v>39282.084446400004</v>
      </c>
      <c r="S26" s="27">
        <f t="shared" si="14"/>
        <v>40119.212802239999</v>
      </c>
      <c r="T26" s="27">
        <f t="shared" si="14"/>
        <v>40625.742018239995</v>
      </c>
      <c r="U26" s="27">
        <f t="shared" si="14"/>
        <v>40841.319417839994</v>
      </c>
      <c r="V26" s="27">
        <f t="shared" si="14"/>
        <v>39706.446371760008</v>
      </c>
      <c r="W26" s="27">
        <f t="shared" si="14"/>
        <v>36075.039685919997</v>
      </c>
      <c r="X26" s="27">
        <f t="shared" si="14"/>
        <v>35651.102754600004</v>
      </c>
      <c r="Y26" s="27">
        <f t="shared" ref="Y26:Z26" si="15">SUM(Y27,Y33)</f>
        <v>35038.874955960004</v>
      </c>
      <c r="Z26" s="27">
        <f t="shared" si="15"/>
        <v>36013.116688920003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42142.044388679999</v>
      </c>
      <c r="D33" s="19">
        <f t="shared" si="18"/>
        <v>42789.400982279993</v>
      </c>
      <c r="E33" s="19">
        <f t="shared" si="18"/>
        <v>43773.745517999996</v>
      </c>
      <c r="F33" s="19">
        <f t="shared" si="18"/>
        <v>44474.649307560001</v>
      </c>
      <c r="G33" s="19">
        <f t="shared" si="18"/>
        <v>44612.832003840005</v>
      </c>
      <c r="H33" s="19">
        <f t="shared" si="18"/>
        <v>44732.995304400007</v>
      </c>
      <c r="I33" s="19">
        <f t="shared" si="18"/>
        <v>46841.17961988</v>
      </c>
      <c r="J33" s="19">
        <f t="shared" si="18"/>
        <v>46534.347956880003</v>
      </c>
      <c r="K33" s="19">
        <f t="shared" si="18"/>
        <v>45923.039306999999</v>
      </c>
      <c r="L33" s="19">
        <f t="shared" si="18"/>
        <v>44165.204103599994</v>
      </c>
      <c r="M33" s="19">
        <f t="shared" si="18"/>
        <v>45447.742595159994</v>
      </c>
      <c r="N33" s="19">
        <f t="shared" si="18"/>
        <v>44510.335320959995</v>
      </c>
      <c r="O33" s="19">
        <f t="shared" si="18"/>
        <v>43461.090109080003</v>
      </c>
      <c r="P33" s="19">
        <f t="shared" si="18"/>
        <v>41505.216416639996</v>
      </c>
      <c r="Q33" s="19">
        <f t="shared" si="18"/>
        <v>38941.313497199997</v>
      </c>
      <c r="R33" s="19">
        <f t="shared" si="18"/>
        <v>39282.084446400004</v>
      </c>
      <c r="S33" s="19">
        <f t="shared" si="18"/>
        <v>40119.212802239999</v>
      </c>
      <c r="T33" s="19">
        <f t="shared" si="18"/>
        <v>40625.742018239995</v>
      </c>
      <c r="U33" s="19">
        <f t="shared" si="18"/>
        <v>40841.319417839994</v>
      </c>
      <c r="V33" s="19">
        <f t="shared" si="18"/>
        <v>39706.446371760008</v>
      </c>
      <c r="W33" s="19">
        <f t="shared" si="18"/>
        <v>36075.039685919997</v>
      </c>
      <c r="X33" s="19">
        <f t="shared" ref="X33:Z33" si="19">SUM(X34:X50)</f>
        <v>35651.102754600004</v>
      </c>
      <c r="Y33" s="19">
        <f t="shared" si="19"/>
        <v>35038.874955960004</v>
      </c>
      <c r="Z33" s="19">
        <f t="shared" si="19"/>
        <v>36013.116688920003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3983.033088000001</v>
      </c>
      <c r="D34" s="8">
        <f>FC_IND_E!D34+FC_TRA_E!D34+FC_OTH_E!D34</f>
        <v>4516.7074329599991</v>
      </c>
      <c r="E34" s="8">
        <f>FC_IND_E!E34+FC_TRA_E!E34+FC_OTH_E!E34</f>
        <v>5261.2482355200009</v>
      </c>
      <c r="F34" s="8">
        <f>FC_IND_E!F34+FC_TRA_E!F34+FC_OTH_E!F34</f>
        <v>5656.9483468799999</v>
      </c>
      <c r="G34" s="8">
        <f>FC_IND_E!G34+FC_TRA_E!G34+FC_OTH_E!G34</f>
        <v>5482.5278976000027</v>
      </c>
      <c r="H34" s="8">
        <f>FC_IND_E!H34+FC_TRA_E!H34+FC_OTH_E!H34</f>
        <v>5307.69625344</v>
      </c>
      <c r="I34" s="8">
        <f>FC_IND_E!I34+FC_TRA_E!I34+FC_OTH_E!I34</f>
        <v>6441.5614694399992</v>
      </c>
      <c r="J34" s="8">
        <f>FC_IND_E!J34+FC_TRA_E!J34+FC_OTH_E!J34</f>
        <v>6895.4138265600004</v>
      </c>
      <c r="K34" s="8">
        <f>FC_IND_E!K34+FC_TRA_E!K34+FC_OTH_E!K34</f>
        <v>5915.5331097599992</v>
      </c>
      <c r="L34" s="8">
        <f>FC_IND_E!L34+FC_TRA_E!L34+FC_OTH_E!L34</f>
        <v>5793.3424972800021</v>
      </c>
      <c r="M34" s="8">
        <f>FC_IND_E!M34+FC_TRA_E!M34+FC_OTH_E!M34</f>
        <v>6450.1289625599984</v>
      </c>
      <c r="N34" s="8">
        <f>FC_IND_E!N34+FC_TRA_E!N34+FC_OTH_E!N34</f>
        <v>5543.5489689599999</v>
      </c>
      <c r="O34" s="8">
        <f>FC_IND_E!O34+FC_TRA_E!O34+FC_OTH_E!O34</f>
        <v>6405.5840947200004</v>
      </c>
      <c r="P34" s="8">
        <f>FC_IND_E!P34+FC_TRA_E!P34+FC_OTH_E!P34</f>
        <v>5876.9523302399975</v>
      </c>
      <c r="Q34" s="8">
        <f>FC_IND_E!Q34+FC_TRA_E!Q34+FC_OTH_E!Q34</f>
        <v>5935.3936358400006</v>
      </c>
      <c r="R34" s="8">
        <f>FC_IND_E!R34+FC_TRA_E!R34+FC_OTH_E!R34</f>
        <v>5932.5795532800012</v>
      </c>
      <c r="S34" s="8">
        <f>FC_IND_E!S34+FC_TRA_E!S34+FC_OTH_E!S34</f>
        <v>6748.472309759999</v>
      </c>
      <c r="T34" s="8">
        <f>FC_IND_E!T34+FC_TRA_E!T34+FC_OTH_E!T34</f>
        <v>6695.3676211199981</v>
      </c>
      <c r="U34" s="8">
        <f>FC_IND_E!U34+FC_TRA_E!U34+FC_OTH_E!U34</f>
        <v>6746.5712332799994</v>
      </c>
      <c r="V34" s="8">
        <f>FC_IND_E!V34+FC_TRA_E!V34+FC_OTH_E!V34</f>
        <v>6040.5255705599993</v>
      </c>
      <c r="W34" s="8">
        <f>FC_IND_E!W34+FC_TRA_E!W34+FC_OTH_E!W34</f>
        <v>6666.7098470400006</v>
      </c>
      <c r="X34" s="8">
        <f>FC_IND_E!X34+FC_TRA_E!X34+FC_OTH_E!X34</f>
        <v>6323.1659596800018</v>
      </c>
      <c r="Y34" s="8">
        <f>FC_IND_E!Y34+FC_TRA_E!Y34+FC_OTH_E!Y34</f>
        <v>5963.4338918400026</v>
      </c>
      <c r="Z34" s="8">
        <f>FC_IND_E!Z34+FC_TRA_E!Z34+FC_OTH_E!Z34</f>
        <v>5962.5331200000019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1910.7508881599999</v>
      </c>
      <c r="D36" s="8">
        <f>FC_IND_E!D36+FC_TRA_E!D36+FC_OTH_E!D36</f>
        <v>1819.4909482800003</v>
      </c>
      <c r="E36" s="8">
        <f>FC_IND_E!E36+FC_TRA_E!E36+FC_OTH_E!E36</f>
        <v>1773.8610919199998</v>
      </c>
      <c r="F36" s="8">
        <f>FC_IND_E!F36+FC_TRA_E!F36+FC_OTH_E!F36</f>
        <v>1568.52662472</v>
      </c>
      <c r="G36" s="8">
        <f>FC_IND_E!G36+FC_TRA_E!G36+FC_OTH_E!G36</f>
        <v>1582.7861394000001</v>
      </c>
      <c r="H36" s="8">
        <f>FC_IND_E!H36+FC_TRA_E!H36+FC_OTH_E!H36</f>
        <v>1520.0447745600002</v>
      </c>
      <c r="I36" s="8">
        <f>FC_IND_E!I36+FC_TRA_E!I36+FC_OTH_E!I36</f>
        <v>1520.04477456</v>
      </c>
      <c r="J36" s="8">
        <f>FC_IND_E!J36+FC_TRA_E!J36+FC_OTH_E!J36</f>
        <v>1263.3769177200004</v>
      </c>
      <c r="K36" s="8">
        <f>FC_IND_E!K36+FC_TRA_E!K36+FC_OTH_E!K36</f>
        <v>1263.3771448800001</v>
      </c>
      <c r="L36" s="8">
        <f>FC_IND_E!L36+FC_TRA_E!L36+FC_OTH_E!L36</f>
        <v>1294.7479408800002</v>
      </c>
      <c r="M36" s="8">
        <f>FC_IND_E!M36+FC_TRA_E!M36+FC_OTH_E!M36</f>
        <v>1286.19173232</v>
      </c>
      <c r="N36" s="8">
        <f>FC_IND_E!N36+FC_TRA_E!N36+FC_OTH_E!N36</f>
        <v>1078.0054984800001</v>
      </c>
      <c r="O36" s="8">
        <f>FC_IND_E!O36+FC_TRA_E!O36+FC_OTH_E!O36</f>
        <v>1089.4130193600001</v>
      </c>
      <c r="P36" s="8">
        <f>FC_IND_E!P36+FC_TRA_E!P36+FC_OTH_E!P36</f>
        <v>1058.0424505200001</v>
      </c>
      <c r="Q36" s="8">
        <f>FC_IND_E!Q36+FC_TRA_E!Q36+FC_OTH_E!Q36</f>
        <v>761.44849775999978</v>
      </c>
      <c r="R36" s="8">
        <f>FC_IND_E!R36+FC_TRA_E!R36+FC_OTH_E!R36</f>
        <v>826.03440180000007</v>
      </c>
      <c r="S36" s="8">
        <f>FC_IND_E!S36+FC_TRA_E!S36+FC_OTH_E!S36</f>
        <v>789.46050600000035</v>
      </c>
      <c r="T36" s="8">
        <f>FC_IND_E!T36+FC_TRA_E!T36+FC_OTH_E!T36</f>
        <v>727.66639836000013</v>
      </c>
      <c r="U36" s="8">
        <f>FC_IND_E!U36+FC_TRA_E!U36+FC_OTH_E!U36</f>
        <v>689.45785920000026</v>
      </c>
      <c r="V36" s="8">
        <f>FC_IND_E!V36+FC_TRA_E!V36+FC_OTH_E!V36</f>
        <v>660.64988232000007</v>
      </c>
      <c r="W36" s="8">
        <f>FC_IND_E!W36+FC_TRA_E!W36+FC_OTH_E!W36</f>
        <v>606.76026119999995</v>
      </c>
      <c r="X36" s="8">
        <f>FC_IND_E!X36+FC_TRA_E!X36+FC_OTH_E!X36</f>
        <v>654.09381756000016</v>
      </c>
      <c r="Y36" s="8">
        <f>FC_IND_E!Y36+FC_TRA_E!Y36+FC_OTH_E!Y36</f>
        <v>620.29263672000025</v>
      </c>
      <c r="Z36" s="8">
        <f>FC_IND_E!Z36+FC_TRA_E!Z36+FC_OTH_E!Z36</f>
        <v>599.92933284000014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11500.58442456</v>
      </c>
      <c r="D37" s="8">
        <f>FC_IND_E!D37+FC_TRA_E!D37+FC_OTH_E!D37</f>
        <v>11768.969519999999</v>
      </c>
      <c r="E37" s="8">
        <f>FC_IND_E!E37+FC_TRA_E!E37+FC_OTH_E!E37</f>
        <v>11897.451720000001</v>
      </c>
      <c r="F37" s="8">
        <f>FC_IND_E!F37+FC_TRA_E!F37+FC_OTH_E!F37</f>
        <v>11948.844599999999</v>
      </c>
      <c r="G37" s="8">
        <f>FC_IND_E!G37+FC_TRA_E!G37+FC_OTH_E!G37</f>
        <v>11823.217449120002</v>
      </c>
      <c r="H37" s="8">
        <f>FC_IND_E!H37+FC_TRA_E!H37+FC_OTH_E!H37</f>
        <v>11717.576640000001</v>
      </c>
      <c r="I37" s="8">
        <f>FC_IND_E!I37+FC_TRA_E!I37+FC_OTH_E!I37</f>
        <v>11886.34986</v>
      </c>
      <c r="J37" s="8">
        <f>FC_IND_E!J37+FC_TRA_E!J37+FC_OTH_E!J37</f>
        <v>11849.911809120002</v>
      </c>
      <c r="K37" s="8">
        <f>FC_IND_E!K37+FC_TRA_E!K37+FC_OTH_E!K37</f>
        <v>11785.601603160003</v>
      </c>
      <c r="L37" s="8">
        <f>FC_IND_E!L37+FC_TRA_E!L37+FC_OTH_E!L37</f>
        <v>11739.586264560001</v>
      </c>
      <c r="M37" s="8">
        <f>FC_IND_E!M37+FC_TRA_E!M37+FC_OTH_E!M37</f>
        <v>11745.518400000001</v>
      </c>
      <c r="N37" s="8">
        <f>FC_IND_E!N37+FC_TRA_E!N37+FC_OTH_E!N37</f>
        <v>11903.771796840001</v>
      </c>
      <c r="O37" s="8">
        <f>FC_IND_E!O37+FC_TRA_E!O37+FC_OTH_E!O37</f>
        <v>11380.736976839999</v>
      </c>
      <c r="P37" s="8">
        <f>FC_IND_E!P37+FC_TRA_E!P37+FC_OTH_E!P37</f>
        <v>11092.989489120002</v>
      </c>
      <c r="Q37" s="8">
        <f>FC_IND_E!Q37+FC_TRA_E!Q37+FC_OTH_E!Q37</f>
        <v>10753.232406840001</v>
      </c>
      <c r="R37" s="8">
        <f>FC_IND_E!R37+FC_TRA_E!R37+FC_OTH_E!R37</f>
        <v>10976.25979296</v>
      </c>
      <c r="S37" s="8">
        <f>FC_IND_E!S37+FC_TRA_E!S37+FC_OTH_E!S37</f>
        <v>11332.991993400001</v>
      </c>
      <c r="T37" s="8">
        <f>FC_IND_E!T37+FC_TRA_E!T37+FC_OTH_E!T37</f>
        <v>11704.80775464</v>
      </c>
      <c r="U37" s="8">
        <f>FC_IND_E!U37+FC_TRA_E!U37+FC_OTH_E!U37</f>
        <v>11884.073355</v>
      </c>
      <c r="V37" s="8">
        <f>FC_IND_E!V37+FC_TRA_E!V37+FC_OTH_E!V37</f>
        <v>12123.735568559998</v>
      </c>
      <c r="W37" s="8">
        <f>FC_IND_E!W37+FC_TRA_E!W37+FC_OTH_E!W37</f>
        <v>10110.553215840002</v>
      </c>
      <c r="X37" s="8">
        <f>FC_IND_E!X37+FC_TRA_E!X37+FC_OTH_E!X37</f>
        <v>10413.276239520002</v>
      </c>
      <c r="Y37" s="8">
        <f>FC_IND_E!Y37+FC_TRA_E!Y37+FC_OTH_E!Y37</f>
        <v>10659.083145480003</v>
      </c>
      <c r="Z37" s="8">
        <f>FC_IND_E!Z37+FC_TRA_E!Z37+FC_OTH_E!Z37</f>
        <v>11914.73145324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9.2400840000000031</v>
      </c>
      <c r="D38" s="8">
        <f>FC_IND_E!D38+FC_TRA_E!D38+FC_OTH_E!D38</f>
        <v>9.2400840000000013</v>
      </c>
      <c r="E38" s="8">
        <f>FC_IND_E!E38+FC_TRA_E!E38+FC_OTH_E!E38</f>
        <v>9.2400840000000013</v>
      </c>
      <c r="F38" s="8">
        <f>FC_IND_E!F38+FC_TRA_E!F38+FC_OTH_E!F38</f>
        <v>9.2400840000000013</v>
      </c>
      <c r="G38" s="8">
        <f>FC_IND_E!G38+FC_TRA_E!G38+FC_OTH_E!G38</f>
        <v>9.2400840000000013</v>
      </c>
      <c r="H38" s="8">
        <f>FC_IND_E!H38+FC_TRA_E!H38+FC_OTH_E!H38</f>
        <v>6.1598879999999987</v>
      </c>
      <c r="I38" s="8">
        <f>FC_IND_E!I38+FC_TRA_E!I38+FC_OTH_E!I38</f>
        <v>6.1598879999999987</v>
      </c>
      <c r="J38" s="8">
        <f>FC_IND_E!J38+FC_TRA_E!J38+FC_OTH_E!J38</f>
        <v>6.1598879999999978</v>
      </c>
      <c r="K38" s="8">
        <f>FC_IND_E!K38+FC_TRA_E!K38+FC_OTH_E!K38</f>
        <v>6.1598879999999978</v>
      </c>
      <c r="L38" s="8">
        <f>FC_IND_E!L38+FC_TRA_E!L38+FC_OTH_E!L38</f>
        <v>6.1598880000000023</v>
      </c>
      <c r="M38" s="8">
        <f>FC_IND_E!M38+FC_TRA_E!M38+FC_OTH_E!M38</f>
        <v>6.159887999999996</v>
      </c>
      <c r="N38" s="8">
        <f>FC_IND_E!N38+FC_TRA_E!N38+FC_OTH_E!N38</f>
        <v>6.1598879999999987</v>
      </c>
      <c r="O38" s="8">
        <f>FC_IND_E!O38+FC_TRA_E!O38+FC_OTH_E!O38</f>
        <v>6.1598879999999934</v>
      </c>
      <c r="P38" s="8">
        <f>FC_IND_E!P38+FC_TRA_E!P38+FC_OTH_E!P38</f>
        <v>3.0799440000000007</v>
      </c>
      <c r="Q38" s="8">
        <f>FC_IND_E!Q38+FC_TRA_E!Q38+FC_OTH_E!Q38</f>
        <v>3.0799440000000016</v>
      </c>
      <c r="R38" s="8">
        <f>FC_IND_E!R38+FC_TRA_E!R38+FC_OTH_E!R38</f>
        <v>3.2616360000000002</v>
      </c>
      <c r="S38" s="8">
        <f>FC_IND_E!S38+FC_TRA_E!S38+FC_OTH_E!S38</f>
        <v>2.9660399999999982</v>
      </c>
      <c r="T38" s="8">
        <f>FC_IND_E!T38+FC_TRA_E!T38+FC_OTH_E!T38</f>
        <v>2.8612079999999969</v>
      </c>
      <c r="U38" s="8">
        <f>FC_IND_E!U38+FC_TRA_E!U38+FC_OTH_E!U38</f>
        <v>2.4610319999999977</v>
      </c>
      <c r="V38" s="8">
        <f>FC_IND_E!V38+FC_TRA_E!V38+FC_OTH_E!V38</f>
        <v>2.0729520000000012</v>
      </c>
      <c r="W38" s="8">
        <f>FC_IND_E!W38+FC_TRA_E!W38+FC_OTH_E!W38</f>
        <v>2.5656120000000016</v>
      </c>
      <c r="X38" s="8">
        <f>FC_IND_E!X38+FC_TRA_E!X38+FC_OTH_E!X38</f>
        <v>3.6313199999999974</v>
      </c>
      <c r="Y38" s="8">
        <f>FC_IND_E!Y38+FC_TRA_E!Y38+FC_OTH_E!Y38</f>
        <v>3.7114560000000014</v>
      </c>
      <c r="Z38" s="8">
        <f>FC_IND_E!Z38+FC_TRA_E!Z38+FC_OTH_E!Z38</f>
        <v>3.9793320000000008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253.33965000000001</v>
      </c>
      <c r="D40" s="8">
        <f>FC_IND_E!D40+FC_TRA_E!D40+FC_OTH_E!D40</f>
        <v>190.78682256000002</v>
      </c>
      <c r="E40" s="8">
        <f>FC_IND_E!E40+FC_TRA_E!E40+FC_OTH_E!E40</f>
        <v>215.80785</v>
      </c>
      <c r="F40" s="8">
        <f>FC_IND_E!F40+FC_TRA_E!F40+FC_OTH_E!F40</f>
        <v>203.29733628000002</v>
      </c>
      <c r="G40" s="8">
        <f>FC_IND_E!G40+FC_TRA_E!G40+FC_OTH_E!G40</f>
        <v>184.53143628000004</v>
      </c>
      <c r="H40" s="8">
        <f>FC_IND_E!H40+FC_TRA_E!H40+FC_OTH_E!H40</f>
        <v>206.42490000000004</v>
      </c>
      <c r="I40" s="8">
        <f>FC_IND_E!I40+FC_TRA_E!I40+FC_OTH_E!I40</f>
        <v>150.12720000000004</v>
      </c>
      <c r="J40" s="8">
        <f>FC_IND_E!J40+FC_TRA_E!J40+FC_OTH_E!J40</f>
        <v>159.51015000000001</v>
      </c>
      <c r="K40" s="8">
        <f>FC_IND_E!K40+FC_TRA_E!K40+FC_OTH_E!K40</f>
        <v>159.51015000000007</v>
      </c>
      <c r="L40" s="8">
        <f>FC_IND_E!L40+FC_TRA_E!L40+FC_OTH_E!L40</f>
        <v>150.12720000000013</v>
      </c>
      <c r="M40" s="8">
        <f>FC_IND_E!M40+FC_TRA_E!M40+FC_OTH_E!M40</f>
        <v>159.51015000000001</v>
      </c>
      <c r="N40" s="8">
        <f>FC_IND_E!N40+FC_TRA_E!N40+FC_OTH_E!N40</f>
        <v>134.4888637200001</v>
      </c>
      <c r="O40" s="8">
        <f>FC_IND_E!O40+FC_TRA_E!O40+FC_OTH_E!O40</f>
        <v>125.10591371999993</v>
      </c>
      <c r="P40" s="8">
        <f>FC_IND_E!P40+FC_TRA_E!P40+FC_OTH_E!P40</f>
        <v>131.36130000000006</v>
      </c>
      <c r="Q40" s="8">
        <f>FC_IND_E!Q40+FC_TRA_E!Q40+FC_OTH_E!Q40</f>
        <v>134.48886372000007</v>
      </c>
      <c r="R40" s="8">
        <f>FC_IND_E!R40+FC_TRA_E!R40+FC_OTH_E!R40</f>
        <v>110.54357531999999</v>
      </c>
      <c r="S40" s="8">
        <f>FC_IND_E!S40+FC_TRA_E!S40+FC_OTH_E!S40</f>
        <v>110.41234343999993</v>
      </c>
      <c r="T40" s="8">
        <f>FC_IND_E!T40+FC_TRA_E!T40+FC_OTH_E!T40</f>
        <v>98.871185519999926</v>
      </c>
      <c r="U40" s="8">
        <f>FC_IND_E!U40+FC_TRA_E!U40+FC_OTH_E!U40</f>
        <v>102.43696535999992</v>
      </c>
      <c r="V40" s="8">
        <f>FC_IND_E!V40+FC_TRA_E!V40+FC_OTH_E!V40</f>
        <v>109.81183464000006</v>
      </c>
      <c r="W40" s="8">
        <f>FC_IND_E!W40+FC_TRA_E!W40+FC_OTH_E!W40</f>
        <v>104.07645792000008</v>
      </c>
      <c r="X40" s="8">
        <f>FC_IND_E!X40+FC_TRA_E!X40+FC_OTH_E!X40</f>
        <v>111.93587567999994</v>
      </c>
      <c r="Y40" s="8">
        <f>FC_IND_E!Y40+FC_TRA_E!Y40+FC_OTH_E!Y40</f>
        <v>125.19754308000002</v>
      </c>
      <c r="Z40" s="8">
        <f>FC_IND_E!Z40+FC_TRA_E!Z40+FC_OTH_E!Z40</f>
        <v>139.37472756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43.384431239999991</v>
      </c>
      <c r="D41" s="8">
        <f>FC_IND_E!D41+FC_TRA_E!D41+FC_OTH_E!D41</f>
        <v>37.18650744</v>
      </c>
      <c r="E41" s="8">
        <f>FC_IND_E!E41+FC_TRA_E!E41+FC_OTH_E!E41</f>
        <v>34.087674959999987</v>
      </c>
      <c r="F41" s="8">
        <f>FC_IND_E!F41+FC_TRA_E!F41+FC_OTH_E!F41</f>
        <v>34.087674960000001</v>
      </c>
      <c r="G41" s="8">
        <f>FC_IND_E!G41+FC_TRA_E!G41+FC_OTH_E!G41</f>
        <v>27.890010000000004</v>
      </c>
      <c r="H41" s="8">
        <f>FC_IND_E!H41+FC_TRA_E!H41+FC_OTH_E!H41</f>
        <v>24.791177520000005</v>
      </c>
      <c r="I41" s="8">
        <f>FC_IND_E!I41+FC_TRA_E!I41+FC_OTH_E!I41</f>
        <v>21.692345040000003</v>
      </c>
      <c r="J41" s="8">
        <f>FC_IND_E!J41+FC_TRA_E!J41+FC_OTH_E!J41</f>
        <v>21.692345040000003</v>
      </c>
      <c r="K41" s="8">
        <f>FC_IND_E!K41+FC_TRA_E!K41+FC_OTH_E!K41</f>
        <v>21.692345040000003</v>
      </c>
      <c r="L41" s="8">
        <f>FC_IND_E!L41+FC_TRA_E!L41+FC_OTH_E!L41</f>
        <v>30.988842480000002</v>
      </c>
      <c r="M41" s="8">
        <f>FC_IND_E!M41+FC_TRA_E!M41+FC_OTH_E!M41</f>
        <v>21.692345039999999</v>
      </c>
      <c r="N41" s="8">
        <f>FC_IND_E!N41+FC_TRA_E!N41+FC_OTH_E!N41</f>
        <v>18.593253719999996</v>
      </c>
      <c r="O41" s="8">
        <f>FC_IND_E!O41+FC_TRA_E!O41+FC_OTH_E!O41</f>
        <v>18.593253720000007</v>
      </c>
      <c r="P41" s="8">
        <f>FC_IND_E!P41+FC_TRA_E!P41+FC_OTH_E!P41</f>
        <v>18.59325372</v>
      </c>
      <c r="Q41" s="8">
        <f>FC_IND_E!Q41+FC_TRA_E!Q41+FC_OTH_E!Q41</f>
        <v>18.593253719999989</v>
      </c>
      <c r="R41" s="8">
        <f>FC_IND_E!R41+FC_TRA_E!R41+FC_OTH_E!R41</f>
        <v>18.782724600000009</v>
      </c>
      <c r="S41" s="8">
        <f>FC_IND_E!S41+FC_TRA_E!S41+FC_OTH_E!S41</f>
        <v>18.318106800000002</v>
      </c>
      <c r="T41" s="8">
        <f>FC_IND_E!T41+FC_TRA_E!T41+FC_OTH_E!T41</f>
        <v>18.23993711999999</v>
      </c>
      <c r="U41" s="8">
        <f>FC_IND_E!U41+FC_TRA_E!U41+FC_OTH_E!U41</f>
        <v>18.304388280000005</v>
      </c>
      <c r="V41" s="8">
        <f>FC_IND_E!V41+FC_TRA_E!V41+FC_OTH_E!V41</f>
        <v>19.358643600000001</v>
      </c>
      <c r="W41" s="8">
        <f>FC_IND_E!W41+FC_TRA_E!W41+FC_OTH_E!W41</f>
        <v>17.559446760000011</v>
      </c>
      <c r="X41" s="8">
        <f>FC_IND_E!X41+FC_TRA_E!X41+FC_OTH_E!X41</f>
        <v>17.570576880000011</v>
      </c>
      <c r="Y41" s="8">
        <f>FC_IND_E!Y41+FC_TRA_E!Y41+FC_OTH_E!Y41</f>
        <v>16.080435000000001</v>
      </c>
      <c r="Z41" s="8">
        <f>FC_IND_E!Z41+FC_TRA_E!Z41+FC_OTH_E!Z41</f>
        <v>15.668361720000016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23742.040139999997</v>
      </c>
      <c r="D43" s="8">
        <f>FC_IND_E!D43+FC_TRA_E!D43+FC_OTH_E!D43</f>
        <v>23773.977180720001</v>
      </c>
      <c r="E43" s="8">
        <f>FC_IND_E!E43+FC_TRA_E!E43+FC_OTH_E!E43</f>
        <v>24048.635944319998</v>
      </c>
      <c r="F43" s="8">
        <f>FC_IND_E!F43+FC_TRA_E!F43+FC_OTH_E!F43</f>
        <v>24562.823313600005</v>
      </c>
      <c r="G43" s="8">
        <f>FC_IND_E!G43+FC_TRA_E!G43+FC_OTH_E!G43</f>
        <v>25160.04773568</v>
      </c>
      <c r="H43" s="8">
        <f>FC_IND_E!H43+FC_TRA_E!H43+FC_OTH_E!H43</f>
        <v>25616.747791440001</v>
      </c>
      <c r="I43" s="8">
        <f>FC_IND_E!I43+FC_TRA_E!I43+FC_OTH_E!I43</f>
        <v>26354.494979280007</v>
      </c>
      <c r="J43" s="8">
        <f>FC_IND_E!J43+FC_TRA_E!J43+FC_OTH_E!J43</f>
        <v>25974.443607840003</v>
      </c>
      <c r="K43" s="8">
        <f>FC_IND_E!K43+FC_TRA_E!K43+FC_OTH_E!K43</f>
        <v>26386.832159999998</v>
      </c>
      <c r="L43" s="8">
        <f>FC_IND_E!L43+FC_TRA_E!L43+FC_OTH_E!L43</f>
        <v>24866.300159999992</v>
      </c>
      <c r="M43" s="8">
        <f>FC_IND_E!M43+FC_TRA_E!M43+FC_OTH_E!M43</f>
        <v>25506.524159999994</v>
      </c>
      <c r="N43" s="8">
        <f>FC_IND_E!N43+FC_TRA_E!N43+FC_OTH_E!N43</f>
        <v>25602.557759999992</v>
      </c>
      <c r="O43" s="8">
        <f>FC_IND_E!O43+FC_TRA_E!O43+FC_OTH_E!O43</f>
        <v>24258.087360000001</v>
      </c>
      <c r="P43" s="8">
        <f>FC_IND_E!P43+FC_TRA_E!P43+FC_OTH_E!P43</f>
        <v>23188.913279999997</v>
      </c>
      <c r="Q43" s="8">
        <f>FC_IND_E!Q43+FC_TRA_E!Q43+FC_OTH_E!Q43</f>
        <v>21047.363999999998</v>
      </c>
      <c r="R43" s="8">
        <f>FC_IND_E!R43+FC_TRA_E!R43+FC_OTH_E!R43</f>
        <v>21297.071367</v>
      </c>
      <c r="S43" s="8">
        <f>FC_IND_E!S43+FC_TRA_E!S43+FC_OTH_E!S43</f>
        <v>21099.638022840001</v>
      </c>
      <c r="T43" s="8">
        <f>FC_IND_E!T43+FC_TRA_E!T43+FC_OTH_E!T43</f>
        <v>21352.960254599995</v>
      </c>
      <c r="U43" s="8">
        <f>FC_IND_E!U43+FC_TRA_E!U43+FC_OTH_E!U43</f>
        <v>21390.498188279995</v>
      </c>
      <c r="V43" s="8">
        <f>FC_IND_E!V43+FC_TRA_E!V43+FC_OTH_E!V43</f>
        <v>20598.17270472</v>
      </c>
      <c r="W43" s="8">
        <f>FC_IND_E!W43+FC_TRA_E!W43+FC_OTH_E!W43</f>
        <v>18483.086283479999</v>
      </c>
      <c r="X43" s="8">
        <f>FC_IND_E!X43+FC_TRA_E!X43+FC_OTH_E!X43</f>
        <v>18013.070635559998</v>
      </c>
      <c r="Y43" s="8">
        <f>FC_IND_E!Y43+FC_TRA_E!Y43+FC_OTH_E!Y43</f>
        <v>17553.837160079995</v>
      </c>
      <c r="Z43" s="8">
        <f>FC_IND_E!Z43+FC_TRA_E!Z43+FC_OTH_E!Z43</f>
        <v>17323.10176428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371.28780000000006</v>
      </c>
      <c r="D44" s="8">
        <f>FC_IND_E!D44+FC_TRA_E!D44+FC_OTH_E!D44</f>
        <v>368.11436904000004</v>
      </c>
      <c r="E44" s="8">
        <f>FC_IND_E!E44+FC_TRA_E!E44+FC_OTH_E!E44</f>
        <v>228.48480000000001</v>
      </c>
      <c r="F44" s="8">
        <f>FC_IND_E!F44+FC_TRA_E!F44+FC_OTH_E!F44</f>
        <v>247.52538576000001</v>
      </c>
      <c r="G44" s="8">
        <f>FC_IND_E!G44+FC_TRA_E!G44+FC_OTH_E!G44</f>
        <v>225.31136903999999</v>
      </c>
      <c r="H44" s="8">
        <f>FC_IND_E!H44+FC_TRA_E!H44+FC_OTH_E!H44</f>
        <v>222.13793808000003</v>
      </c>
      <c r="I44" s="8">
        <f>FC_IND_E!I44+FC_TRA_E!I44+FC_OTH_E!I44</f>
        <v>238.00509288000001</v>
      </c>
      <c r="J44" s="8">
        <f>FC_IND_E!J44+FC_TRA_E!J44+FC_OTH_E!J44</f>
        <v>234.83138328000004</v>
      </c>
      <c r="K44" s="8">
        <f>FC_IND_E!K44+FC_TRA_E!K44+FC_OTH_E!K44</f>
        <v>244.35195480000002</v>
      </c>
      <c r="L44" s="8">
        <f>FC_IND_E!L44+FC_TRA_E!L44+FC_OTH_E!L44</f>
        <v>225.31136903999999</v>
      </c>
      <c r="M44" s="8">
        <f>FC_IND_E!M44+FC_TRA_E!M44+FC_OTH_E!M44</f>
        <v>184.0570452</v>
      </c>
      <c r="N44" s="8">
        <f>FC_IND_E!N44+FC_TRA_E!N44+FC_OTH_E!N44</f>
        <v>120.58926192000001</v>
      </c>
      <c r="O44" s="8">
        <f>FC_IND_E!O44+FC_TRA_E!O44+FC_OTH_E!O44</f>
        <v>86.517719999999997</v>
      </c>
      <c r="P44" s="8">
        <f>FC_IND_E!P44+FC_TRA_E!P44+FC_OTH_E!P44</f>
        <v>82.508369039999991</v>
      </c>
      <c r="Q44" s="8">
        <f>FC_IND_E!Q44+FC_TRA_E!Q44+FC_OTH_E!Q44</f>
        <v>120.58898327999999</v>
      </c>
      <c r="R44" s="8">
        <f>FC_IND_E!R44+FC_TRA_E!R44+FC_OTH_E!R44</f>
        <v>91.445747039999986</v>
      </c>
      <c r="S44" s="8">
        <f>FC_IND_E!S44+FC_TRA_E!S44+FC_OTH_E!S44</f>
        <v>15.307924320000003</v>
      </c>
      <c r="T44" s="8">
        <f>FC_IND_E!T44+FC_TRA_E!T44+FC_OTH_E!T44</f>
        <v>17.310509999999997</v>
      </c>
      <c r="U44" s="8">
        <f>FC_IND_E!U44+FC_TRA_E!U44+FC_OTH_E!U44</f>
        <v>3.0650399999999998E-3</v>
      </c>
      <c r="V44" s="8">
        <f>FC_IND_E!V44+FC_TRA_E!V44+FC_OTH_E!V44</f>
        <v>0</v>
      </c>
      <c r="W44" s="8">
        <f>FC_IND_E!W44+FC_TRA_E!W44+FC_OTH_E!W44</f>
        <v>0</v>
      </c>
      <c r="X44" s="8">
        <f>FC_IND_E!X44+FC_TRA_E!X44+FC_OTH_E!X44</f>
        <v>0</v>
      </c>
      <c r="Y44" s="8">
        <f>FC_IND_E!Y44+FC_TRA_E!Y44+FC_OTH_E!Y44</f>
        <v>0</v>
      </c>
      <c r="Z44" s="8">
        <f>FC_IND_E!Z44+FC_TRA_E!Z44+FC_OTH_E!Z44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0.33816528000000007</v>
      </c>
      <c r="W47" s="8">
        <f>FC_IND_E!W47+FC_TRA_E!W47+FC_OTH_E!W47</f>
        <v>0.2164374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5.7107699999999992</v>
      </c>
      <c r="U48" s="8">
        <f>FC_IND_E!U48+FC_TRA_E!U48+FC_OTH_E!U48</f>
        <v>5.1238980000000014</v>
      </c>
      <c r="V48" s="8">
        <f>FC_IND_E!V48+FC_TRA_E!V48+FC_OTH_E!V48</f>
        <v>6.6890069999999993</v>
      </c>
      <c r="W48" s="8">
        <f>FC_IND_E!W48+FC_TRA_E!W48+FC_OTH_E!W48</f>
        <v>7.3151909999999987</v>
      </c>
      <c r="X48" s="8">
        <f>FC_IND_E!X48+FC_TRA_E!X48+FC_OTH_E!X48</f>
        <v>7.739199000000001</v>
      </c>
      <c r="Y48" s="8">
        <f>FC_IND_E!Y48+FC_TRA_E!Y48+FC_OTH_E!Y48</f>
        <v>5.8960979999999976</v>
      </c>
      <c r="Z48" s="8">
        <f>FC_IND_E!Z48+FC_TRA_E!Z48+FC_OTH_E!Z48</f>
        <v>6.2590320000000021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137.71606932</v>
      </c>
      <c r="J49" s="8">
        <f>FC_IND_E!J49+FC_TRA_E!J49+FC_OTH_E!J49</f>
        <v>0</v>
      </c>
      <c r="K49" s="8">
        <f>FC_IND_E!K49+FC_TRA_E!K49+FC_OTH_E!K49</f>
        <v>34.428951359999992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328.38388271999992</v>
      </c>
      <c r="D50" s="8">
        <f>FC_IND_E!D50+FC_TRA_E!D50+FC_OTH_E!D50</f>
        <v>304.92811727999998</v>
      </c>
      <c r="E50" s="8">
        <f>FC_IND_E!E50+FC_TRA_E!E50+FC_OTH_E!E50</f>
        <v>304.92811728000004</v>
      </c>
      <c r="F50" s="8">
        <f>FC_IND_E!F50+FC_TRA_E!F50+FC_OTH_E!F50</f>
        <v>243.35594136</v>
      </c>
      <c r="G50" s="8">
        <f>FC_IND_E!G50+FC_TRA_E!G50+FC_OTH_E!G50</f>
        <v>117.27988271999999</v>
      </c>
      <c r="H50" s="8">
        <f>FC_IND_E!H50+FC_TRA_E!H50+FC_OTH_E!H50</f>
        <v>111.41594136000002</v>
      </c>
      <c r="I50" s="8">
        <f>FC_IND_E!I50+FC_TRA_E!I50+FC_OTH_E!I50</f>
        <v>85.027941359999986</v>
      </c>
      <c r="J50" s="8">
        <f>FC_IND_E!J50+FC_TRA_E!J50+FC_OTH_E!J50</f>
        <v>129.00802932000002</v>
      </c>
      <c r="K50" s="8">
        <f>FC_IND_E!K50+FC_TRA_E!K50+FC_OTH_E!K50</f>
        <v>105.55199999999998</v>
      </c>
      <c r="L50" s="8">
        <f>FC_IND_E!L50+FC_TRA_E!L50+FC_OTH_E!L50</f>
        <v>58.639941359999987</v>
      </c>
      <c r="M50" s="8">
        <f>FC_IND_E!M50+FC_TRA_E!M50+FC_OTH_E!M50</f>
        <v>87.95991204000002</v>
      </c>
      <c r="N50" s="8">
        <f>FC_IND_E!N50+FC_TRA_E!N50+FC_OTH_E!N50</f>
        <v>102.62002932000001</v>
      </c>
      <c r="O50" s="8">
        <f>FC_IND_E!O50+FC_TRA_E!O50+FC_OTH_E!O50</f>
        <v>90.891882720000027</v>
      </c>
      <c r="P50" s="8">
        <f>FC_IND_E!P50+FC_TRA_E!P50+FC_OTH_E!P50</f>
        <v>52.776000000000018</v>
      </c>
      <c r="Q50" s="8">
        <f>FC_IND_E!Q50+FC_TRA_E!Q50+FC_OTH_E!Q50</f>
        <v>167.12391204000002</v>
      </c>
      <c r="R50" s="8">
        <f>FC_IND_E!R50+FC_TRA_E!R50+FC_OTH_E!R50</f>
        <v>26.105648400000003</v>
      </c>
      <c r="S50" s="8">
        <f>FC_IND_E!S50+FC_TRA_E!S50+FC_OTH_E!S50</f>
        <v>1.6455556799999997</v>
      </c>
      <c r="T50" s="8">
        <f>FC_IND_E!T50+FC_TRA_E!T50+FC_OTH_E!T50</f>
        <v>1.9463788799999999</v>
      </c>
      <c r="U50" s="8">
        <f>FC_IND_E!U50+FC_TRA_E!U50+FC_OTH_E!U50</f>
        <v>2.3894333999999993</v>
      </c>
      <c r="V50" s="8">
        <f>FC_IND_E!V50+FC_TRA_E!V50+FC_OTH_E!V50</f>
        <v>145.09204308</v>
      </c>
      <c r="W50" s="8">
        <f>FC_IND_E!W50+FC_TRA_E!W50+FC_OTH_E!W50</f>
        <v>76.196933280000025</v>
      </c>
      <c r="X50" s="8">
        <f>FC_IND_E!X50+FC_TRA_E!X50+FC_OTH_E!X50</f>
        <v>106.61913072000002</v>
      </c>
      <c r="Y50" s="8">
        <f>FC_IND_E!Y50+FC_TRA_E!Y50+FC_OTH_E!Y50</f>
        <v>91.342589760000024</v>
      </c>
      <c r="Z50" s="8">
        <f>FC_IND_E!Z50+FC_TRA_E!Z50+FC_OTH_E!Z50</f>
        <v>47.539565279999984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48462.072503938347</v>
      </c>
      <c r="D51" s="27">
        <f>FC_IND_E!D51+FC_TRA_E!D51+FC_OTH_E!D51</f>
        <v>49385.076595616891</v>
      </c>
      <c r="E51" s="27">
        <f>FC_IND_E!E51+FC_TRA_E!E51+FC_OTH_E!E51</f>
        <v>47528.0731887035</v>
      </c>
      <c r="F51" s="27">
        <f>FC_IND_E!F51+FC_TRA_E!F51+FC_OTH_E!F51</f>
        <v>48335.491588891615</v>
      </c>
      <c r="G51" s="27">
        <f>FC_IND_E!G51+FC_TRA_E!G51+FC_OTH_E!G51</f>
        <v>48418.992149773694</v>
      </c>
      <c r="H51" s="27">
        <f>FC_IND_E!H51+FC_TRA_E!H51+FC_OTH_E!H51</f>
        <v>46949.555499215494</v>
      </c>
      <c r="I51" s="27">
        <f>FC_IND_E!I51+FC_TRA_E!I51+FC_OTH_E!I51</f>
        <v>45550.929267509448</v>
      </c>
      <c r="J51" s="27">
        <f>FC_IND_E!J51+FC_TRA_E!J51+FC_OTH_E!J51</f>
        <v>42231.132176183324</v>
      </c>
      <c r="K51" s="27">
        <f>FC_IND_E!K51+FC_TRA_E!K51+FC_OTH_E!K51</f>
        <v>45005.212852180419</v>
      </c>
      <c r="L51" s="27">
        <f>FC_IND_E!L51+FC_TRA_E!L51+FC_OTH_E!L51</f>
        <v>43987.51585462394</v>
      </c>
      <c r="M51" s="27">
        <f>FC_IND_E!M51+FC_TRA_E!M51+FC_OTH_E!M51</f>
        <v>50588.337378795062</v>
      </c>
      <c r="N51" s="27">
        <f>FC_IND_E!N51+FC_TRA_E!N51+FC_OTH_E!N51</f>
        <v>42402.581696521949</v>
      </c>
      <c r="O51" s="27">
        <f>FC_IND_E!O51+FC_TRA_E!O51+FC_OTH_E!O51</f>
        <v>44500.286108391592</v>
      </c>
      <c r="P51" s="27">
        <f>FC_IND_E!P51+FC_TRA_E!P51+FC_OTH_E!P51</f>
        <v>45705.591036553116</v>
      </c>
      <c r="Q51" s="27">
        <f>FC_IND_E!Q51+FC_TRA_E!Q51+FC_OTH_E!Q51</f>
        <v>37485.564047560416</v>
      </c>
      <c r="R51" s="27">
        <f>FC_IND_E!R51+FC_TRA_E!R51+FC_OTH_E!R51</f>
        <v>39732.194197335361</v>
      </c>
      <c r="S51" s="27">
        <f>FC_IND_E!S51+FC_TRA_E!S51+FC_OTH_E!S51</f>
        <v>41027.899398874404</v>
      </c>
      <c r="T51" s="27">
        <f>FC_IND_E!T51+FC_TRA_E!T51+FC_OTH_E!T51</f>
        <v>40693.363539553742</v>
      </c>
      <c r="U51" s="27">
        <f>FC_IND_E!U51+FC_TRA_E!U51+FC_OTH_E!U51</f>
        <v>40340.168365047735</v>
      </c>
      <c r="V51" s="27">
        <f>FC_IND_E!V51+FC_TRA_E!V51+FC_OTH_E!V51</f>
        <v>38972.072989770524</v>
      </c>
      <c r="W51" s="27">
        <f>FC_IND_E!W51+FC_TRA_E!W51+FC_OTH_E!W51</f>
        <v>37206.338954263934</v>
      </c>
      <c r="X51" s="27">
        <f>FC_IND_E!X51+FC_TRA_E!X51+FC_OTH_E!X51</f>
        <v>40016.248697998555</v>
      </c>
      <c r="Y51" s="27">
        <f>FC_IND_E!Y51+FC_TRA_E!Y51+FC_OTH_E!Y51</f>
        <v>32287.445392425157</v>
      </c>
      <c r="Z51" s="27">
        <f>FC_IND_E!Z51+FC_TRA_E!Z51+FC_OTH_E!Z51</f>
        <v>29583.302402224261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83.436446193105141</v>
      </c>
      <c r="D52" s="27">
        <f t="shared" si="20"/>
        <v>111.91475077729291</v>
      </c>
      <c r="E52" s="27">
        <f t="shared" si="20"/>
        <v>109.6695069969185</v>
      </c>
      <c r="F52" s="27">
        <f t="shared" si="20"/>
        <v>109.48906620391689</v>
      </c>
      <c r="G52" s="27">
        <f t="shared" si="20"/>
        <v>129.79903989608124</v>
      </c>
      <c r="H52" s="27">
        <f t="shared" si="20"/>
        <v>138.96488522227418</v>
      </c>
      <c r="I52" s="27">
        <f t="shared" si="20"/>
        <v>161.55121194171642</v>
      </c>
      <c r="J52" s="27">
        <f t="shared" si="20"/>
        <v>162.00648453492275</v>
      </c>
      <c r="K52" s="27">
        <f t="shared" si="20"/>
        <v>188.21742768563104</v>
      </c>
      <c r="L52" s="27">
        <f t="shared" si="20"/>
        <v>193.56370306605731</v>
      </c>
      <c r="M52" s="27">
        <f t="shared" si="20"/>
        <v>198.84422592980243</v>
      </c>
      <c r="N52" s="27">
        <f t="shared" si="20"/>
        <v>168.69611968748015</v>
      </c>
      <c r="O52" s="27">
        <f t="shared" si="20"/>
        <v>140.16577741389222</v>
      </c>
      <c r="P52" s="27">
        <f t="shared" si="20"/>
        <v>143.10249379073051</v>
      </c>
      <c r="Q52" s="27">
        <f t="shared" si="20"/>
        <v>142.27816409349307</v>
      </c>
      <c r="R52" s="27">
        <f t="shared" si="20"/>
        <v>183.77798733270805</v>
      </c>
      <c r="S52" s="27">
        <f t="shared" si="20"/>
        <v>289.64166057186111</v>
      </c>
      <c r="T52" s="27">
        <f t="shared" si="20"/>
        <v>289.88169501906378</v>
      </c>
      <c r="U52" s="27">
        <f t="shared" si="20"/>
        <v>252.83895310505616</v>
      </c>
      <c r="V52" s="27">
        <f t="shared" si="20"/>
        <v>231.39535373131321</v>
      </c>
      <c r="W52" s="27">
        <f t="shared" si="20"/>
        <v>211.48133866256217</v>
      </c>
      <c r="X52" s="27">
        <f t="shared" ref="X52:Z52" si="21">SUM(X53:X54)</f>
        <v>139.55413188390378</v>
      </c>
      <c r="Y52" s="27">
        <f t="shared" si="21"/>
        <v>144.45625194364717</v>
      </c>
      <c r="Z52" s="27">
        <f t="shared" si="21"/>
        <v>201.1371450292929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59.234947200000008</v>
      </c>
      <c r="S53" s="8">
        <f>FC_IND_E!S53+FC_TRA_E!S53+FC_OTH_E!S53</f>
        <v>170.91051120000003</v>
      </c>
      <c r="T53" s="8">
        <f>FC_IND_E!T53+FC_TRA_E!T53+FC_OTH_E!T53</f>
        <v>184.69119240000003</v>
      </c>
      <c r="U53" s="8">
        <f>FC_IND_E!U53+FC_TRA_E!U53+FC_OTH_E!U53</f>
        <v>120.73655879999995</v>
      </c>
      <c r="V53" s="8">
        <f>FC_IND_E!V53+FC_TRA_E!V53+FC_OTH_E!V53</f>
        <v>101.09796839999997</v>
      </c>
      <c r="W53" s="8">
        <f>FC_IND_E!W53+FC_TRA_E!W53+FC_OTH_E!W53</f>
        <v>87.72809759999997</v>
      </c>
      <c r="X53" s="8">
        <f>FC_IND_E!X53+FC_TRA_E!X53+FC_OTH_E!X53</f>
        <v>18.4494024</v>
      </c>
      <c r="Y53" s="8">
        <f>FC_IND_E!Y53+FC_TRA_E!Y53+FC_OTH_E!Y53</f>
        <v>17.593804800000001</v>
      </c>
      <c r="Z53" s="8">
        <f>FC_IND_E!Z53+FC_TRA_E!Z53+FC_OTH_E!Z53</f>
        <v>90.235173599999996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83.436446193105141</v>
      </c>
      <c r="D54" s="45">
        <f>FC_IND_E!D54+FC_TRA_E!D54+FC_OTH_E!D54</f>
        <v>111.91475077729291</v>
      </c>
      <c r="E54" s="45">
        <f>FC_IND_E!E54+FC_TRA_E!E54+FC_OTH_E!E54</f>
        <v>109.6695069969185</v>
      </c>
      <c r="F54" s="45">
        <f>FC_IND_E!F54+FC_TRA_E!F54+FC_OTH_E!F54</f>
        <v>109.48906620391689</v>
      </c>
      <c r="G54" s="45">
        <f>FC_IND_E!G54+FC_TRA_E!G54+FC_OTH_E!G54</f>
        <v>129.79903989608124</v>
      </c>
      <c r="H54" s="45">
        <f>FC_IND_E!H54+FC_TRA_E!H54+FC_OTH_E!H54</f>
        <v>138.96488522227418</v>
      </c>
      <c r="I54" s="45">
        <f>FC_IND_E!I54+FC_TRA_E!I54+FC_OTH_E!I54</f>
        <v>161.55121194171642</v>
      </c>
      <c r="J54" s="45">
        <f>FC_IND_E!J54+FC_TRA_E!J54+FC_OTH_E!J54</f>
        <v>162.00648453492275</v>
      </c>
      <c r="K54" s="45">
        <f>FC_IND_E!K54+FC_TRA_E!K54+FC_OTH_E!K54</f>
        <v>188.21742768563104</v>
      </c>
      <c r="L54" s="45">
        <f>FC_IND_E!L54+FC_TRA_E!L54+FC_OTH_E!L54</f>
        <v>193.56370306605731</v>
      </c>
      <c r="M54" s="45">
        <f>FC_IND_E!M54+FC_TRA_E!M54+FC_OTH_E!M54</f>
        <v>198.84422592980243</v>
      </c>
      <c r="N54" s="45">
        <f>FC_IND_E!N54+FC_TRA_E!N54+FC_OTH_E!N54</f>
        <v>168.69611968748015</v>
      </c>
      <c r="O54" s="45">
        <f>FC_IND_E!O54+FC_TRA_E!O54+FC_OTH_E!O54</f>
        <v>140.16577741389222</v>
      </c>
      <c r="P54" s="45">
        <f>FC_IND_E!P54+FC_TRA_E!P54+FC_OTH_E!P54</f>
        <v>143.10249379073051</v>
      </c>
      <c r="Q54" s="45">
        <f>FC_IND_E!Q54+FC_TRA_E!Q54+FC_OTH_E!Q54</f>
        <v>142.27816409349307</v>
      </c>
      <c r="R54" s="45">
        <f>FC_IND_E!R54+FC_TRA_E!R54+FC_OTH_E!R54</f>
        <v>124.54304013270804</v>
      </c>
      <c r="S54" s="45">
        <f>FC_IND_E!S54+FC_TRA_E!S54+FC_OTH_E!S54</f>
        <v>118.73114937186108</v>
      </c>
      <c r="T54" s="45">
        <f>FC_IND_E!T54+FC_TRA_E!T54+FC_OTH_E!T54</f>
        <v>105.19050261906374</v>
      </c>
      <c r="U54" s="45">
        <f>FC_IND_E!U54+FC_TRA_E!U54+FC_OTH_E!U54</f>
        <v>132.10239430505621</v>
      </c>
      <c r="V54" s="45">
        <f>FC_IND_E!V54+FC_TRA_E!V54+FC_OTH_E!V54</f>
        <v>130.29738533131325</v>
      </c>
      <c r="W54" s="45">
        <f>FC_IND_E!W54+FC_TRA_E!W54+FC_OTH_E!W54</f>
        <v>123.75324106256218</v>
      </c>
      <c r="X54" s="45">
        <f>FC_IND_E!X54+FC_TRA_E!X54+FC_OTH_E!X54</f>
        <v>121.10472948390378</v>
      </c>
      <c r="Y54" s="45">
        <f>FC_IND_E!Y54+FC_TRA_E!Y54+FC_OTH_E!Y54</f>
        <v>126.86244714364717</v>
      </c>
      <c r="Z54" s="45">
        <f>FC_IND_E!Z54+FC_TRA_E!Z54+FC_OTH_E!Z54</f>
        <v>110.9019714292929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2107.0968863791481</v>
      </c>
      <c r="D61" s="49">
        <f t="shared" si="22"/>
        <v>2146.0198574488131</v>
      </c>
      <c r="E61" s="49">
        <f t="shared" si="22"/>
        <v>2150.8911394111428</v>
      </c>
      <c r="F61" s="49">
        <f t="shared" si="22"/>
        <v>2205.1892221007865</v>
      </c>
      <c r="G61" s="49">
        <f t="shared" si="22"/>
        <v>2394.9635490964088</v>
      </c>
      <c r="H61" s="49">
        <f t="shared" si="22"/>
        <v>2511.5273505196865</v>
      </c>
      <c r="I61" s="49">
        <f t="shared" si="22"/>
        <v>2892.0397034780794</v>
      </c>
      <c r="J61" s="49">
        <f t="shared" si="22"/>
        <v>3817.2418554138803</v>
      </c>
      <c r="K61" s="49">
        <f t="shared" si="22"/>
        <v>3801.3850022436559</v>
      </c>
      <c r="L61" s="49">
        <f t="shared" si="22"/>
        <v>4106.6586804528488</v>
      </c>
      <c r="M61" s="49">
        <f t="shared" si="22"/>
        <v>3676.9057586439517</v>
      </c>
      <c r="N61" s="49">
        <f t="shared" si="22"/>
        <v>3952.0815502889991</v>
      </c>
      <c r="O61" s="49">
        <f t="shared" si="22"/>
        <v>4018.4514115179445</v>
      </c>
      <c r="P61" s="49">
        <f t="shared" si="22"/>
        <v>4038.1669429726953</v>
      </c>
      <c r="Q61" s="49">
        <f t="shared" si="22"/>
        <v>4419.7193942378908</v>
      </c>
      <c r="R61" s="49">
        <f t="shared" si="22"/>
        <v>4312.6534022032256</v>
      </c>
      <c r="S61" s="49">
        <f t="shared" si="22"/>
        <v>4145.7862770095117</v>
      </c>
      <c r="T61" s="49">
        <f t="shared" si="22"/>
        <v>4561.4982987774292</v>
      </c>
      <c r="U61" s="49">
        <f t="shared" si="22"/>
        <v>5504.4708284399567</v>
      </c>
      <c r="V61" s="49">
        <f t="shared" si="22"/>
        <v>5948.6259863491077</v>
      </c>
      <c r="W61" s="49">
        <f t="shared" si="22"/>
        <v>5797.8109559488903</v>
      </c>
      <c r="X61" s="49">
        <f t="shared" si="22"/>
        <v>6121.2985293447318</v>
      </c>
      <c r="Y61" s="49">
        <f t="shared" ref="Y61:Z61" si="23">SUM(Y62:Y72)</f>
        <v>5838.1074573166934</v>
      </c>
      <c r="Z61" s="49">
        <f t="shared" si="23"/>
        <v>5469.4315941295454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1788.4786752</v>
      </c>
      <c r="D62" s="52">
        <f>FC_IND_E!D62+FC_TRA_E!D62+FC_OTH_E!D62</f>
        <v>1784.9837375999996</v>
      </c>
      <c r="E62" s="52">
        <f>FC_IND_E!E62+FC_TRA_E!E62+FC_OTH_E!E62</f>
        <v>1804.8913343999998</v>
      </c>
      <c r="F62" s="52">
        <f>FC_IND_E!F62+FC_TRA_E!F62+FC_OTH_E!F62</f>
        <v>1876.3694207999995</v>
      </c>
      <c r="G62" s="52">
        <f>FC_IND_E!G62+FC_TRA_E!G62+FC_OTH_E!G62</f>
        <v>2006.3167487999999</v>
      </c>
      <c r="H62" s="52">
        <f>FC_IND_E!H62+FC_TRA_E!H62+FC_OTH_E!H62</f>
        <v>2135.7282239999995</v>
      </c>
      <c r="I62" s="52">
        <f>FC_IND_E!I62+FC_TRA_E!I62+FC_OTH_E!I62</f>
        <v>2303.2626624000004</v>
      </c>
      <c r="J62" s="52">
        <f>FC_IND_E!J62+FC_TRA_E!J62+FC_OTH_E!J62</f>
        <v>2342.8706111999995</v>
      </c>
      <c r="K62" s="52">
        <f>FC_IND_E!K62+FC_TRA_E!K62+FC_OTH_E!K62</f>
        <v>2386.6694207999994</v>
      </c>
      <c r="L62" s="52">
        <f>FC_IND_E!L62+FC_TRA_E!L62+FC_OTH_E!L62</f>
        <v>2430.1859903999984</v>
      </c>
      <c r="M62" s="52">
        <f>FC_IND_E!M62+FC_TRA_E!M62+FC_OTH_E!M62</f>
        <v>2432.1902976000001</v>
      </c>
      <c r="N62" s="52">
        <f>FC_IND_E!N62+FC_TRA_E!N62+FC_OTH_E!N62</f>
        <v>2501.0322623999991</v>
      </c>
      <c r="O62" s="52">
        <f>FC_IND_E!O62+FC_TRA_E!O62+FC_OTH_E!O62</f>
        <v>2520.1532160000006</v>
      </c>
      <c r="P62" s="52">
        <f>FC_IND_E!P62+FC_TRA_E!P62+FC_OTH_E!P62</f>
        <v>2545.9878528000008</v>
      </c>
      <c r="Q62" s="52">
        <f>FC_IND_E!Q62+FC_TRA_E!Q62+FC_OTH_E!Q62</f>
        <v>2740.8298175999998</v>
      </c>
      <c r="R62" s="52">
        <f>FC_IND_E!R62+FC_TRA_E!R62+FC_OTH_E!R62</f>
        <v>2798.8345727999995</v>
      </c>
      <c r="S62" s="52">
        <f>FC_IND_E!S62+FC_TRA_E!S62+FC_OTH_E!S62</f>
        <v>2832.831590400001</v>
      </c>
      <c r="T62" s="52">
        <f>FC_IND_E!T62+FC_TRA_E!T62+FC_OTH_E!T62</f>
        <v>3039.4187712000007</v>
      </c>
      <c r="U62" s="52">
        <f>FC_IND_E!U62+FC_TRA_E!U62+FC_OTH_E!U62</f>
        <v>3087.4015872</v>
      </c>
      <c r="V62" s="52">
        <f>FC_IND_E!V62+FC_TRA_E!V62+FC_OTH_E!V62</f>
        <v>3149.8653311999969</v>
      </c>
      <c r="W62" s="52">
        <f>FC_IND_E!W62+FC_TRA_E!W62+FC_OTH_E!W62</f>
        <v>3263.4548352000002</v>
      </c>
      <c r="X62" s="52">
        <f>FC_IND_E!X62+FC_TRA_E!X62+FC_OTH_E!X62</f>
        <v>3328.8462143999986</v>
      </c>
      <c r="Y62" s="52">
        <f>FC_IND_E!Y62+FC_TRA_E!Y62+FC_OTH_E!Y62</f>
        <v>3136.0646016000019</v>
      </c>
      <c r="Z62" s="52">
        <f>FC_IND_E!Z62+FC_TRA_E!Z62+FC_OTH_E!Z62</f>
        <v>2867.8116096000008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30.24</v>
      </c>
      <c r="D63" s="52">
        <f>FC_IND_E!D63+FC_TRA_E!D63+FC_OTH_E!D63</f>
        <v>30.24</v>
      </c>
      <c r="E63" s="52">
        <f>FC_IND_E!E63+FC_TRA_E!E63+FC_OTH_E!E63</f>
        <v>30.24</v>
      </c>
      <c r="F63" s="52">
        <f>FC_IND_E!F63+FC_TRA_E!F63+FC_OTH_E!F63</f>
        <v>30.24</v>
      </c>
      <c r="G63" s="52">
        <f>FC_IND_E!G63+FC_TRA_E!G63+FC_OTH_E!G63</f>
        <v>30.239999999999995</v>
      </c>
      <c r="H63" s="52">
        <f>FC_IND_E!H63+FC_TRA_E!H63+FC_OTH_E!H63</f>
        <v>30.240000000000006</v>
      </c>
      <c r="I63" s="52">
        <f>FC_IND_E!I63+FC_TRA_E!I63+FC_OTH_E!I63</f>
        <v>30.240000000000006</v>
      </c>
      <c r="J63" s="52">
        <f>FC_IND_E!J63+FC_TRA_E!J63+FC_OTH_E!J63</f>
        <v>30.239999999999995</v>
      </c>
      <c r="K63" s="52">
        <f>FC_IND_E!K63+FC_TRA_E!K63+FC_OTH_E!K63</f>
        <v>30.239999999999995</v>
      </c>
      <c r="L63" s="52">
        <f>FC_IND_E!L63+FC_TRA_E!L63+FC_OTH_E!L63</f>
        <v>30.239999999999981</v>
      </c>
      <c r="M63" s="52">
        <f>FC_IND_E!M63+FC_TRA_E!M63+FC_OTH_E!M63</f>
        <v>30.240000000000006</v>
      </c>
      <c r="N63" s="52">
        <f>FC_IND_E!N63+FC_TRA_E!N63+FC_OTH_E!N63</f>
        <v>30.239999999999988</v>
      </c>
      <c r="O63" s="52">
        <f>FC_IND_E!O63+FC_TRA_E!O63+FC_OTH_E!O63</f>
        <v>30.240000000000013</v>
      </c>
      <c r="P63" s="52">
        <f>FC_IND_E!P63+FC_TRA_E!P63+FC_OTH_E!P63</f>
        <v>30.24000000000002</v>
      </c>
      <c r="Q63" s="52">
        <f>FC_IND_E!Q63+FC_TRA_E!Q63+FC_OTH_E!Q63</f>
        <v>30.24</v>
      </c>
      <c r="R63" s="52">
        <f>FC_IND_E!R63+FC_TRA_E!R63+FC_OTH_E!R63</f>
        <v>30.24</v>
      </c>
      <c r="S63" s="52">
        <f>FC_IND_E!S63+FC_TRA_E!S63+FC_OTH_E!S63</f>
        <v>30.240000000000006</v>
      </c>
      <c r="T63" s="52">
        <f>FC_IND_E!T63+FC_TRA_E!T63+FC_OTH_E!T63</f>
        <v>30.240000000000013</v>
      </c>
      <c r="U63" s="52">
        <f>FC_IND_E!U63+FC_TRA_E!U63+FC_OTH_E!U63</f>
        <v>30.240000000000006</v>
      </c>
      <c r="V63" s="52">
        <f>FC_IND_E!V63+FC_TRA_E!V63+FC_OTH_E!V63</f>
        <v>30.239999999999956</v>
      </c>
      <c r="W63" s="52">
        <f>FC_IND_E!W63+FC_TRA_E!W63+FC_OTH_E!W63</f>
        <v>30.239999999999995</v>
      </c>
      <c r="X63" s="52">
        <f>FC_IND_E!X63+FC_TRA_E!X63+FC_OTH_E!X63</f>
        <v>30.239999999999991</v>
      </c>
      <c r="Y63" s="52">
        <f>FC_IND_E!Y63+FC_TRA_E!Y63+FC_OTH_E!Y63</f>
        <v>30.240000000000023</v>
      </c>
      <c r="Z63" s="52">
        <f>FC_IND_E!Z63+FC_TRA_E!Z63+FC_OTH_E!Z63</f>
        <v>30.24000000000002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146.17821117914838</v>
      </c>
      <c r="D64" s="52">
        <f>FC_IND_E!D64+FC_TRA_E!D64+FC_OTH_E!D64</f>
        <v>146.79615984881352</v>
      </c>
      <c r="E64" s="52">
        <f>FC_IND_E!E64+FC_TRA_E!E64+FC_OTH_E!E64</f>
        <v>140.05964501114292</v>
      </c>
      <c r="F64" s="52">
        <f>FC_IND_E!F64+FC_TRA_E!F64+FC_OTH_E!F64</f>
        <v>139.27980130078674</v>
      </c>
      <c r="G64" s="52">
        <f>FC_IND_E!G64+FC_TRA_E!G64+FC_OTH_E!G64</f>
        <v>149.80677165640873</v>
      </c>
      <c r="H64" s="52">
        <f>FC_IND_E!H64+FC_TRA_E!H64+FC_OTH_E!H64</f>
        <v>139.33260667968773</v>
      </c>
      <c r="I64" s="52">
        <f>FC_IND_E!I64+FC_TRA_E!I64+FC_OTH_E!I64</f>
        <v>147.66529131807954</v>
      </c>
      <c r="J64" s="52">
        <f>FC_IND_E!J64+FC_TRA_E!J64+FC_OTH_E!J64</f>
        <v>145.71877621388091</v>
      </c>
      <c r="K64" s="52">
        <f>FC_IND_E!K64+FC_TRA_E!K64+FC_OTH_E!K64</f>
        <v>166.01858640365694</v>
      </c>
      <c r="L64" s="52">
        <f>FC_IND_E!L64+FC_TRA_E!L64+FC_OTH_E!L64</f>
        <v>188.37586925285007</v>
      </c>
      <c r="M64" s="52">
        <f>FC_IND_E!M64+FC_TRA_E!M64+FC_OTH_E!M64</f>
        <v>217.9649661639518</v>
      </c>
      <c r="N64" s="52">
        <f>FC_IND_E!N64+FC_TRA_E!N64+FC_OTH_E!N64</f>
        <v>219.64241604900033</v>
      </c>
      <c r="O64" s="52">
        <f>FC_IND_E!O64+FC_TRA_E!O64+FC_OTH_E!O64</f>
        <v>258.45474383794345</v>
      </c>
      <c r="P64" s="52">
        <f>FC_IND_E!P64+FC_TRA_E!P64+FC_OTH_E!P64</f>
        <v>305.87663849269381</v>
      </c>
      <c r="Q64" s="52">
        <f>FC_IND_E!Q64+FC_TRA_E!Q64+FC_OTH_E!Q64</f>
        <v>336.37264175789142</v>
      </c>
      <c r="R64" s="52">
        <f>FC_IND_E!R64+FC_TRA_E!R64+FC_OTH_E!R64</f>
        <v>348.7136154832267</v>
      </c>
      <c r="S64" s="52">
        <f>FC_IND_E!S64+FC_TRA_E!S64+FC_OTH_E!S64</f>
        <v>353.80105764951111</v>
      </c>
      <c r="T64" s="52">
        <f>FC_IND_E!T64+FC_TRA_E!T64+FC_OTH_E!T64</f>
        <v>365.35369957742842</v>
      </c>
      <c r="U64" s="52">
        <f>FC_IND_E!U64+FC_TRA_E!U64+FC_OTH_E!U64</f>
        <v>401.72364203995664</v>
      </c>
      <c r="V64" s="52">
        <f>FC_IND_E!V64+FC_TRA_E!V64+FC_OTH_E!V64</f>
        <v>434.2747223491121</v>
      </c>
      <c r="W64" s="52">
        <f>FC_IND_E!W64+FC_TRA_E!W64+FC_OTH_E!W64</f>
        <v>507.28710858889019</v>
      </c>
      <c r="X64" s="52">
        <f>FC_IND_E!X64+FC_TRA_E!X64+FC_OTH_E!X64</f>
        <v>554.60413942473258</v>
      </c>
      <c r="Y64" s="52">
        <f>FC_IND_E!Y64+FC_TRA_E!Y64+FC_OTH_E!Y64</f>
        <v>562.86899971669072</v>
      </c>
      <c r="Z64" s="52">
        <f>FC_IND_E!Z64+FC_TRA_E!Z64+FC_OTH_E!Z64</f>
        <v>572.05166804954365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142.19999999999999</v>
      </c>
      <c r="D65" s="52">
        <f>FC_IND_E!D65+FC_TRA_E!D65+FC_OTH_E!D65</f>
        <v>183.99995999999996</v>
      </c>
      <c r="E65" s="52">
        <f>FC_IND_E!E65+FC_TRA_E!E65+FC_OTH_E!E65</f>
        <v>175.70016000000004</v>
      </c>
      <c r="F65" s="52">
        <f>FC_IND_E!F65+FC_TRA_E!F65+FC_OTH_E!F65</f>
        <v>159.29999999999998</v>
      </c>
      <c r="G65" s="52">
        <f>FC_IND_E!G65+FC_TRA_E!G65+FC_OTH_E!G65</f>
        <v>176.60015999999999</v>
      </c>
      <c r="H65" s="52">
        <f>FC_IND_E!H65+FC_TRA_E!H65+FC_OTH_E!H65</f>
        <v>172.00007999999997</v>
      </c>
      <c r="I65" s="52">
        <f>FC_IND_E!I65+FC_TRA_E!I65+FC_OTH_E!I65</f>
        <v>205.49988000000002</v>
      </c>
      <c r="J65" s="52">
        <f>FC_IND_E!J65+FC_TRA_E!J65+FC_OTH_E!J65</f>
        <v>212.69987999999992</v>
      </c>
      <c r="K65" s="52">
        <f>FC_IND_E!K65+FC_TRA_E!K65+FC_OTH_E!K65</f>
        <v>257.39999999999981</v>
      </c>
      <c r="L65" s="52">
        <f>FC_IND_E!L65+FC_TRA_E!L65+FC_OTH_E!L65</f>
        <v>246.89987999999997</v>
      </c>
      <c r="M65" s="52">
        <f>FC_IND_E!M65+FC_TRA_E!M65+FC_OTH_E!M65</f>
        <v>271.59983999999969</v>
      </c>
      <c r="N65" s="52">
        <f>FC_IND_E!N65+FC_TRA_E!N65+FC_OTH_E!N65</f>
        <v>245.90015999999983</v>
      </c>
      <c r="O65" s="52">
        <f>FC_IND_E!O65+FC_TRA_E!O65+FC_OTH_E!O65</f>
        <v>217.19987999999998</v>
      </c>
      <c r="P65" s="52">
        <f>FC_IND_E!P65+FC_TRA_E!P65+FC_OTH_E!P65</f>
        <v>208.90007999999997</v>
      </c>
      <c r="Q65" s="52">
        <f>FC_IND_E!Q65+FC_TRA_E!Q65+FC_OTH_E!Q65</f>
        <v>200.99987999999999</v>
      </c>
      <c r="R65" s="52">
        <f>FC_IND_E!R65+FC_TRA_E!R65+FC_OTH_E!R65</f>
        <v>183.39587999999978</v>
      </c>
      <c r="S65" s="52">
        <f>FC_IND_E!S65+FC_TRA_E!S65+FC_OTH_E!S65</f>
        <v>168.04152000000002</v>
      </c>
      <c r="T65" s="52">
        <f>FC_IND_E!T65+FC_TRA_E!T65+FC_OTH_E!T65</f>
        <v>142.97400000000002</v>
      </c>
      <c r="U65" s="52">
        <f>FC_IND_E!U65+FC_TRA_E!U65+FC_OTH_E!U65</f>
        <v>178.11288000000016</v>
      </c>
      <c r="V65" s="52">
        <f>FC_IND_E!V65+FC_TRA_E!V65+FC_OTH_E!V65</f>
        <v>183.65183999999991</v>
      </c>
      <c r="W65" s="52">
        <f>FC_IND_E!W65+FC_TRA_E!W65+FC_OTH_E!W65</f>
        <v>178.83612000000036</v>
      </c>
      <c r="X65" s="52">
        <f>FC_IND_E!X65+FC_TRA_E!X65+FC_OTH_E!X65</f>
        <v>173.9793600000001</v>
      </c>
      <c r="Y65" s="52">
        <f>FC_IND_E!Y65+FC_TRA_E!Y65+FC_OTH_E!Y65</f>
        <v>180.37440000000001</v>
      </c>
      <c r="Z65" s="52">
        <f>FC_IND_E!Z65+FC_TRA_E!Z65+FC_OTH_E!Z65</f>
        <v>151.00811999999982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55.507256639999994</v>
      </c>
      <c r="J67" s="52">
        <f>FC_IND_E!J67+FC_TRA_E!J67+FC_OTH_E!J67</f>
        <v>261.67688495999994</v>
      </c>
      <c r="K67" s="52">
        <f>FC_IND_E!K67+FC_TRA_E!K67+FC_OTH_E!K67</f>
        <v>319.66896672000001</v>
      </c>
      <c r="L67" s="52">
        <f>FC_IND_E!L67+FC_TRA_E!L67+FC_OTH_E!L67</f>
        <v>410.18679504000016</v>
      </c>
      <c r="M67" s="52">
        <f>FC_IND_E!M67+FC_TRA_E!M67+FC_OTH_E!M67</f>
        <v>397.61279999999999</v>
      </c>
      <c r="N67" s="52">
        <f>FC_IND_E!N67+FC_TRA_E!N67+FC_OTH_E!N67</f>
        <v>441.57959999999997</v>
      </c>
      <c r="O67" s="52">
        <f>FC_IND_E!O67+FC_TRA_E!O67+FC_OTH_E!O67</f>
        <v>368.9387999999999</v>
      </c>
      <c r="P67" s="52">
        <f>FC_IND_E!P67+FC_TRA_E!P67+FC_OTH_E!P67</f>
        <v>370.85040000000009</v>
      </c>
      <c r="Q67" s="52">
        <f>FC_IND_E!Q67+FC_TRA_E!Q67+FC_OTH_E!Q67</f>
        <v>380.40839999999986</v>
      </c>
      <c r="R67" s="52">
        <f>FC_IND_E!R67+FC_TRA_E!R67+FC_OTH_E!R67</f>
        <v>421.29370079999984</v>
      </c>
      <c r="S67" s="52">
        <f>FC_IND_E!S67+FC_TRA_E!S67+FC_OTH_E!S67</f>
        <v>357.45390719999989</v>
      </c>
      <c r="T67" s="52">
        <f>FC_IND_E!T67+FC_TRA_E!T67+FC_OTH_E!T67</f>
        <v>382.2167735999999</v>
      </c>
      <c r="U67" s="52">
        <f>FC_IND_E!U67+FC_TRA_E!U67+FC_OTH_E!U67</f>
        <v>505.90825344000012</v>
      </c>
      <c r="V67" s="52">
        <f>FC_IND_E!V67+FC_TRA_E!V67+FC_OTH_E!V67</f>
        <v>589.11943679999979</v>
      </c>
      <c r="W67" s="52">
        <f>FC_IND_E!W67+FC_TRA_E!W67+FC_OTH_E!W67</f>
        <v>671.25528144000009</v>
      </c>
      <c r="X67" s="52">
        <f>FC_IND_E!X67+FC_TRA_E!X67+FC_OTH_E!X67</f>
        <v>691.4091527999999</v>
      </c>
      <c r="Y67" s="52">
        <f>FC_IND_E!Y67+FC_TRA_E!Y67+FC_OTH_E!Y67</f>
        <v>744.28451856000004</v>
      </c>
      <c r="Z67" s="52">
        <f>FC_IND_E!Z67+FC_TRA_E!Z67+FC_OTH_E!Z67</f>
        <v>763.26186383999993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65.489886719999987</v>
      </c>
      <c r="J69" s="52">
        <f>FC_IND_E!J69+FC_TRA_E!J69+FC_OTH_E!J69</f>
        <v>717.77037168000004</v>
      </c>
      <c r="K69" s="52">
        <f>FC_IND_E!K69+FC_TRA_E!K69+FC_OTH_E!K69</f>
        <v>531.77882832000023</v>
      </c>
      <c r="L69" s="52">
        <f>FC_IND_E!L69+FC_TRA_E!L69+FC_OTH_E!L69</f>
        <v>696.81362832000013</v>
      </c>
      <c r="M69" s="52">
        <f>FC_IND_E!M69+FC_TRA_E!M69+FC_OTH_E!M69</f>
        <v>280.29714336000001</v>
      </c>
      <c r="N69" s="52">
        <f>FC_IND_E!N69+FC_TRA_E!N69+FC_OTH_E!N69</f>
        <v>510.82208495999987</v>
      </c>
      <c r="O69" s="52">
        <f>FC_IND_E!O69+FC_TRA_E!O69+FC_OTH_E!O69</f>
        <v>623.46477168000024</v>
      </c>
      <c r="P69" s="52">
        <f>FC_IND_E!P69+FC_TRA_E!P69+FC_OTH_E!P69</f>
        <v>576.31197168000006</v>
      </c>
      <c r="Q69" s="52">
        <f>FC_IND_E!Q69+FC_TRA_E!Q69+FC_OTH_E!Q69</f>
        <v>730.86865488000001</v>
      </c>
      <c r="R69" s="52">
        <f>FC_IND_E!R69+FC_TRA_E!R69+FC_OTH_E!R69</f>
        <v>530.17563312000004</v>
      </c>
      <c r="S69" s="52">
        <f>FC_IND_E!S69+FC_TRA_E!S69+FC_OTH_E!S69</f>
        <v>403.41820176000004</v>
      </c>
      <c r="T69" s="52">
        <f>FC_IND_E!T69+FC_TRA_E!T69+FC_OTH_E!T69</f>
        <v>601.29505440000003</v>
      </c>
      <c r="U69" s="52">
        <f>FC_IND_E!U69+FC_TRA_E!U69+FC_OTH_E!U69</f>
        <v>1121.9300193599997</v>
      </c>
      <c r="V69" s="52">
        <f>FC_IND_E!V69+FC_TRA_E!V69+FC_OTH_E!V69</f>
        <v>1424.2210127999999</v>
      </c>
      <c r="W69" s="52">
        <f>FC_IND_E!W69+FC_TRA_E!W69+FC_OTH_E!W69</f>
        <v>1051.27014672</v>
      </c>
      <c r="X69" s="52">
        <f>FC_IND_E!X69+FC_TRA_E!X69+FC_OTH_E!X69</f>
        <v>1272.4996147200002</v>
      </c>
      <c r="Y69" s="52">
        <f>FC_IND_E!Y69+FC_TRA_E!Y69+FC_OTH_E!Y69</f>
        <v>1073.7974606400001</v>
      </c>
      <c r="Z69" s="52">
        <f>FC_IND_E!Z69+FC_TRA_E!Z69+FC_OTH_E!Z69</f>
        <v>1042.8881630400003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31.999868639999992</v>
      </c>
      <c r="H72" s="55">
        <f>FC_IND_E!H72+FC_TRA_E!H72+FC_OTH_E!H72</f>
        <v>34.226439840000012</v>
      </c>
      <c r="I72" s="55">
        <f>FC_IND_E!I72+FC_TRA_E!I72+FC_OTH_E!I72</f>
        <v>84.374726399999972</v>
      </c>
      <c r="J72" s="55">
        <f>FC_IND_E!J72+FC_TRA_E!J72+FC_OTH_E!J72</f>
        <v>106.26533135999999</v>
      </c>
      <c r="K72" s="55">
        <f>FC_IND_E!K72+FC_TRA_E!K72+FC_OTH_E!K72</f>
        <v>109.6092</v>
      </c>
      <c r="L72" s="55">
        <f>FC_IND_E!L72+FC_TRA_E!L72+FC_OTH_E!L72</f>
        <v>103.95651743999997</v>
      </c>
      <c r="M72" s="55">
        <f>FC_IND_E!M72+FC_TRA_E!M72+FC_OTH_E!M72</f>
        <v>47.000711519999996</v>
      </c>
      <c r="N72" s="55">
        <f>FC_IND_E!N72+FC_TRA_E!N72+FC_OTH_E!N72</f>
        <v>2.8650268799999994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179.15444639999996</v>
      </c>
      <c r="V72" s="55">
        <f>FC_IND_E!V72+FC_TRA_E!V72+FC_OTH_E!V72</f>
        <v>137.2536432</v>
      </c>
      <c r="W72" s="55">
        <f>FC_IND_E!W72+FC_TRA_E!W72+FC_OTH_E!W72</f>
        <v>95.467464000000007</v>
      </c>
      <c r="X72" s="55">
        <f>FC_IND_E!X72+FC_TRA_E!X72+FC_OTH_E!X72</f>
        <v>69.720047999999949</v>
      </c>
      <c r="Y72" s="55">
        <f>FC_IND_E!Y72+FC_TRA_E!Y72+FC_OTH_E!Y72</f>
        <v>110.47747679999998</v>
      </c>
      <c r="Z72" s="55">
        <f>FC_IND_E!Z72+FC_TRA_E!Z72+FC_OTH_E!Z72</f>
        <v>42.170169599999994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22153.076253862644</v>
      </c>
      <c r="D2" s="21">
        <f t="shared" ref="D2:X2" si="0">SUM(D3,D17,D22,D25,D26,D51,D52)</f>
        <v>21966.594989005207</v>
      </c>
      <c r="E2" s="21">
        <f t="shared" si="0"/>
        <v>22305.939661987446</v>
      </c>
      <c r="F2" s="21">
        <f t="shared" si="0"/>
        <v>22322.574942403611</v>
      </c>
      <c r="G2" s="21">
        <f t="shared" si="0"/>
        <v>22141.934652206786</v>
      </c>
      <c r="H2" s="21">
        <f t="shared" si="0"/>
        <v>21986.92759130073</v>
      </c>
      <c r="I2" s="21">
        <f t="shared" si="0"/>
        <v>22773.984926682406</v>
      </c>
      <c r="J2" s="21">
        <f t="shared" si="0"/>
        <v>22907.196394031173</v>
      </c>
      <c r="K2" s="21">
        <f t="shared" si="0"/>
        <v>21502.689429985527</v>
      </c>
      <c r="L2" s="21">
        <f t="shared" si="0"/>
        <v>19991.665166701539</v>
      </c>
      <c r="M2" s="21">
        <f t="shared" si="0"/>
        <v>21587.48407160541</v>
      </c>
      <c r="N2" s="21">
        <f t="shared" si="0"/>
        <v>20480.344073363223</v>
      </c>
      <c r="O2" s="21">
        <f t="shared" si="0"/>
        <v>20915.505295435738</v>
      </c>
      <c r="P2" s="21">
        <f t="shared" si="0"/>
        <v>20377.276628228719</v>
      </c>
      <c r="Q2" s="21">
        <f t="shared" si="0"/>
        <v>20020.105908754864</v>
      </c>
      <c r="R2" s="21">
        <f t="shared" si="0"/>
        <v>20812.714128142528</v>
      </c>
      <c r="S2" s="21">
        <f t="shared" si="0"/>
        <v>22623.051262436675</v>
      </c>
      <c r="T2" s="21">
        <f t="shared" si="0"/>
        <v>23019.252890182805</v>
      </c>
      <c r="U2" s="21">
        <f t="shared" si="0"/>
        <v>22466.311616446266</v>
      </c>
      <c r="V2" s="21">
        <f t="shared" si="0"/>
        <v>21433.667588132786</v>
      </c>
      <c r="W2" s="21">
        <f t="shared" si="0"/>
        <v>21850.104943649709</v>
      </c>
      <c r="X2" s="21">
        <f t="shared" si="0"/>
        <v>21784.825867451604</v>
      </c>
      <c r="Y2" s="21">
        <f t="shared" ref="Y2:Z2" si="1">SUM(Y3,Y17,Y22,Y25,Y26,Y51,Y52)</f>
        <v>20234.933200965974</v>
      </c>
      <c r="Z2" s="21">
        <f t="shared" si="1"/>
        <v>19412.706296438981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429.57106848000001</v>
      </c>
      <c r="D3" s="24">
        <f t="shared" si="2"/>
        <v>411.78976451999995</v>
      </c>
      <c r="E3" s="24">
        <f t="shared" si="2"/>
        <v>403.77286763999996</v>
      </c>
      <c r="F3" s="24">
        <f t="shared" si="2"/>
        <v>334.01473307999998</v>
      </c>
      <c r="G3" s="24">
        <f t="shared" si="2"/>
        <v>290.11368384000002</v>
      </c>
      <c r="H3" s="24">
        <f t="shared" si="2"/>
        <v>281.97511703999999</v>
      </c>
      <c r="I3" s="24">
        <f t="shared" si="2"/>
        <v>343.30740875999993</v>
      </c>
      <c r="J3" s="24">
        <f t="shared" si="2"/>
        <v>522.47529575999999</v>
      </c>
      <c r="K3" s="24">
        <f t="shared" si="2"/>
        <v>452.2205401199999</v>
      </c>
      <c r="L3" s="24">
        <f t="shared" si="2"/>
        <v>426.71679191999999</v>
      </c>
      <c r="M3" s="24">
        <f t="shared" si="2"/>
        <v>469.82120831999998</v>
      </c>
      <c r="N3" s="24">
        <f t="shared" si="2"/>
        <v>431.53375896000006</v>
      </c>
      <c r="O3" s="24">
        <f t="shared" si="2"/>
        <v>448.09506576000001</v>
      </c>
      <c r="P3" s="24">
        <f t="shared" si="2"/>
        <v>334.10872727999998</v>
      </c>
      <c r="Q3" s="24">
        <f t="shared" si="2"/>
        <v>342.05702724000002</v>
      </c>
      <c r="R3" s="24">
        <f t="shared" si="2"/>
        <v>815.98608215999957</v>
      </c>
      <c r="S3" s="24">
        <f t="shared" si="2"/>
        <v>1008.4723711199991</v>
      </c>
      <c r="T3" s="24">
        <f t="shared" si="2"/>
        <v>1069.543101239999</v>
      </c>
      <c r="U3" s="24">
        <f t="shared" si="2"/>
        <v>992.09799467999937</v>
      </c>
      <c r="V3" s="24">
        <f t="shared" si="2"/>
        <v>909.53006831999892</v>
      </c>
      <c r="W3" s="24">
        <f t="shared" si="2"/>
        <v>731.73147443999937</v>
      </c>
      <c r="X3" s="24">
        <f t="shared" ref="X3:Z3" si="3">SUM(X4,X8,X11)</f>
        <v>603.85659299999952</v>
      </c>
      <c r="Y3" s="24">
        <f t="shared" si="3"/>
        <v>493.63230203999967</v>
      </c>
      <c r="Z3" s="24">
        <f t="shared" si="3"/>
        <v>421.82384075999965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184.34665115999994</v>
      </c>
      <c r="D4" s="19">
        <f t="shared" si="4"/>
        <v>158.41048931999995</v>
      </c>
      <c r="E4" s="19">
        <f t="shared" si="4"/>
        <v>135.36900863999992</v>
      </c>
      <c r="F4" s="19">
        <f t="shared" si="4"/>
        <v>97.926735239999957</v>
      </c>
      <c r="G4" s="19">
        <f t="shared" si="4"/>
        <v>69.124442039999963</v>
      </c>
      <c r="H4" s="19">
        <f t="shared" si="4"/>
        <v>80.645359319999969</v>
      </c>
      <c r="I4" s="19">
        <f t="shared" si="4"/>
        <v>100.80661067999999</v>
      </c>
      <c r="J4" s="19">
        <f t="shared" si="4"/>
        <v>175.69151135999994</v>
      </c>
      <c r="K4" s="19">
        <f t="shared" si="4"/>
        <v>115.20775727999994</v>
      </c>
      <c r="L4" s="19">
        <f t="shared" si="4"/>
        <v>103.68683999999996</v>
      </c>
      <c r="M4" s="19">
        <f t="shared" si="4"/>
        <v>106.56706931999996</v>
      </c>
      <c r="N4" s="19">
        <f t="shared" si="4"/>
        <v>92.165922719999969</v>
      </c>
      <c r="O4" s="19">
        <f t="shared" si="4"/>
        <v>106.56706931999997</v>
      </c>
      <c r="P4" s="19">
        <f t="shared" si="4"/>
        <v>80.645359319999969</v>
      </c>
      <c r="Q4" s="19">
        <f t="shared" si="4"/>
        <v>99.496193039999966</v>
      </c>
      <c r="R4" s="19">
        <f t="shared" si="4"/>
        <v>72.246790079999883</v>
      </c>
      <c r="S4" s="19">
        <f t="shared" si="4"/>
        <v>104.13323207999987</v>
      </c>
      <c r="T4" s="19">
        <f t="shared" si="4"/>
        <v>155.62659131999979</v>
      </c>
      <c r="U4" s="19">
        <f t="shared" si="4"/>
        <v>155.32435475999981</v>
      </c>
      <c r="V4" s="19">
        <f t="shared" si="4"/>
        <v>110.71584827999986</v>
      </c>
      <c r="W4" s="19">
        <f t="shared" si="4"/>
        <v>87.901783199999883</v>
      </c>
      <c r="X4" s="19">
        <f t="shared" ref="X4:Z4" si="5">SUM(X5:X7)</f>
        <v>100.41492923999996</v>
      </c>
      <c r="Y4" s="19">
        <f t="shared" si="5"/>
        <v>56.091140999999979</v>
      </c>
      <c r="Z4" s="19">
        <f t="shared" si="5"/>
        <v>31.751579159999995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172.81128203999995</v>
      </c>
      <c r="D5" s="8">
        <f>FC_IND_IS_E!D5+FC_IND_NFM_E!D5+FC_IND_CPC_E!D5+FC_IND_NMM_E!D5+FC_IND_PPP_E!D5+FC_IND_FBT_E!D5+FC_IND_TE_E!D5+FC_IND_MAC_E!D5+FC_IND_TL_E!D5+FC_IND_WP_E!D5+FC_IND_MQ_E!D5+FC_IND_CON_E!D5+FC_IND_NSP_E!D5</f>
        <v>158.41048931999995</v>
      </c>
      <c r="E5" s="8">
        <f>FC_IND_IS_E!E5+FC_IND_NFM_E!E5+FC_IND_CPC_E!E5+FC_IND_NMM_E!E5+FC_IND_PPP_E!E5+FC_IND_FBT_E!E5+FC_IND_TE_E!E5+FC_IND_MAC_E!E5+FC_IND_TL_E!E5+FC_IND_WP_E!E5+FC_IND_MQ_E!E5+FC_IND_CON_E!E5+FC_IND_NSP_E!E5</f>
        <v>135.36900863999992</v>
      </c>
      <c r="F5" s="8">
        <f>FC_IND_IS_E!F5+FC_IND_NFM_E!F5+FC_IND_CPC_E!F5+FC_IND_NMM_E!F5+FC_IND_PPP_E!F5+FC_IND_FBT_E!F5+FC_IND_TE_E!F5+FC_IND_MAC_E!F5+FC_IND_TL_E!F5+FC_IND_WP_E!F5+FC_IND_MQ_E!F5+FC_IND_CON_E!F5+FC_IND_NSP_E!F5</f>
        <v>97.926735239999957</v>
      </c>
      <c r="G5" s="8">
        <f>FC_IND_IS_E!G5+FC_IND_NFM_E!G5+FC_IND_CPC_E!G5+FC_IND_NMM_E!G5+FC_IND_PPP_E!G5+FC_IND_FBT_E!G5+FC_IND_TE_E!G5+FC_IND_MAC_E!G5+FC_IND_TL_E!G5+FC_IND_WP_E!G5+FC_IND_MQ_E!G5+FC_IND_CON_E!G5+FC_IND_NSP_E!G5</f>
        <v>69.124442039999963</v>
      </c>
      <c r="H5" s="8">
        <f>FC_IND_IS_E!H5+FC_IND_NFM_E!H5+FC_IND_CPC_E!H5+FC_IND_NMM_E!H5+FC_IND_PPP_E!H5+FC_IND_FBT_E!H5+FC_IND_TE_E!H5+FC_IND_MAC_E!H5+FC_IND_TL_E!H5+FC_IND_WP_E!H5+FC_IND_MQ_E!H5+FC_IND_CON_E!H5+FC_IND_NSP_E!H5</f>
        <v>80.645359319999969</v>
      </c>
      <c r="I5" s="8">
        <f>FC_IND_IS_E!I5+FC_IND_NFM_E!I5+FC_IND_CPC_E!I5+FC_IND_NMM_E!I5+FC_IND_PPP_E!I5+FC_IND_FBT_E!I5+FC_IND_TE_E!I5+FC_IND_MAC_E!I5+FC_IND_TL_E!I5+FC_IND_WP_E!I5+FC_IND_MQ_E!I5+FC_IND_CON_E!I5+FC_IND_NSP_E!I5</f>
        <v>100.80661067999999</v>
      </c>
      <c r="J5" s="8">
        <f>FC_IND_IS_E!J5+FC_IND_NFM_E!J5+FC_IND_CPC_E!J5+FC_IND_NMM_E!J5+FC_IND_PPP_E!J5+FC_IND_FBT_E!J5+FC_IND_TE_E!J5+FC_IND_MAC_E!J5+FC_IND_TL_E!J5+FC_IND_WP_E!J5+FC_IND_MQ_E!J5+FC_IND_CON_E!J5+FC_IND_NSP_E!J5</f>
        <v>175.69151135999994</v>
      </c>
      <c r="K5" s="8">
        <f>FC_IND_IS_E!K5+FC_IND_NFM_E!K5+FC_IND_CPC_E!K5+FC_IND_NMM_E!K5+FC_IND_PPP_E!K5+FC_IND_FBT_E!K5+FC_IND_TE_E!K5+FC_IND_MAC_E!K5+FC_IND_TL_E!K5+FC_IND_WP_E!K5+FC_IND_MQ_E!K5+FC_IND_CON_E!K5+FC_IND_NSP_E!K5</f>
        <v>115.20775727999994</v>
      </c>
      <c r="L5" s="8">
        <f>FC_IND_IS_E!L5+FC_IND_NFM_E!L5+FC_IND_CPC_E!L5+FC_IND_NMM_E!L5+FC_IND_PPP_E!L5+FC_IND_FBT_E!L5+FC_IND_TE_E!L5+FC_IND_MAC_E!L5+FC_IND_TL_E!L5+FC_IND_WP_E!L5+FC_IND_MQ_E!L5+FC_IND_CON_E!L5+FC_IND_NSP_E!L5</f>
        <v>103.68683999999996</v>
      </c>
      <c r="M5" s="8">
        <f>FC_IND_IS_E!M5+FC_IND_NFM_E!M5+FC_IND_CPC_E!M5+FC_IND_NMM_E!M5+FC_IND_PPP_E!M5+FC_IND_FBT_E!M5+FC_IND_TE_E!M5+FC_IND_MAC_E!M5+FC_IND_TL_E!M5+FC_IND_WP_E!M5+FC_IND_MQ_E!M5+FC_IND_CON_E!M5+FC_IND_NSP_E!M5</f>
        <v>106.56706931999996</v>
      </c>
      <c r="N5" s="8">
        <f>FC_IND_IS_E!N5+FC_IND_NFM_E!N5+FC_IND_CPC_E!N5+FC_IND_NMM_E!N5+FC_IND_PPP_E!N5+FC_IND_FBT_E!N5+FC_IND_TE_E!N5+FC_IND_MAC_E!N5+FC_IND_TL_E!N5+FC_IND_WP_E!N5+FC_IND_MQ_E!N5+FC_IND_CON_E!N5+FC_IND_NSP_E!N5</f>
        <v>92.165922719999969</v>
      </c>
      <c r="O5" s="8">
        <f>FC_IND_IS_E!O5+FC_IND_NFM_E!O5+FC_IND_CPC_E!O5+FC_IND_NMM_E!O5+FC_IND_PPP_E!O5+FC_IND_FBT_E!O5+FC_IND_TE_E!O5+FC_IND_MAC_E!O5+FC_IND_TL_E!O5+FC_IND_WP_E!O5+FC_IND_MQ_E!O5+FC_IND_CON_E!O5+FC_IND_NSP_E!O5</f>
        <v>106.56706931999997</v>
      </c>
      <c r="P5" s="8">
        <f>FC_IND_IS_E!P5+FC_IND_NFM_E!P5+FC_IND_CPC_E!P5+FC_IND_NMM_E!P5+FC_IND_PPP_E!P5+FC_IND_FBT_E!P5+FC_IND_TE_E!P5+FC_IND_MAC_E!P5+FC_IND_TL_E!P5+FC_IND_WP_E!P5+FC_IND_MQ_E!P5+FC_IND_CON_E!P5+FC_IND_NSP_E!P5</f>
        <v>80.645359319999969</v>
      </c>
      <c r="Q5" s="8">
        <f>FC_IND_IS_E!Q5+FC_IND_NFM_E!Q5+FC_IND_CPC_E!Q5+FC_IND_NMM_E!Q5+FC_IND_PPP_E!Q5+FC_IND_FBT_E!Q5+FC_IND_TE_E!Q5+FC_IND_MAC_E!Q5+FC_IND_TL_E!Q5+FC_IND_WP_E!Q5+FC_IND_MQ_E!Q5+FC_IND_CON_E!Q5+FC_IND_NSP_E!Q5</f>
        <v>99.496193039999966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1.1840615999999988</v>
      </c>
      <c r="S6" s="8">
        <f>FC_IND_IS_E!S6+FC_IND_NFM_E!S6+FC_IND_CPC_E!S6+FC_IND_NMM_E!S6+FC_IND_PPP_E!S6+FC_IND_FBT_E!S6+FC_IND_TE_E!S6+FC_IND_MAC_E!S6+FC_IND_TL_E!S6+FC_IND_WP_E!S6+FC_IND_MQ_E!S6+FC_IND_CON_E!S6+FC_IND_NSP_E!S6</f>
        <v>26.337333599999962</v>
      </c>
      <c r="T6" s="8">
        <f>FC_IND_IS_E!T6+FC_IND_NFM_E!T6+FC_IND_CPC_E!T6+FC_IND_NMM_E!T6+FC_IND_PPP_E!T6+FC_IND_FBT_E!T6+FC_IND_TE_E!T6+FC_IND_MAC_E!T6+FC_IND_TL_E!T6+FC_IND_WP_E!T6+FC_IND_MQ_E!T6+FC_IND_CON_E!T6+FC_IND_NSP_E!T6</f>
        <v>56.5821719999999</v>
      </c>
      <c r="U6" s="8">
        <f>FC_IND_IS_E!U6+FC_IND_NFM_E!U6+FC_IND_CPC_E!U6+FC_IND_NMM_E!U6+FC_IND_PPP_E!U6+FC_IND_FBT_E!U6+FC_IND_TE_E!U6+FC_IND_MAC_E!U6+FC_IND_TL_E!U6+FC_IND_WP_E!U6+FC_IND_MQ_E!U6+FC_IND_CON_E!U6+FC_IND_NSP_E!U6</f>
        <v>73.591171199999906</v>
      </c>
      <c r="V6" s="8">
        <f>FC_IND_IS_E!V6+FC_IND_NFM_E!V6+FC_IND_CPC_E!V6+FC_IND_NMM_E!V6+FC_IND_PPP_E!V6+FC_IND_FBT_E!V6+FC_IND_TE_E!V6+FC_IND_MAC_E!V6+FC_IND_TL_E!V6+FC_IND_WP_E!V6+FC_IND_MQ_E!V6+FC_IND_CON_E!V6+FC_IND_NSP_E!V6</f>
        <v>29.157897599999959</v>
      </c>
      <c r="W6" s="8">
        <f>FC_IND_IS_E!W6+FC_IND_NFM_E!W6+FC_IND_CPC_E!W6+FC_IND_NMM_E!W6+FC_IND_PPP_E!W6+FC_IND_FBT_E!W6+FC_IND_TE_E!W6+FC_IND_MAC_E!W6+FC_IND_TL_E!W6+FC_IND_WP_E!W6+FC_IND_MQ_E!W6+FC_IND_CON_E!W6+FC_IND_NSP_E!W6</f>
        <v>29.208995999999964</v>
      </c>
      <c r="X6" s="8">
        <f>FC_IND_IS_E!X6+FC_IND_NFM_E!X6+FC_IND_CPC_E!X6+FC_IND_NMM_E!X6+FC_IND_PPP_E!X6+FC_IND_FBT_E!X6+FC_IND_TE_E!X6+FC_IND_MAC_E!X6+FC_IND_TL_E!X6+FC_IND_WP_E!X6+FC_IND_MQ_E!X6+FC_IND_CON_E!X6+FC_IND_NSP_E!X6</f>
        <v>39.592123199999953</v>
      </c>
      <c r="Y6" s="8">
        <f>FC_IND_IS_E!Y6+FC_IND_NFM_E!Y6+FC_IND_CPC_E!Y6+FC_IND_NMM_E!Y6+FC_IND_PPP_E!Y6+FC_IND_FBT_E!Y6+FC_IND_TE_E!Y6+FC_IND_MAC_E!Y6+FC_IND_TL_E!Y6+FC_IND_WP_E!Y6+FC_IND_MQ_E!Y6+FC_IND_CON_E!Y6+FC_IND_NSP_E!Y6</f>
        <v>22.814251199999969</v>
      </c>
      <c r="Z6" s="8">
        <f>FC_IND_IS_E!Z6+FC_IND_NFM_E!Z6+FC_IND_CPC_E!Z6+FC_IND_NMM_E!Z6+FC_IND_PPP_E!Z6+FC_IND_FBT_E!Z6+FC_IND_TE_E!Z6+FC_IND_MAC_E!Z6+FC_IND_TL_E!Z6+FC_IND_WP_E!Z6+FC_IND_MQ_E!Z6+FC_IND_CON_E!Z6+FC_IND_NSP_E!Z6</f>
        <v>4.4489447999999934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11.535369119999988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0</v>
      </c>
      <c r="F7" s="8">
        <f>FC_IND_IS_E!F7+FC_IND_NFM_E!F7+FC_IND_CPC_E!F7+FC_IND_NMM_E!F7+FC_IND_PPP_E!F7+FC_IND_FBT_E!F7+FC_IND_TE_E!F7+FC_IND_MAC_E!F7+FC_IND_TL_E!F7+FC_IND_WP_E!F7+FC_IND_MQ_E!F7+FC_IND_CON_E!F7+FC_IND_NSP_E!F7</f>
        <v>0</v>
      </c>
      <c r="G7" s="8">
        <f>FC_IND_IS_E!G7+FC_IND_NFM_E!G7+FC_IND_CPC_E!G7+FC_IND_NMM_E!G7+FC_IND_PPP_E!G7+FC_IND_FBT_E!G7+FC_IND_TE_E!G7+FC_IND_MAC_E!G7+FC_IND_TL_E!G7+FC_IND_WP_E!G7+FC_IND_MQ_E!G7+FC_IND_CON_E!G7+FC_IND_NSP_E!G7</f>
        <v>0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0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0</v>
      </c>
      <c r="L7" s="8">
        <f>FC_IND_IS_E!L7+FC_IND_NFM_E!L7+FC_IND_CPC_E!L7+FC_IND_NMM_E!L7+FC_IND_PPP_E!L7+FC_IND_FBT_E!L7+FC_IND_TE_E!L7+FC_IND_MAC_E!L7+FC_IND_TL_E!L7+FC_IND_WP_E!L7+FC_IND_MQ_E!L7+FC_IND_CON_E!L7+FC_IND_NSP_E!L7</f>
        <v>0</v>
      </c>
      <c r="M7" s="8">
        <f>FC_IND_IS_E!M7+FC_IND_NFM_E!M7+FC_IND_CPC_E!M7+FC_IND_NMM_E!M7+FC_IND_PPP_E!M7+FC_IND_FBT_E!M7+FC_IND_TE_E!M7+FC_IND_MAC_E!M7+FC_IND_TL_E!M7+FC_IND_WP_E!M7+FC_IND_MQ_E!M7+FC_IND_CON_E!M7+FC_IND_NSP_E!M7</f>
        <v>0</v>
      </c>
      <c r="N7" s="8">
        <f>FC_IND_IS_E!N7+FC_IND_NFM_E!N7+FC_IND_CPC_E!N7+FC_IND_NMM_E!N7+FC_IND_PPP_E!N7+FC_IND_FBT_E!N7+FC_IND_TE_E!N7+FC_IND_MAC_E!N7+FC_IND_TL_E!N7+FC_IND_WP_E!N7+FC_IND_MQ_E!N7+FC_IND_CON_E!N7+FC_IND_NSP_E!N7</f>
        <v>0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71.06272847999989</v>
      </c>
      <c r="S7" s="8">
        <f>FC_IND_IS_E!S7+FC_IND_NFM_E!S7+FC_IND_CPC_E!S7+FC_IND_NMM_E!S7+FC_IND_PPP_E!S7+FC_IND_FBT_E!S7+FC_IND_TE_E!S7+FC_IND_MAC_E!S7+FC_IND_TL_E!S7+FC_IND_WP_E!S7+FC_IND_MQ_E!S7+FC_IND_CON_E!S7+FC_IND_NSP_E!S7</f>
        <v>77.795898479999906</v>
      </c>
      <c r="T7" s="8">
        <f>FC_IND_IS_E!T7+FC_IND_NFM_E!T7+FC_IND_CPC_E!T7+FC_IND_NMM_E!T7+FC_IND_PPP_E!T7+FC_IND_FBT_E!T7+FC_IND_TE_E!T7+FC_IND_MAC_E!T7+FC_IND_TL_E!T7+FC_IND_WP_E!T7+FC_IND_MQ_E!T7+FC_IND_CON_E!T7+FC_IND_NSP_E!T7</f>
        <v>99.044419319999889</v>
      </c>
      <c r="U7" s="8">
        <f>FC_IND_IS_E!U7+FC_IND_NFM_E!U7+FC_IND_CPC_E!U7+FC_IND_NMM_E!U7+FC_IND_PPP_E!U7+FC_IND_FBT_E!U7+FC_IND_TE_E!U7+FC_IND_MAC_E!U7+FC_IND_TL_E!U7+FC_IND_WP_E!U7+FC_IND_MQ_E!U7+FC_IND_CON_E!U7+FC_IND_NSP_E!U7</f>
        <v>81.733183559999901</v>
      </c>
      <c r="V7" s="8">
        <f>FC_IND_IS_E!V7+FC_IND_NFM_E!V7+FC_IND_CPC_E!V7+FC_IND_NMM_E!V7+FC_IND_PPP_E!V7+FC_IND_FBT_E!V7+FC_IND_TE_E!V7+FC_IND_MAC_E!V7+FC_IND_TL_E!V7+FC_IND_WP_E!V7+FC_IND_MQ_E!V7+FC_IND_CON_E!V7+FC_IND_NSP_E!V7</f>
        <v>81.557950679999905</v>
      </c>
      <c r="W7" s="8">
        <f>FC_IND_IS_E!W7+FC_IND_NFM_E!W7+FC_IND_CPC_E!W7+FC_IND_NMM_E!W7+FC_IND_PPP_E!W7+FC_IND_FBT_E!W7+FC_IND_TE_E!W7+FC_IND_MAC_E!W7+FC_IND_TL_E!W7+FC_IND_WP_E!W7+FC_IND_MQ_E!W7+FC_IND_CON_E!W7+FC_IND_NSP_E!W7</f>
        <v>58.69278719999992</v>
      </c>
      <c r="X7" s="8">
        <f>FC_IND_IS_E!X7+FC_IND_NFM_E!X7+FC_IND_CPC_E!X7+FC_IND_NMM_E!X7+FC_IND_PPP_E!X7+FC_IND_FBT_E!X7+FC_IND_TE_E!X7+FC_IND_MAC_E!X7+FC_IND_TL_E!X7+FC_IND_WP_E!X7+FC_IND_MQ_E!X7+FC_IND_CON_E!X7+FC_IND_NSP_E!X7</f>
        <v>60.82280604000001</v>
      </c>
      <c r="Y7" s="8">
        <f>FC_IND_IS_E!Y7+FC_IND_NFM_E!Y7+FC_IND_CPC_E!Y7+FC_IND_NMM_E!Y7+FC_IND_PPP_E!Y7+FC_IND_FBT_E!Y7+FC_IND_TE_E!Y7+FC_IND_MAC_E!Y7+FC_IND_TL_E!Y7+FC_IND_WP_E!Y7+FC_IND_MQ_E!Y7+FC_IND_CON_E!Y7+FC_IND_NSP_E!Y7</f>
        <v>33.276889800000006</v>
      </c>
      <c r="Z7" s="8">
        <f>FC_IND_IS_E!Z7+FC_IND_NFM_E!Z7+FC_IND_CPC_E!Z7+FC_IND_NMM_E!Z7+FC_IND_PPP_E!Z7+FC_IND_FBT_E!Z7+FC_IND_TE_E!Z7+FC_IND_MAC_E!Z7+FC_IND_TL_E!Z7+FC_IND_WP_E!Z7+FC_IND_MQ_E!Z7+FC_IND_CON_E!Z7+FC_IND_NSP_E!Z7</f>
        <v>27.302634360000003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60.599757600000139</v>
      </c>
      <c r="D8" s="19">
        <f t="shared" si="6"/>
        <v>80.799919200000133</v>
      </c>
      <c r="E8" s="19">
        <f t="shared" si="6"/>
        <v>74.739798000000164</v>
      </c>
      <c r="F8" s="19">
        <f t="shared" si="6"/>
        <v>52.519838400000111</v>
      </c>
      <c r="G8" s="19">
        <f t="shared" si="6"/>
        <v>46.460080800000085</v>
      </c>
      <c r="H8" s="19">
        <f t="shared" si="6"/>
        <v>56.559798000000121</v>
      </c>
      <c r="I8" s="19">
        <f t="shared" si="6"/>
        <v>28.280080800000054</v>
      </c>
      <c r="J8" s="19">
        <f t="shared" si="6"/>
        <v>50.500040400000096</v>
      </c>
      <c r="K8" s="19">
        <f t="shared" si="6"/>
        <v>14.140040400000027</v>
      </c>
      <c r="L8" s="19">
        <f t="shared" si="6"/>
        <v>44.439919200000091</v>
      </c>
      <c r="M8" s="19">
        <f t="shared" si="6"/>
        <v>54.540000000000106</v>
      </c>
      <c r="N8" s="19">
        <f t="shared" si="6"/>
        <v>50.499676800000103</v>
      </c>
      <c r="O8" s="19">
        <f t="shared" si="6"/>
        <v>56.559798000000114</v>
      </c>
      <c r="P8" s="19">
        <f t="shared" si="6"/>
        <v>48.479878800000108</v>
      </c>
      <c r="Q8" s="19">
        <f t="shared" si="6"/>
        <v>64.639717200000149</v>
      </c>
      <c r="R8" s="19">
        <f t="shared" si="6"/>
        <v>69.776658000000126</v>
      </c>
      <c r="S8" s="19">
        <f t="shared" si="6"/>
        <v>71.021260800000135</v>
      </c>
      <c r="T8" s="19">
        <f t="shared" si="6"/>
        <v>91.651561200000188</v>
      </c>
      <c r="U8" s="19">
        <f t="shared" si="6"/>
        <v>86.476078800000181</v>
      </c>
      <c r="V8" s="19">
        <f t="shared" si="6"/>
        <v>11.881720800000025</v>
      </c>
      <c r="W8" s="19">
        <f t="shared" si="6"/>
        <v>11.370499200000019</v>
      </c>
      <c r="X8" s="19">
        <f t="shared" ref="X8:Z8" si="7">SUM(X9:X10)</f>
        <v>5.2580196000000123</v>
      </c>
      <c r="Y8" s="19">
        <f t="shared" si="7"/>
        <v>3.1025988000000058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60.599757600000139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80.799919200000133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74.739798000000164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52.519838400000111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46.460080800000085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56.559798000000121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28.280080800000054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50.500040400000096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14.140040400000027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44.439919200000091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54.540000000000106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50.499676800000103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56.559798000000114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48.479878800000108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64.639717200000149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69.776658000000126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71.021260800000135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91.651561200000188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86.476078800000181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11.881720800000025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11.370499200000019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5.2580196000000123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3.1025988000000058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184.6246597199999</v>
      </c>
      <c r="D11" s="19">
        <f t="shared" si="8"/>
        <v>172.57935599999985</v>
      </c>
      <c r="E11" s="19">
        <f t="shared" si="8"/>
        <v>193.66406099999989</v>
      </c>
      <c r="F11" s="19">
        <f t="shared" si="8"/>
        <v>183.56815943999993</v>
      </c>
      <c r="G11" s="19">
        <f t="shared" si="8"/>
        <v>174.52916099999996</v>
      </c>
      <c r="H11" s="19">
        <f t="shared" si="8"/>
        <v>144.76995971999992</v>
      </c>
      <c r="I11" s="19">
        <f t="shared" si="8"/>
        <v>214.22071727999989</v>
      </c>
      <c r="J11" s="19">
        <f t="shared" si="8"/>
        <v>296.28374399999996</v>
      </c>
      <c r="K11" s="19">
        <f t="shared" si="8"/>
        <v>322.87274243999991</v>
      </c>
      <c r="L11" s="19">
        <f t="shared" si="8"/>
        <v>278.59003271999995</v>
      </c>
      <c r="M11" s="19">
        <f t="shared" si="8"/>
        <v>308.71413899999993</v>
      </c>
      <c r="N11" s="19">
        <f t="shared" si="8"/>
        <v>288.86815944</v>
      </c>
      <c r="O11" s="19">
        <f t="shared" si="8"/>
        <v>284.96819843999992</v>
      </c>
      <c r="P11" s="19">
        <f t="shared" si="8"/>
        <v>204.98348915999992</v>
      </c>
      <c r="Q11" s="19">
        <f t="shared" si="8"/>
        <v>177.9211169999999</v>
      </c>
      <c r="R11" s="19">
        <f t="shared" si="8"/>
        <v>673.96263407999959</v>
      </c>
      <c r="S11" s="19">
        <f t="shared" si="8"/>
        <v>833.31787823999912</v>
      </c>
      <c r="T11" s="19">
        <f t="shared" si="8"/>
        <v>822.2649487199991</v>
      </c>
      <c r="U11" s="19">
        <f t="shared" si="8"/>
        <v>750.29756111999939</v>
      </c>
      <c r="V11" s="19">
        <f t="shared" si="8"/>
        <v>786.93249923999906</v>
      </c>
      <c r="W11" s="19">
        <f t="shared" si="8"/>
        <v>632.45919203999949</v>
      </c>
      <c r="X11" s="19">
        <f t="shared" ref="X11:Z11" si="9">SUM(X12:X16)</f>
        <v>498.18364415999957</v>
      </c>
      <c r="Y11" s="19">
        <f t="shared" si="9"/>
        <v>434.43856223999967</v>
      </c>
      <c r="Z11" s="19">
        <f t="shared" si="9"/>
        <v>390.07226159999965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169.02481571999988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153.07919999999984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172.21409999999989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156.26808143999992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153.07919999999996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111.62011571999992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184.97083427999988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210.48389999999989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213.67278143999985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149.88991571999989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172.21409999999989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156.26808143999992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156.26808143999989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130.88352815999986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136.97099999999989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645.86719007999955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767.12910623999915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751.83679871999902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686.96733311999935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715.44538223999905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614.13874703999943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476.96358815999957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434.43856223999967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390.07226159999965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15.59984400000001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19.500156000000008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21.449961000000009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27.30007800000001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21.449961000000009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33.149844000000016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29.249883000000011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85.799844000000036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109.19996100000004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128.70011700000003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136.50003900000007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132.60007800000005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128.70011700000003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74.09996100000005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40.950116999999999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28.095444000000011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66.188772000000029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70.428150000000031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63.330228000000027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71.48711700000004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18.32044500000001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21.22005600000001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792.24784127999988</v>
      </c>
      <c r="D17" s="27">
        <f t="shared" si="10"/>
        <v>910.74235824000004</v>
      </c>
      <c r="E17" s="27">
        <f t="shared" si="10"/>
        <v>933.13204559999986</v>
      </c>
      <c r="F17" s="27">
        <f t="shared" si="10"/>
        <v>996.38722656000004</v>
      </c>
      <c r="G17" s="27">
        <f t="shared" si="10"/>
        <v>1097.6041742399998</v>
      </c>
      <c r="H17" s="27">
        <f t="shared" si="10"/>
        <v>1071.73984896</v>
      </c>
      <c r="I17" s="27">
        <f t="shared" si="10"/>
        <v>1119.7681905600002</v>
      </c>
      <c r="J17" s="27">
        <f t="shared" si="10"/>
        <v>1086.79421376</v>
      </c>
      <c r="K17" s="27">
        <f t="shared" si="10"/>
        <v>1059.9632971199999</v>
      </c>
      <c r="L17" s="27">
        <f t="shared" si="10"/>
        <v>983.28668688000005</v>
      </c>
      <c r="M17" s="27">
        <f t="shared" si="10"/>
        <v>1027.4061153600001</v>
      </c>
      <c r="N17" s="27">
        <f t="shared" si="10"/>
        <v>991.66680719999988</v>
      </c>
      <c r="O17" s="27">
        <f t="shared" si="10"/>
        <v>1003.249656</v>
      </c>
      <c r="P17" s="27">
        <f t="shared" si="10"/>
        <v>1001.0292480000001</v>
      </c>
      <c r="Q17" s="27">
        <f t="shared" si="10"/>
        <v>982.49178672000005</v>
      </c>
      <c r="R17" s="27">
        <f t="shared" si="10"/>
        <v>921.16387872000018</v>
      </c>
      <c r="S17" s="27">
        <f t="shared" si="10"/>
        <v>1046.8103083199999</v>
      </c>
      <c r="T17" s="27">
        <f t="shared" si="10"/>
        <v>1227.8951784000001</v>
      </c>
      <c r="U17" s="27">
        <f t="shared" si="10"/>
        <v>1038.06283248</v>
      </c>
      <c r="V17" s="27">
        <f t="shared" si="10"/>
        <v>819.1006401599999</v>
      </c>
      <c r="W17" s="27">
        <f t="shared" si="10"/>
        <v>924.28169904000003</v>
      </c>
      <c r="X17" s="27">
        <f t="shared" ref="X17:Z17" si="11">SUM(X18:X21)</f>
        <v>1154.6906025600001</v>
      </c>
      <c r="Y17" s="27">
        <f t="shared" si="11"/>
        <v>1770.9582686399999</v>
      </c>
      <c r="Z17" s="27">
        <f t="shared" si="11"/>
        <v>1530.0263563199996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185.55697727999998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185.34423024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175.87434959999996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208.30892256000001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270.05943023999998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260.61816095999995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288.10504656000001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284.16578976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275.97063311999995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202.75815888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233.59481135999997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223.52904719999989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225.85391999999996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237.44232000000005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254.8781467199999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294.45852672000007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279.10030031999992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280.90841040000004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263.68756847999992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228.29931216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238.99772304000007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253.30388255999992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299.60745263999996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283.87152432000005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606.69086399999992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725.39812800000004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757.2576959999999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788.078304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827.54474399999992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811.12168799999995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831.6631440000001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802.62842400000011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783.99266399999999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780.52852800000005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793.81130400000006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768.13775999999996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777.39573599999994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763.58692800000006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727.61364000000015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626.70535200000006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767.7100079999999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946.98676799999998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774.37526400000002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590.8013279999999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685.28397599999994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901.38672000000008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1471.3508159999999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1246.1548319999995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6964.5249619200004</v>
      </c>
      <c r="D26" s="27">
        <f t="shared" si="14"/>
        <v>7398.4324370399991</v>
      </c>
      <c r="E26" s="27">
        <f t="shared" si="14"/>
        <v>7885.2104589600012</v>
      </c>
      <c r="F26" s="27">
        <f t="shared" si="14"/>
        <v>8177.9046303599989</v>
      </c>
      <c r="G26" s="27">
        <f t="shared" si="14"/>
        <v>7884.0669668400033</v>
      </c>
      <c r="H26" s="27">
        <f t="shared" si="14"/>
        <v>7741.374059159999</v>
      </c>
      <c r="I26" s="27">
        <f t="shared" si="14"/>
        <v>8954.8506025199986</v>
      </c>
      <c r="J26" s="27">
        <f t="shared" si="14"/>
        <v>9296.5849189200017</v>
      </c>
      <c r="K26" s="27">
        <f t="shared" si="14"/>
        <v>8297.3834870399987</v>
      </c>
      <c r="L26" s="27">
        <f t="shared" si="14"/>
        <v>8001.6886249200015</v>
      </c>
      <c r="M26" s="27">
        <f t="shared" si="14"/>
        <v>8444.1455585999975</v>
      </c>
      <c r="N26" s="27">
        <f t="shared" si="14"/>
        <v>7646.7765585599991</v>
      </c>
      <c r="O26" s="27">
        <f t="shared" si="14"/>
        <v>8273.8957982400007</v>
      </c>
      <c r="P26" s="27">
        <f t="shared" si="14"/>
        <v>7702.3692280799969</v>
      </c>
      <c r="Q26" s="27">
        <f t="shared" si="14"/>
        <v>7909.3229328000007</v>
      </c>
      <c r="R26" s="27">
        <f t="shared" si="14"/>
        <v>7673.3391988800022</v>
      </c>
      <c r="S26" s="27">
        <f t="shared" si="14"/>
        <v>8598.5421641999983</v>
      </c>
      <c r="T26" s="27">
        <f t="shared" si="14"/>
        <v>8412.1655680799977</v>
      </c>
      <c r="U26" s="27">
        <f t="shared" si="14"/>
        <v>8419.1867902799986</v>
      </c>
      <c r="V26" s="27">
        <f t="shared" si="14"/>
        <v>7749.2320973999995</v>
      </c>
      <c r="W26" s="27">
        <f t="shared" si="14"/>
        <v>8425.4573124000017</v>
      </c>
      <c r="X26" s="27">
        <f t="shared" ref="X26:Z26" si="15">SUM(X27,X33)</f>
        <v>8054.0761521600016</v>
      </c>
      <c r="Y26" s="27">
        <f t="shared" si="15"/>
        <v>7647.8395496400026</v>
      </c>
      <c r="Z26" s="27">
        <f t="shared" si="15"/>
        <v>7607.3594601600016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6964.5249619200004</v>
      </c>
      <c r="D33" s="19">
        <f t="shared" si="18"/>
        <v>7398.4324370399991</v>
      </c>
      <c r="E33" s="19">
        <f t="shared" si="18"/>
        <v>7885.2104589600012</v>
      </c>
      <c r="F33" s="19">
        <f t="shared" si="18"/>
        <v>8177.9046303599989</v>
      </c>
      <c r="G33" s="19">
        <f t="shared" si="18"/>
        <v>7884.0669668400033</v>
      </c>
      <c r="H33" s="19">
        <f t="shared" si="18"/>
        <v>7741.374059159999</v>
      </c>
      <c r="I33" s="19">
        <f t="shared" si="18"/>
        <v>8954.8506025199986</v>
      </c>
      <c r="J33" s="19">
        <f t="shared" si="18"/>
        <v>9296.5849189200017</v>
      </c>
      <c r="K33" s="19">
        <f t="shared" si="18"/>
        <v>8297.3834870399987</v>
      </c>
      <c r="L33" s="19">
        <f t="shared" si="18"/>
        <v>8001.6886249200015</v>
      </c>
      <c r="M33" s="19">
        <f t="shared" si="18"/>
        <v>8444.1455585999975</v>
      </c>
      <c r="N33" s="19">
        <f t="shared" si="18"/>
        <v>7646.7765585599991</v>
      </c>
      <c r="O33" s="19">
        <f t="shared" si="18"/>
        <v>8273.8957982400007</v>
      </c>
      <c r="P33" s="19">
        <f t="shared" si="18"/>
        <v>7702.3692280799969</v>
      </c>
      <c r="Q33" s="19">
        <f t="shared" si="18"/>
        <v>7909.3229328000007</v>
      </c>
      <c r="R33" s="19">
        <f t="shared" si="18"/>
        <v>7673.3391988800022</v>
      </c>
      <c r="S33" s="19">
        <f t="shared" si="18"/>
        <v>8598.5421641999983</v>
      </c>
      <c r="T33" s="19">
        <f t="shared" si="18"/>
        <v>8412.1655680799977</v>
      </c>
      <c r="U33" s="19">
        <f t="shared" si="18"/>
        <v>8419.1867902799986</v>
      </c>
      <c r="V33" s="19">
        <f t="shared" si="18"/>
        <v>7749.2320973999995</v>
      </c>
      <c r="W33" s="19">
        <f t="shared" si="18"/>
        <v>8425.4573124000017</v>
      </c>
      <c r="X33" s="19">
        <f t="shared" ref="X33:Z33" si="19">SUM(X34:X50)</f>
        <v>8054.0761521600016</v>
      </c>
      <c r="Y33" s="19">
        <f t="shared" si="19"/>
        <v>7647.8395496400026</v>
      </c>
      <c r="Z33" s="19">
        <f t="shared" si="19"/>
        <v>7607.3594601600016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3983.033088000001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4516.7074329599991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5261.2482355200009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5656.9483468799999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5482.5278976000027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5307.69625344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6441.5614694399992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6895.4138265600004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5915.5331097599992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5793.3424972800021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6450.1289625599984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5543.5489689599999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6405.5840947200004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5876.9523302399975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5935.3936358400006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5932.5795532800012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6748.472309759999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6695.3676211199981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6746.5712332799994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6040.5255705599993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6666.7098470400006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6323.1659596800018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5963.4338918400026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5962.5331200000019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25.666354079999998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19.962593639999994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19.96236648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17.110599839999999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17.110827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19.962593639999998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17.110827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37.073874960000005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37.073874960000005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31.370568840000001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37.073874960000005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22.814360280000002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19.962820799999999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31.37034168000001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39.92586876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52.423530480000004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50.735277360000012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47.555491680000003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46.788372360000011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42.236085960000011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41.291554680000004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43.762374000000008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47.686335839999998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46.09235412000001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2.8550491200000003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19.892537279999999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21.723221519999999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20.325135599999999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20.307921479999997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18.87391044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19.483140599999999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19.024845839999998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17.260772759999998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18.011458080000004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6.1976649599999991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3.0988324799999996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3.0988324799999996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6.1976649599999991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9.2964974399999996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9.0076320000000001E-2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0.26039304000000002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0.48351311999999991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0.31293756000000006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1.6415632800000002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0.32329116000000002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0.18299988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0.17678772000000001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0.13640868000000003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2497.4812792799999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2411.2508425199999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2248.3717214399999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2181.3037225199996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2206.8537285599996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2245.1780707200001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2197.27250964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2155.75425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2115.9403200000002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2051.9179199999999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1815.03504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1920.672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1715.8003200000003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1725.4036799999999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1751.0126400000001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1626.97670928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1760.4610124399999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1623.4661476799999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1597.6899291599998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1494.7424434799996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1614.4808706000001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1553.60117016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1522.0808085600002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1526.7875220000001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123.76269288000003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139.62956904000001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47.601185760000014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72.988354799999996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60.294630959999985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57.121200000000009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76.161785760000001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79.334938080000029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88.855230960000029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57.121199999999995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53.947769040000011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57.121199999999988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41.656680000000001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15.866876160000007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15.86687616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15.271143840000001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15.244394400000003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17.310509999999997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3.0650399999999998E-3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0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0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0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0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0.33816528000000007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0.2164374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5.7107699999999992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5.1238980000000014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6.6890069999999993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7.3151909999999987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7.739199000000001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5.8960979999999976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6.2590320000000021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137.71606932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34.428951359999992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328.38388271999992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304.92811727999998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304.92811728000004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243.35594136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117.27988271999999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111.41594136000002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85.027941359999986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129.00802932000002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105.55199999999998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58.639941359999987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87.95991204000002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102.62002932000001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90.891882720000027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52.776000000000018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167.12391204000002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26.105648400000003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1.6455556799999997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1.9463788799999999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2.3894333999999993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144.1853514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75.63697992000003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106.59960360000001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91.304854920000025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47.539565279999984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13966.732382182643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13245.63042920521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13083.824289787444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12814.268352403611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12870.149827286781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12891.838566140732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12356.058724842407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12001.341965591171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11693.122105705526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10579.97306298154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11646.111189325413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11410.366948643223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11190.264775435737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11339.76942486872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10786.234161994864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11342.990021182528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11798.315907596678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12124.957850062809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11896.227440206267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11854.706813852787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11680.906360169707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11953.753117331602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10304.909275845974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9768.8279979989802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59.234947200000008</v>
      </c>
      <c r="S52" s="27">
        <f t="shared" si="20"/>
        <v>170.91051120000003</v>
      </c>
      <c r="T52" s="27">
        <f t="shared" si="20"/>
        <v>184.69119240000003</v>
      </c>
      <c r="U52" s="27">
        <f t="shared" si="20"/>
        <v>120.73655879999995</v>
      </c>
      <c r="V52" s="27">
        <f t="shared" si="20"/>
        <v>101.09796839999997</v>
      </c>
      <c r="W52" s="27">
        <f t="shared" si="20"/>
        <v>87.72809759999997</v>
      </c>
      <c r="X52" s="27">
        <f t="shared" ref="X52:Z52" si="21">SUM(X53:X54)</f>
        <v>18.4494024</v>
      </c>
      <c r="Y52" s="27">
        <f t="shared" si="21"/>
        <v>17.593804800000001</v>
      </c>
      <c r="Z52" s="27">
        <f t="shared" si="21"/>
        <v>84.668641199999996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59.234947200000008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170.91051120000003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184.69119240000003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120.73655879999995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101.09796839999997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87.72809759999997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18.4494024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17.593804800000001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84.668641199999996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247.30051932170468</v>
      </c>
      <c r="D61" s="49">
        <f t="shared" si="22"/>
        <v>252.40845645739259</v>
      </c>
      <c r="E61" s="49">
        <f t="shared" si="22"/>
        <v>281.50406659104505</v>
      </c>
      <c r="F61" s="49">
        <f t="shared" si="22"/>
        <v>322.0492114099614</v>
      </c>
      <c r="G61" s="49">
        <f t="shared" si="22"/>
        <v>410.3144784092276</v>
      </c>
      <c r="H61" s="49">
        <f t="shared" si="22"/>
        <v>431.39690859885991</v>
      </c>
      <c r="I61" s="49">
        <f t="shared" si="22"/>
        <v>515.51521537134897</v>
      </c>
      <c r="J61" s="49">
        <f t="shared" si="22"/>
        <v>522.49596273501038</v>
      </c>
      <c r="K61" s="49">
        <f t="shared" si="22"/>
        <v>523.92447405644236</v>
      </c>
      <c r="L61" s="49">
        <f t="shared" si="22"/>
        <v>506.70294035208485</v>
      </c>
      <c r="M61" s="49">
        <f t="shared" si="22"/>
        <v>409.81507166275526</v>
      </c>
      <c r="N61" s="49">
        <f t="shared" si="22"/>
        <v>376.92387304156603</v>
      </c>
      <c r="O61" s="49">
        <f t="shared" si="22"/>
        <v>410.26112428393816</v>
      </c>
      <c r="P61" s="49">
        <f t="shared" si="22"/>
        <v>416.68332353055104</v>
      </c>
      <c r="Q61" s="49">
        <f t="shared" si="22"/>
        <v>617.81871462617596</v>
      </c>
      <c r="R61" s="49">
        <f t="shared" si="22"/>
        <v>650.66591093764566</v>
      </c>
      <c r="S61" s="49">
        <f t="shared" si="22"/>
        <v>640.43271218505561</v>
      </c>
      <c r="T61" s="49">
        <f t="shared" si="22"/>
        <v>611.9833222160903</v>
      </c>
      <c r="U61" s="49">
        <f t="shared" si="22"/>
        <v>791.90739611282834</v>
      </c>
      <c r="V61" s="49">
        <f t="shared" si="22"/>
        <v>716.81374681108673</v>
      </c>
      <c r="W61" s="49">
        <f t="shared" si="22"/>
        <v>683.88812866006879</v>
      </c>
      <c r="X61" s="49">
        <f t="shared" si="22"/>
        <v>718.03867973672811</v>
      </c>
      <c r="Y61" s="49">
        <f t="shared" ref="Y61:Z61" si="23">SUM(Y62:Y72)</f>
        <v>764.48258885279245</v>
      </c>
      <c r="Z61" s="49">
        <f t="shared" si="23"/>
        <v>664.40914829318478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197.67968639999998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204.51191040000003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234.19186559999997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268.91222399999998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319.31222400000001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345.63191039999992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371.61613440000002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361.87199999999996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360.30355199999997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353.02417919999994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307.88835839999996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323.23213440000001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319.98435840000002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310.91195519999997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502.20777599999997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530.84626559999992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526.79047680000008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479.55358079999996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436.45795199999998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367.04021760000001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363.10821120000003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385.25155199999995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395.0783424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340.92293759999995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49.620832921704697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47.896546057392555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47.312200991045081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53.136987409961407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59.002385769227622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51.538558358859952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59.524354571348937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54.358631375010411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54.011722056442437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49.722243712084932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54.926001742755332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50.82671176156601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56.221994203938152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74.336253290551127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76.316853666176044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76.708987257645745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77.620044985055557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83.946212936090333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117.71817515282835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134.42525737108679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159.37141330006878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175.10819477672817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183.91191077279257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201.68119709318472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34.054771680000002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31.435115039999989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39.294084960000006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43.110658079999993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36.022190399999999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48.48352847999999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89.184296160000002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110.40713423999999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96.703256159999995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117.25677935999998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100.24073567999999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100.14107759999999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31.999868639999992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34.226439840000012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84.374726399999972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106.26533135999999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109.6092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103.95651743999997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47.000711519999996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2.8650268799999994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148.54697279999999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104.94113759999998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64.705247999999997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40.42215359999998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85.251599999999982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21.663936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1564.6342873306016</v>
      </c>
      <c r="D2" s="21">
        <f t="shared" ref="D2:X2" si="0">SUM(D3,D17,D22,D25,D26,D51,D52)</f>
        <v>1666.9235338032872</v>
      </c>
      <c r="E2" s="21">
        <f t="shared" si="0"/>
        <v>1718.3559099658085</v>
      </c>
      <c r="F2" s="21">
        <f t="shared" si="0"/>
        <v>1709.1389871147794</v>
      </c>
      <c r="G2" s="21">
        <f t="shared" si="0"/>
        <v>1766.649892244945</v>
      </c>
      <c r="H2" s="21">
        <f t="shared" si="0"/>
        <v>1724.2902230709315</v>
      </c>
      <c r="I2" s="21">
        <f t="shared" si="0"/>
        <v>1780.9775746775999</v>
      </c>
      <c r="J2" s="21">
        <f t="shared" si="0"/>
        <v>1704.9888151081382</v>
      </c>
      <c r="K2" s="21">
        <f t="shared" si="0"/>
        <v>1662.9828218933367</v>
      </c>
      <c r="L2" s="21">
        <f t="shared" si="0"/>
        <v>1524.33451236115</v>
      </c>
      <c r="M2" s="21">
        <f t="shared" si="0"/>
        <v>1699.6584502235917</v>
      </c>
      <c r="N2" s="21">
        <f t="shared" si="0"/>
        <v>1653.2627667639581</v>
      </c>
      <c r="O2" s="21">
        <f t="shared" si="0"/>
        <v>1661.040121605658</v>
      </c>
      <c r="P2" s="21">
        <f t="shared" si="0"/>
        <v>1645.946851690926</v>
      </c>
      <c r="Q2" s="21">
        <f t="shared" si="0"/>
        <v>1604.6809498278831</v>
      </c>
      <c r="R2" s="21">
        <f t="shared" si="0"/>
        <v>2028.778152593087</v>
      </c>
      <c r="S2" s="21">
        <f t="shared" si="0"/>
        <v>2287.2759422738827</v>
      </c>
      <c r="T2" s="21">
        <f t="shared" si="0"/>
        <v>2501.348532519637</v>
      </c>
      <c r="U2" s="21">
        <f t="shared" si="0"/>
        <v>2230.2482838210494</v>
      </c>
      <c r="V2" s="21">
        <f t="shared" si="0"/>
        <v>2037.3822350629425</v>
      </c>
      <c r="W2" s="21">
        <f t="shared" si="0"/>
        <v>2024.6560129846105</v>
      </c>
      <c r="X2" s="21">
        <f t="shared" si="0"/>
        <v>2195.6110535283306</v>
      </c>
      <c r="Y2" s="21">
        <f t="shared" ref="Y2:Z2" si="1">SUM(Y3,Y17,Y22,Y25,Y26,Y51,Y52)</f>
        <v>2613.3619657324234</v>
      </c>
      <c r="Z2" s="21">
        <f t="shared" si="1"/>
        <v>2261.0493335045835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45.674317079999973</v>
      </c>
      <c r="D3" s="24">
        <f t="shared" ref="D3:W3" si="3">SUM(D4,D8,D11)</f>
        <v>23.968242719999989</v>
      </c>
      <c r="E3" s="24">
        <f t="shared" si="3"/>
        <v>71.805492719999947</v>
      </c>
      <c r="F3" s="24">
        <f t="shared" si="3"/>
        <v>37.033982999999978</v>
      </c>
      <c r="G3" s="24">
        <f t="shared" si="3"/>
        <v>36.724976999999981</v>
      </c>
      <c r="H3" s="24">
        <f t="shared" si="3"/>
        <v>20.77895843999999</v>
      </c>
      <c r="I3" s="24">
        <f t="shared" si="3"/>
        <v>57.404699999999956</v>
      </c>
      <c r="J3" s="24">
        <f t="shared" si="3"/>
        <v>44.647965719999966</v>
      </c>
      <c r="K3" s="24">
        <f t="shared" si="3"/>
        <v>35.080515719999973</v>
      </c>
      <c r="L3" s="24">
        <f t="shared" si="3"/>
        <v>25.513065719999979</v>
      </c>
      <c r="M3" s="24">
        <f t="shared" si="3"/>
        <v>47.837249999999969</v>
      </c>
      <c r="N3" s="24">
        <f t="shared" si="3"/>
        <v>35.080515719999973</v>
      </c>
      <c r="O3" s="24">
        <f t="shared" si="3"/>
        <v>31.89163427999998</v>
      </c>
      <c r="P3" s="24">
        <f t="shared" si="3"/>
        <v>30.438128159999973</v>
      </c>
      <c r="Q3" s="24">
        <f t="shared" si="3"/>
        <v>30.43812815999997</v>
      </c>
      <c r="R3" s="24">
        <f t="shared" si="3"/>
        <v>548.15813423999964</v>
      </c>
      <c r="S3" s="24">
        <f t="shared" si="3"/>
        <v>689.51870927999926</v>
      </c>
      <c r="T3" s="24">
        <f t="shared" si="3"/>
        <v>697.23745487999906</v>
      </c>
      <c r="U3" s="24">
        <f t="shared" si="3"/>
        <v>637.22314079999944</v>
      </c>
      <c r="V3" s="24">
        <f t="shared" si="3"/>
        <v>627.63708095999914</v>
      </c>
      <c r="W3" s="24">
        <f t="shared" si="3"/>
        <v>537.39652319999948</v>
      </c>
      <c r="X3" s="24">
        <f t="shared" ref="X3:Z3" si="4">SUM(X4,X8,X11)</f>
        <v>408.69594431999963</v>
      </c>
      <c r="Y3" s="24">
        <f t="shared" si="4"/>
        <v>349.82576639999974</v>
      </c>
      <c r="Z3" s="24">
        <f t="shared" si="4"/>
        <v>316.23256655999973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20.161251359999994</v>
      </c>
      <c r="D4" s="19">
        <f t="shared" ref="D4:W4" si="6">SUM(D5:D7)</f>
        <v>14.400792719999997</v>
      </c>
      <c r="E4" s="19">
        <f t="shared" si="6"/>
        <v>14.400792719999995</v>
      </c>
      <c r="F4" s="19">
        <f t="shared" si="6"/>
        <v>11.520917279999999</v>
      </c>
      <c r="G4" s="19">
        <f t="shared" si="6"/>
        <v>14.400792719999997</v>
      </c>
      <c r="H4" s="19">
        <f t="shared" si="6"/>
        <v>14.400792719999997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24.652439999999963</v>
      </c>
      <c r="T4" s="19">
        <f t="shared" si="6"/>
        <v>55.564941599999905</v>
      </c>
      <c r="U4" s="19">
        <f t="shared" si="6"/>
        <v>71.645371199999914</v>
      </c>
      <c r="V4" s="19">
        <f t="shared" si="6"/>
        <v>27.70717679999996</v>
      </c>
      <c r="W4" s="19">
        <f t="shared" si="6"/>
        <v>27.645249599999964</v>
      </c>
      <c r="X4" s="19">
        <f t="shared" ref="X4:Z4" si="7">SUM(X5:X7)</f>
        <v>37.915351199999954</v>
      </c>
      <c r="Y4" s="19">
        <f t="shared" si="7"/>
        <v>21.110745599999973</v>
      </c>
      <c r="Z4" s="19">
        <f t="shared" si="7"/>
        <v>3.2323967999999952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20.161251359999994</v>
      </c>
      <c r="D5" s="8">
        <f>FC_IND_IS_BF_E!D5+FC_IND_IS_EA_E!D5</f>
        <v>14.400792719999997</v>
      </c>
      <c r="E5" s="8">
        <f>FC_IND_IS_BF_E!E5+FC_IND_IS_EA_E!E5</f>
        <v>14.400792719999995</v>
      </c>
      <c r="F5" s="8">
        <f>FC_IND_IS_BF_E!F5+FC_IND_IS_EA_E!F5</f>
        <v>11.520917279999999</v>
      </c>
      <c r="G5" s="8">
        <f>FC_IND_IS_BF_E!G5+FC_IND_IS_EA_E!G5</f>
        <v>14.400792719999997</v>
      </c>
      <c r="H5" s="8">
        <f>FC_IND_IS_BF_E!H5+FC_IND_IS_EA_E!H5</f>
        <v>14.400792719999997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24.652439999999963</v>
      </c>
      <c r="T6" s="8">
        <f>FC_IND_IS_BF_E!T6+FC_IND_IS_EA_E!T6</f>
        <v>55.564941599999905</v>
      </c>
      <c r="U6" s="8">
        <f>FC_IND_IS_BF_E!U6+FC_IND_IS_EA_E!U6</f>
        <v>71.645371199999914</v>
      </c>
      <c r="V6" s="8">
        <f>FC_IND_IS_BF_E!V6+FC_IND_IS_EA_E!V6</f>
        <v>27.70717679999996</v>
      </c>
      <c r="W6" s="8">
        <f>FC_IND_IS_BF_E!W6+FC_IND_IS_EA_E!W6</f>
        <v>27.645249599999964</v>
      </c>
      <c r="X6" s="8">
        <f>FC_IND_IS_BF_E!X6+FC_IND_IS_EA_E!X6</f>
        <v>37.915351199999954</v>
      </c>
      <c r="Y6" s="8">
        <f>FC_IND_IS_BF_E!Y6+FC_IND_IS_EA_E!Y6</f>
        <v>21.110745599999973</v>
      </c>
      <c r="Z6" s="8">
        <f>FC_IND_IS_BF_E!Z6+FC_IND_IS_EA_E!Z6</f>
        <v>3.2323967999999952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25.513065719999979</v>
      </c>
      <c r="D11" s="19">
        <f t="shared" ref="D11:W11" si="12">SUM(D12:D16)</f>
        <v>9.567449999999992</v>
      </c>
      <c r="E11" s="19">
        <f t="shared" si="12"/>
        <v>57.404699999999956</v>
      </c>
      <c r="F11" s="19">
        <f t="shared" si="12"/>
        <v>25.513065719999979</v>
      </c>
      <c r="G11" s="19">
        <f t="shared" si="12"/>
        <v>22.324184279999987</v>
      </c>
      <c r="H11" s="19">
        <f t="shared" si="12"/>
        <v>6.378165719999993</v>
      </c>
      <c r="I11" s="19">
        <f t="shared" si="12"/>
        <v>57.404699999999956</v>
      </c>
      <c r="J11" s="19">
        <f t="shared" si="12"/>
        <v>44.647965719999966</v>
      </c>
      <c r="K11" s="19">
        <f t="shared" si="12"/>
        <v>35.080515719999973</v>
      </c>
      <c r="L11" s="19">
        <f t="shared" si="12"/>
        <v>25.513065719999979</v>
      </c>
      <c r="M11" s="19">
        <f t="shared" si="12"/>
        <v>47.837249999999969</v>
      </c>
      <c r="N11" s="19">
        <f t="shared" si="12"/>
        <v>35.080515719999973</v>
      </c>
      <c r="O11" s="19">
        <f t="shared" si="12"/>
        <v>31.89163427999998</v>
      </c>
      <c r="P11" s="19">
        <f t="shared" si="12"/>
        <v>30.438128159999973</v>
      </c>
      <c r="Q11" s="19">
        <f t="shared" si="12"/>
        <v>30.43812815999997</v>
      </c>
      <c r="R11" s="19">
        <f t="shared" si="12"/>
        <v>548.15813423999964</v>
      </c>
      <c r="S11" s="19">
        <f t="shared" si="12"/>
        <v>664.8662692799993</v>
      </c>
      <c r="T11" s="19">
        <f t="shared" si="12"/>
        <v>641.67251327999918</v>
      </c>
      <c r="U11" s="19">
        <f t="shared" si="12"/>
        <v>565.57776959999956</v>
      </c>
      <c r="V11" s="19">
        <f t="shared" si="12"/>
        <v>599.92990415999918</v>
      </c>
      <c r="W11" s="19">
        <f t="shared" si="12"/>
        <v>509.75127359999954</v>
      </c>
      <c r="X11" s="19">
        <f t="shared" ref="X11:Z11" si="13">SUM(X12:X16)</f>
        <v>370.78059311999965</v>
      </c>
      <c r="Y11" s="19">
        <f t="shared" si="13"/>
        <v>328.71502079999976</v>
      </c>
      <c r="Z11" s="19">
        <f t="shared" si="13"/>
        <v>313.00016975999972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25.513065719999979</v>
      </c>
      <c r="D13" s="8">
        <f>FC_IND_IS_BF_E!D13+FC_IND_IS_EA_E!D13</f>
        <v>9.567449999999992</v>
      </c>
      <c r="E13" s="8">
        <f>FC_IND_IS_BF_E!E13+FC_IND_IS_EA_E!E13</f>
        <v>57.404699999999956</v>
      </c>
      <c r="F13" s="8">
        <f>FC_IND_IS_BF_E!F13+FC_IND_IS_EA_E!F13</f>
        <v>25.513065719999979</v>
      </c>
      <c r="G13" s="8">
        <f>FC_IND_IS_BF_E!G13+FC_IND_IS_EA_E!G13</f>
        <v>22.324184279999987</v>
      </c>
      <c r="H13" s="8">
        <f>FC_IND_IS_BF_E!H13+FC_IND_IS_EA_E!H13</f>
        <v>6.378165719999993</v>
      </c>
      <c r="I13" s="8">
        <f>FC_IND_IS_BF_E!I13+FC_IND_IS_EA_E!I13</f>
        <v>57.404699999999956</v>
      </c>
      <c r="J13" s="8">
        <f>FC_IND_IS_BF_E!J13+FC_IND_IS_EA_E!J13</f>
        <v>44.647965719999966</v>
      </c>
      <c r="K13" s="8">
        <f>FC_IND_IS_BF_E!K13+FC_IND_IS_EA_E!K13</f>
        <v>35.080515719999973</v>
      </c>
      <c r="L13" s="8">
        <f>FC_IND_IS_BF_E!L13+FC_IND_IS_EA_E!L13</f>
        <v>25.513065719999979</v>
      </c>
      <c r="M13" s="8">
        <f>FC_IND_IS_BF_E!M13+FC_IND_IS_EA_E!M13</f>
        <v>47.837249999999969</v>
      </c>
      <c r="N13" s="8">
        <f>FC_IND_IS_BF_E!N13+FC_IND_IS_EA_E!N13</f>
        <v>35.080515719999973</v>
      </c>
      <c r="O13" s="8">
        <f>FC_IND_IS_BF_E!O13+FC_IND_IS_EA_E!O13</f>
        <v>31.89163427999998</v>
      </c>
      <c r="P13" s="8">
        <f>FC_IND_IS_BF_E!P13+FC_IND_IS_EA_E!P13</f>
        <v>30.438128159999973</v>
      </c>
      <c r="Q13" s="8">
        <f>FC_IND_IS_BF_E!Q13+FC_IND_IS_EA_E!Q13</f>
        <v>30.43812815999997</v>
      </c>
      <c r="R13" s="8">
        <f>FC_IND_IS_BF_E!R13+FC_IND_IS_EA_E!R13</f>
        <v>548.15813423999964</v>
      </c>
      <c r="S13" s="8">
        <f>FC_IND_IS_BF_E!S13+FC_IND_IS_EA_E!S13</f>
        <v>664.8662692799993</v>
      </c>
      <c r="T13" s="8">
        <f>FC_IND_IS_BF_E!T13+FC_IND_IS_EA_E!T13</f>
        <v>641.67251327999918</v>
      </c>
      <c r="U13" s="8">
        <f>FC_IND_IS_BF_E!U13+FC_IND_IS_EA_E!U13</f>
        <v>565.57776959999956</v>
      </c>
      <c r="V13" s="8">
        <f>FC_IND_IS_BF_E!V13+FC_IND_IS_EA_E!V13</f>
        <v>599.92990415999918</v>
      </c>
      <c r="W13" s="8">
        <f>FC_IND_IS_BF_E!W13+FC_IND_IS_EA_E!W13</f>
        <v>509.75127359999954</v>
      </c>
      <c r="X13" s="8">
        <f>FC_IND_IS_BF_E!X13+FC_IND_IS_EA_E!X13</f>
        <v>370.78059311999965</v>
      </c>
      <c r="Y13" s="8">
        <f>FC_IND_IS_BF_E!Y13+FC_IND_IS_EA_E!Y13</f>
        <v>328.71502079999976</v>
      </c>
      <c r="Z13" s="8">
        <f>FC_IND_IS_BF_E!Z13+FC_IND_IS_EA_E!Z13</f>
        <v>313.00016975999972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792.24784127999988</v>
      </c>
      <c r="D17" s="27">
        <f t="shared" ref="D17:W17" si="15">SUM(D18:D21)</f>
        <v>910.74235824000004</v>
      </c>
      <c r="E17" s="27">
        <f t="shared" si="15"/>
        <v>933.13204559999986</v>
      </c>
      <c r="F17" s="27">
        <f t="shared" si="15"/>
        <v>996.38722656000004</v>
      </c>
      <c r="G17" s="27">
        <f t="shared" si="15"/>
        <v>1097.6041742399998</v>
      </c>
      <c r="H17" s="27">
        <f t="shared" si="15"/>
        <v>1071.73984896</v>
      </c>
      <c r="I17" s="27">
        <f t="shared" si="15"/>
        <v>1119.7681905600002</v>
      </c>
      <c r="J17" s="27">
        <f t="shared" si="15"/>
        <v>1086.79421376</v>
      </c>
      <c r="K17" s="27">
        <f t="shared" si="15"/>
        <v>1059.9632971199999</v>
      </c>
      <c r="L17" s="27">
        <f t="shared" si="15"/>
        <v>983.28668688000005</v>
      </c>
      <c r="M17" s="27">
        <f t="shared" si="15"/>
        <v>1027.4061153600001</v>
      </c>
      <c r="N17" s="27">
        <f t="shared" si="15"/>
        <v>991.66680719999988</v>
      </c>
      <c r="O17" s="27">
        <f t="shared" si="15"/>
        <v>1003.249656</v>
      </c>
      <c r="P17" s="27">
        <f t="shared" si="15"/>
        <v>1001.0292480000001</v>
      </c>
      <c r="Q17" s="27">
        <f t="shared" si="15"/>
        <v>982.49178672000005</v>
      </c>
      <c r="R17" s="27">
        <f t="shared" si="15"/>
        <v>921.16387872000018</v>
      </c>
      <c r="S17" s="27">
        <f t="shared" si="15"/>
        <v>1046.8103083199999</v>
      </c>
      <c r="T17" s="27">
        <f t="shared" si="15"/>
        <v>1227.8951784000001</v>
      </c>
      <c r="U17" s="27">
        <f t="shared" si="15"/>
        <v>1038.06283248</v>
      </c>
      <c r="V17" s="27">
        <f t="shared" si="15"/>
        <v>819.1006401599999</v>
      </c>
      <c r="W17" s="27">
        <f t="shared" si="15"/>
        <v>924.28169904000003</v>
      </c>
      <c r="X17" s="27">
        <f t="shared" ref="X17:Z17" si="16">SUM(X18:X21)</f>
        <v>1154.6906025600001</v>
      </c>
      <c r="Y17" s="27">
        <f t="shared" si="16"/>
        <v>1770.9582686399999</v>
      </c>
      <c r="Z17" s="27">
        <f t="shared" si="16"/>
        <v>1530.0263563199996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185.55697727999998</v>
      </c>
      <c r="D19" s="8">
        <f>FC_IND_IS_BF_E!D19+FC_IND_IS_EA_E!D19</f>
        <v>185.34423024</v>
      </c>
      <c r="E19" s="8">
        <f>FC_IND_IS_BF_E!E19+FC_IND_IS_EA_E!E19</f>
        <v>175.87434959999996</v>
      </c>
      <c r="F19" s="8">
        <f>FC_IND_IS_BF_E!F19+FC_IND_IS_EA_E!F19</f>
        <v>208.30892256000001</v>
      </c>
      <c r="G19" s="8">
        <f>FC_IND_IS_BF_E!G19+FC_IND_IS_EA_E!G19</f>
        <v>270.05943023999998</v>
      </c>
      <c r="H19" s="8">
        <f>FC_IND_IS_BF_E!H19+FC_IND_IS_EA_E!H19</f>
        <v>260.61816095999995</v>
      </c>
      <c r="I19" s="8">
        <f>FC_IND_IS_BF_E!I19+FC_IND_IS_EA_E!I19</f>
        <v>288.10504656000001</v>
      </c>
      <c r="J19" s="8">
        <f>FC_IND_IS_BF_E!J19+FC_IND_IS_EA_E!J19</f>
        <v>284.16578976</v>
      </c>
      <c r="K19" s="8">
        <f>FC_IND_IS_BF_E!K19+FC_IND_IS_EA_E!K19</f>
        <v>275.97063311999995</v>
      </c>
      <c r="L19" s="8">
        <f>FC_IND_IS_BF_E!L19+FC_IND_IS_EA_E!L19</f>
        <v>202.75815888</v>
      </c>
      <c r="M19" s="8">
        <f>FC_IND_IS_BF_E!M19+FC_IND_IS_EA_E!M19</f>
        <v>233.59481135999997</v>
      </c>
      <c r="N19" s="8">
        <f>FC_IND_IS_BF_E!N19+FC_IND_IS_EA_E!N19</f>
        <v>223.52904719999989</v>
      </c>
      <c r="O19" s="8">
        <f>FC_IND_IS_BF_E!O19+FC_IND_IS_EA_E!O19</f>
        <v>225.85391999999996</v>
      </c>
      <c r="P19" s="8">
        <f>FC_IND_IS_BF_E!P19+FC_IND_IS_EA_E!P19</f>
        <v>237.44232000000005</v>
      </c>
      <c r="Q19" s="8">
        <f>FC_IND_IS_BF_E!Q19+FC_IND_IS_EA_E!Q19</f>
        <v>254.8781467199999</v>
      </c>
      <c r="R19" s="8">
        <f>FC_IND_IS_BF_E!R19+FC_IND_IS_EA_E!R19</f>
        <v>294.45852672000007</v>
      </c>
      <c r="S19" s="8">
        <f>FC_IND_IS_BF_E!S19+FC_IND_IS_EA_E!S19</f>
        <v>279.10030031999992</v>
      </c>
      <c r="T19" s="8">
        <f>FC_IND_IS_BF_E!T19+FC_IND_IS_EA_E!T19</f>
        <v>280.90841040000004</v>
      </c>
      <c r="U19" s="8">
        <f>FC_IND_IS_BF_E!U19+FC_IND_IS_EA_E!U19</f>
        <v>263.68756847999992</v>
      </c>
      <c r="V19" s="8">
        <f>FC_IND_IS_BF_E!V19+FC_IND_IS_EA_E!V19</f>
        <v>228.29931216</v>
      </c>
      <c r="W19" s="8">
        <f>FC_IND_IS_BF_E!W19+FC_IND_IS_EA_E!W19</f>
        <v>238.99772304000007</v>
      </c>
      <c r="X19" s="8">
        <f>FC_IND_IS_BF_E!X19+FC_IND_IS_EA_E!X19</f>
        <v>253.30388255999992</v>
      </c>
      <c r="Y19" s="8">
        <f>FC_IND_IS_BF_E!Y19+FC_IND_IS_EA_E!Y19</f>
        <v>299.60745263999996</v>
      </c>
      <c r="Z19" s="8">
        <f>FC_IND_IS_BF_E!Z19+FC_IND_IS_EA_E!Z19</f>
        <v>283.87152432000005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606.69086399999992</v>
      </c>
      <c r="D20" s="8">
        <f>FC_IND_IS_BF_E!D20+FC_IND_IS_EA_E!D20</f>
        <v>725.39812800000004</v>
      </c>
      <c r="E20" s="8">
        <f>FC_IND_IS_BF_E!E20+FC_IND_IS_EA_E!E20</f>
        <v>757.2576959999999</v>
      </c>
      <c r="F20" s="8">
        <f>FC_IND_IS_BF_E!F20+FC_IND_IS_EA_E!F20</f>
        <v>788.078304</v>
      </c>
      <c r="G20" s="8">
        <f>FC_IND_IS_BF_E!G20+FC_IND_IS_EA_E!G20</f>
        <v>827.54474399999992</v>
      </c>
      <c r="H20" s="8">
        <f>FC_IND_IS_BF_E!H20+FC_IND_IS_EA_E!H20</f>
        <v>811.12168799999995</v>
      </c>
      <c r="I20" s="8">
        <f>FC_IND_IS_BF_E!I20+FC_IND_IS_EA_E!I20</f>
        <v>831.6631440000001</v>
      </c>
      <c r="J20" s="8">
        <f>FC_IND_IS_BF_E!J20+FC_IND_IS_EA_E!J20</f>
        <v>802.62842400000011</v>
      </c>
      <c r="K20" s="8">
        <f>FC_IND_IS_BF_E!K20+FC_IND_IS_EA_E!K20</f>
        <v>783.99266399999999</v>
      </c>
      <c r="L20" s="8">
        <f>FC_IND_IS_BF_E!L20+FC_IND_IS_EA_E!L20</f>
        <v>780.52852800000005</v>
      </c>
      <c r="M20" s="8">
        <f>FC_IND_IS_BF_E!M20+FC_IND_IS_EA_E!M20</f>
        <v>793.81130400000006</v>
      </c>
      <c r="N20" s="8">
        <f>FC_IND_IS_BF_E!N20+FC_IND_IS_EA_E!N20</f>
        <v>768.13775999999996</v>
      </c>
      <c r="O20" s="8">
        <f>FC_IND_IS_BF_E!O20+FC_IND_IS_EA_E!O20</f>
        <v>777.39573599999994</v>
      </c>
      <c r="P20" s="8">
        <f>FC_IND_IS_BF_E!P20+FC_IND_IS_EA_E!P20</f>
        <v>763.58692800000006</v>
      </c>
      <c r="Q20" s="8">
        <f>FC_IND_IS_BF_E!Q20+FC_IND_IS_EA_E!Q20</f>
        <v>727.61364000000015</v>
      </c>
      <c r="R20" s="8">
        <f>FC_IND_IS_BF_E!R20+FC_IND_IS_EA_E!R20</f>
        <v>626.70535200000006</v>
      </c>
      <c r="S20" s="8">
        <f>FC_IND_IS_BF_E!S20+FC_IND_IS_EA_E!S20</f>
        <v>767.7100079999999</v>
      </c>
      <c r="T20" s="8">
        <f>FC_IND_IS_BF_E!T20+FC_IND_IS_EA_E!T20</f>
        <v>946.98676799999998</v>
      </c>
      <c r="U20" s="8">
        <f>FC_IND_IS_BF_E!U20+FC_IND_IS_EA_E!U20</f>
        <v>774.37526400000002</v>
      </c>
      <c r="V20" s="8">
        <f>FC_IND_IS_BF_E!V20+FC_IND_IS_EA_E!V20</f>
        <v>590.8013279999999</v>
      </c>
      <c r="W20" s="8">
        <f>FC_IND_IS_BF_E!W20+FC_IND_IS_EA_E!W20</f>
        <v>685.28397599999994</v>
      </c>
      <c r="X20" s="8">
        <f>FC_IND_IS_BF_E!X20+FC_IND_IS_EA_E!X20</f>
        <v>901.38672000000008</v>
      </c>
      <c r="Y20" s="8">
        <f>FC_IND_IS_BF_E!Y20+FC_IND_IS_EA_E!Y20</f>
        <v>1471.3508159999999</v>
      </c>
      <c r="Z20" s="8">
        <f>FC_IND_IS_BF_E!Z20+FC_IND_IS_EA_E!Z20</f>
        <v>1246.1548319999995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12.432985559999999</v>
      </c>
      <c r="D26" s="27">
        <f t="shared" ref="D26:W26" si="21">SUM(D27,D33)</f>
        <v>12.432985560000001</v>
      </c>
      <c r="E26" s="27">
        <f t="shared" si="21"/>
        <v>9.2390680799999974</v>
      </c>
      <c r="F26" s="27">
        <f t="shared" si="21"/>
        <v>12.432985559999999</v>
      </c>
      <c r="G26" s="27">
        <f t="shared" si="21"/>
        <v>12.432985560000002</v>
      </c>
      <c r="H26" s="27">
        <f t="shared" si="21"/>
        <v>12.432985560000002</v>
      </c>
      <c r="I26" s="27">
        <f t="shared" si="21"/>
        <v>9.5812189200000013</v>
      </c>
      <c r="J26" s="27">
        <f t="shared" si="21"/>
        <v>15.284979360000001</v>
      </c>
      <c r="K26" s="27">
        <f t="shared" si="21"/>
        <v>15.307120439999998</v>
      </c>
      <c r="L26" s="27">
        <f t="shared" si="21"/>
        <v>14.95776708</v>
      </c>
      <c r="M26" s="27">
        <f t="shared" si="21"/>
        <v>9.6033600000000003</v>
      </c>
      <c r="N26" s="27">
        <f t="shared" si="21"/>
        <v>9.6033600000000003</v>
      </c>
      <c r="O26" s="27">
        <f t="shared" si="21"/>
        <v>9.6033599999999986</v>
      </c>
      <c r="P26" s="27">
        <f t="shared" si="21"/>
        <v>12.80448</v>
      </c>
      <c r="Q26" s="27">
        <f t="shared" si="21"/>
        <v>12.804480000000002</v>
      </c>
      <c r="R26" s="27">
        <f t="shared" si="21"/>
        <v>3.53764944</v>
      </c>
      <c r="S26" s="27">
        <f t="shared" si="21"/>
        <v>1.7323811999999998</v>
      </c>
      <c r="T26" s="27">
        <f t="shared" si="21"/>
        <v>8.5898944799999981</v>
      </c>
      <c r="U26" s="27">
        <f t="shared" si="21"/>
        <v>7.3796680800000019</v>
      </c>
      <c r="V26" s="27">
        <f t="shared" si="21"/>
        <v>8.9957357999999985</v>
      </c>
      <c r="W26" s="27">
        <f t="shared" si="21"/>
        <v>12.576304799999999</v>
      </c>
      <c r="X26" s="27">
        <f t="shared" ref="X26:Z26" si="22">SUM(X27,X33)</f>
        <v>17.096426280000003</v>
      </c>
      <c r="Y26" s="27">
        <f t="shared" si="22"/>
        <v>18.346228919999998</v>
      </c>
      <c r="Z26" s="27">
        <f t="shared" si="22"/>
        <v>16.292900880000001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12.432985559999999</v>
      </c>
      <c r="D33" s="19">
        <f t="shared" ref="D33:W33" si="27">SUM(D34:D50)</f>
        <v>12.432985560000001</v>
      </c>
      <c r="E33" s="19">
        <f t="shared" si="27"/>
        <v>9.2390680799999974</v>
      </c>
      <c r="F33" s="19">
        <f t="shared" si="27"/>
        <v>12.432985559999999</v>
      </c>
      <c r="G33" s="19">
        <f t="shared" si="27"/>
        <v>12.432985560000002</v>
      </c>
      <c r="H33" s="19">
        <f t="shared" si="27"/>
        <v>12.432985560000002</v>
      </c>
      <c r="I33" s="19">
        <f t="shared" si="27"/>
        <v>9.5812189200000013</v>
      </c>
      <c r="J33" s="19">
        <f t="shared" si="27"/>
        <v>15.284979360000001</v>
      </c>
      <c r="K33" s="19">
        <f t="shared" si="27"/>
        <v>15.307120439999998</v>
      </c>
      <c r="L33" s="19">
        <f t="shared" si="27"/>
        <v>14.95776708</v>
      </c>
      <c r="M33" s="19">
        <f t="shared" si="27"/>
        <v>9.6033600000000003</v>
      </c>
      <c r="N33" s="19">
        <f t="shared" si="27"/>
        <v>9.6033600000000003</v>
      </c>
      <c r="O33" s="19">
        <f t="shared" si="27"/>
        <v>9.6033599999999986</v>
      </c>
      <c r="P33" s="19">
        <f t="shared" si="27"/>
        <v>12.80448</v>
      </c>
      <c r="Q33" s="19">
        <f t="shared" si="27"/>
        <v>12.804480000000002</v>
      </c>
      <c r="R33" s="19">
        <f t="shared" si="27"/>
        <v>3.53764944</v>
      </c>
      <c r="S33" s="19">
        <f t="shared" si="27"/>
        <v>1.7323811999999998</v>
      </c>
      <c r="T33" s="19">
        <f t="shared" si="27"/>
        <v>8.5898944799999981</v>
      </c>
      <c r="U33" s="19">
        <f t="shared" si="27"/>
        <v>7.3796680800000019</v>
      </c>
      <c r="V33" s="19">
        <f t="shared" si="27"/>
        <v>8.9957357999999985</v>
      </c>
      <c r="W33" s="19">
        <f t="shared" si="27"/>
        <v>12.576304799999999</v>
      </c>
      <c r="X33" s="19">
        <f t="shared" ref="X33:Z33" si="28">SUM(X34:X50)</f>
        <v>17.096426280000003</v>
      </c>
      <c r="Y33" s="19">
        <f t="shared" si="28"/>
        <v>18.346228919999998</v>
      </c>
      <c r="Z33" s="19">
        <f t="shared" si="28"/>
        <v>16.292900880000001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2.8517666399999997</v>
      </c>
      <c r="D36" s="8">
        <f>FC_IND_IS_BF_E!D36+FC_IND_IS_EA_E!D36</f>
        <v>2.8517666399999992</v>
      </c>
      <c r="E36" s="8">
        <f>FC_IND_IS_BF_E!E36+FC_IND_IS_EA_E!E36</f>
        <v>2.8517666399999997</v>
      </c>
      <c r="F36" s="8">
        <f>FC_IND_IS_BF_E!F36+FC_IND_IS_EA_E!F36</f>
        <v>2.8517666400000001</v>
      </c>
      <c r="G36" s="8">
        <f>FC_IND_IS_BF_E!G36+FC_IND_IS_EA_E!G36</f>
        <v>2.8517666400000001</v>
      </c>
      <c r="H36" s="8">
        <f>FC_IND_IS_BF_E!H36+FC_IND_IS_EA_E!H36</f>
        <v>2.8517666400000001</v>
      </c>
      <c r="I36" s="8">
        <f>FC_IND_IS_BF_E!I36+FC_IND_IS_EA_E!I36</f>
        <v>0</v>
      </c>
      <c r="J36" s="8">
        <f>FC_IND_IS_BF_E!J36+FC_IND_IS_EA_E!J36</f>
        <v>5.7037604399999999</v>
      </c>
      <c r="K36" s="8">
        <f>FC_IND_IS_BF_E!K36+FC_IND_IS_EA_E!K36</f>
        <v>5.7037604399999999</v>
      </c>
      <c r="L36" s="8">
        <f>FC_IND_IS_BF_E!L36+FC_IND_IS_EA_E!L36</f>
        <v>8.5555270799999992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1.7482233600000001</v>
      </c>
      <c r="S36" s="8">
        <f>FC_IND_IS_BF_E!S36+FC_IND_IS_EA_E!S36</f>
        <v>1.50856956</v>
      </c>
      <c r="T36" s="8">
        <f>FC_IND_IS_BF_E!T36+FC_IND_IS_EA_E!T36</f>
        <v>2.65504608</v>
      </c>
      <c r="U36" s="8">
        <f>FC_IND_IS_BF_E!U36+FC_IND_IS_EA_E!U36</f>
        <v>2.0532992400000003</v>
      </c>
      <c r="V36" s="8">
        <f>FC_IND_IS_BF_E!V36+FC_IND_IS_EA_E!V36</f>
        <v>2.2843209600000001</v>
      </c>
      <c r="W36" s="8">
        <f>FC_IND_IS_BF_E!W36+FC_IND_IS_EA_E!W36</f>
        <v>3.7842584400000012</v>
      </c>
      <c r="X36" s="8">
        <f>FC_IND_IS_BF_E!X36+FC_IND_IS_EA_E!X36</f>
        <v>2.8917467999999995</v>
      </c>
      <c r="Y36" s="8">
        <f>FC_IND_IS_BF_E!Y36+FC_IND_IS_EA_E!Y36</f>
        <v>2.52102168</v>
      </c>
      <c r="Z36" s="8">
        <f>FC_IND_IS_BF_E!Z36+FC_IND_IS_EA_E!Z36</f>
        <v>2.1016843200000004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9.5812189199999995</v>
      </c>
      <c r="D43" s="8">
        <f>FC_IND_IS_BF_E!D43+FC_IND_IS_EA_E!D43</f>
        <v>9.5812189200000013</v>
      </c>
      <c r="E43" s="8">
        <f>FC_IND_IS_BF_E!E43+FC_IND_IS_EA_E!E43</f>
        <v>6.3873014399999981</v>
      </c>
      <c r="F43" s="8">
        <f>FC_IND_IS_BF_E!F43+FC_IND_IS_EA_E!F43</f>
        <v>9.5812189199999995</v>
      </c>
      <c r="G43" s="8">
        <f>FC_IND_IS_BF_E!G43+FC_IND_IS_EA_E!G43</f>
        <v>9.5812189200000013</v>
      </c>
      <c r="H43" s="8">
        <f>FC_IND_IS_BF_E!H43+FC_IND_IS_EA_E!H43</f>
        <v>9.5812189200000013</v>
      </c>
      <c r="I43" s="8">
        <f>FC_IND_IS_BF_E!I43+FC_IND_IS_EA_E!I43</f>
        <v>9.5812189200000013</v>
      </c>
      <c r="J43" s="8">
        <f>FC_IND_IS_BF_E!J43+FC_IND_IS_EA_E!J43</f>
        <v>9.5812189200000013</v>
      </c>
      <c r="K43" s="8">
        <f>FC_IND_IS_BF_E!K43+FC_IND_IS_EA_E!K43</f>
        <v>9.6033599999999986</v>
      </c>
      <c r="L43" s="8">
        <f>FC_IND_IS_BF_E!L43+FC_IND_IS_EA_E!L43</f>
        <v>6.4022400000000008</v>
      </c>
      <c r="M43" s="8">
        <f>FC_IND_IS_BF_E!M43+FC_IND_IS_EA_E!M43</f>
        <v>9.6033600000000003</v>
      </c>
      <c r="N43" s="8">
        <f>FC_IND_IS_BF_E!N43+FC_IND_IS_EA_E!N43</f>
        <v>9.6033600000000003</v>
      </c>
      <c r="O43" s="8">
        <f>FC_IND_IS_BF_E!O43+FC_IND_IS_EA_E!O43</f>
        <v>9.6033599999999986</v>
      </c>
      <c r="P43" s="8">
        <f>FC_IND_IS_BF_E!P43+FC_IND_IS_EA_E!P43</f>
        <v>12.80448</v>
      </c>
      <c r="Q43" s="8">
        <f>FC_IND_IS_BF_E!Q43+FC_IND_IS_EA_E!Q43</f>
        <v>12.804480000000002</v>
      </c>
      <c r="R43" s="8">
        <f>FC_IND_IS_BF_E!R43+FC_IND_IS_EA_E!R43</f>
        <v>1.7894260799999999</v>
      </c>
      <c r="S43" s="8">
        <f>FC_IND_IS_BF_E!S43+FC_IND_IS_EA_E!S43</f>
        <v>0.22381163999999998</v>
      </c>
      <c r="T43" s="8">
        <f>FC_IND_IS_BF_E!T43+FC_IND_IS_EA_E!T43</f>
        <v>0.22407839999999998</v>
      </c>
      <c r="U43" s="8">
        <f>FC_IND_IS_BF_E!U43+FC_IND_IS_EA_E!U43</f>
        <v>0.20247084000000001</v>
      </c>
      <c r="V43" s="8">
        <f>FC_IND_IS_BF_E!V43+FC_IND_IS_EA_E!V43</f>
        <v>2.2407840000000002E-2</v>
      </c>
      <c r="W43" s="8">
        <f>FC_IND_IS_BF_E!W43+FC_IND_IS_EA_E!W43</f>
        <v>1.2879172799999998</v>
      </c>
      <c r="X43" s="8">
        <f>FC_IND_IS_BF_E!X43+FC_IND_IS_EA_E!X43</f>
        <v>6.2960695199999996</v>
      </c>
      <c r="Y43" s="8">
        <f>FC_IND_IS_BF_E!Y43+FC_IND_IS_EA_E!Y43</f>
        <v>9.6879229200000001</v>
      </c>
      <c r="Z43" s="8">
        <f>FC_IND_IS_BF_E!Z43+FC_IND_IS_EA_E!Z43</f>
        <v>7.7680511999999995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5.7107699999999992</v>
      </c>
      <c r="U48" s="8">
        <f>FC_IND_IS_BF_E!U48+FC_IND_IS_EA_E!U48</f>
        <v>5.1238980000000014</v>
      </c>
      <c r="V48" s="8">
        <f>FC_IND_IS_BF_E!V48+FC_IND_IS_EA_E!V48</f>
        <v>6.6890069999999993</v>
      </c>
      <c r="W48" s="8">
        <f>FC_IND_IS_BF_E!W48+FC_IND_IS_EA_E!W48</f>
        <v>7.3151909999999987</v>
      </c>
      <c r="X48" s="8">
        <f>FC_IND_IS_BF_E!X48+FC_IND_IS_EA_E!X48</f>
        <v>7.739199000000001</v>
      </c>
      <c r="Y48" s="8">
        <f>FC_IND_IS_BF_E!Y48+FC_IND_IS_EA_E!Y48</f>
        <v>5.8960979999999976</v>
      </c>
      <c r="Z48" s="8">
        <f>FC_IND_IS_BF_E!Z48+FC_IND_IS_EA_E!Z48</f>
        <v>6.2590320000000021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0.18893808000000001</v>
      </c>
      <c r="X50" s="8">
        <f>FC_IND_IS_BF_E!X50+FC_IND_IS_EA_E!X50</f>
        <v>0.16941096000000003</v>
      </c>
      <c r="Y50" s="8">
        <f>FC_IND_IS_BF_E!Y50+FC_IND_IS_EA_E!Y50</f>
        <v>0.24118631999999998</v>
      </c>
      <c r="Z50" s="8">
        <f>FC_IND_IS_BF_E!Z50+FC_IND_IS_EA_E!Z50</f>
        <v>0.16413336000000001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714.2791434106017</v>
      </c>
      <c r="D51" s="27">
        <f>FC_IND_IS_BF_E!D51+FC_IND_IS_EA_E!D51</f>
        <v>719.77994728328713</v>
      </c>
      <c r="E51" s="27">
        <f>FC_IND_IS_BF_E!E51+FC_IND_IS_EA_E!E51</f>
        <v>704.1793035658086</v>
      </c>
      <c r="F51" s="27">
        <f>FC_IND_IS_BF_E!F51+FC_IND_IS_EA_E!F51</f>
        <v>663.28479199477931</v>
      </c>
      <c r="G51" s="27">
        <f>FC_IND_IS_BF_E!G51+FC_IND_IS_EA_E!G51</f>
        <v>619.88775544494536</v>
      </c>
      <c r="H51" s="27">
        <f>FC_IND_IS_BF_E!H51+FC_IND_IS_EA_E!H51</f>
        <v>619.33843011093165</v>
      </c>
      <c r="I51" s="27">
        <f>FC_IND_IS_BF_E!I51+FC_IND_IS_EA_E!I51</f>
        <v>594.22346519759947</v>
      </c>
      <c r="J51" s="27">
        <f>FC_IND_IS_BF_E!J51+FC_IND_IS_EA_E!J51</f>
        <v>558.26165626813793</v>
      </c>
      <c r="K51" s="27">
        <f>FC_IND_IS_BF_E!K51+FC_IND_IS_EA_E!K51</f>
        <v>552.63188861333663</v>
      </c>
      <c r="L51" s="27">
        <f>FC_IND_IS_BF_E!L51+FC_IND_IS_EA_E!L51</f>
        <v>500.57699268114993</v>
      </c>
      <c r="M51" s="27">
        <f>FC_IND_IS_BF_E!M51+FC_IND_IS_EA_E!M51</f>
        <v>614.81172486359151</v>
      </c>
      <c r="N51" s="27">
        <f>FC_IND_IS_BF_E!N51+FC_IND_IS_EA_E!N51</f>
        <v>616.91208384395838</v>
      </c>
      <c r="O51" s="27">
        <f>FC_IND_IS_BF_E!O51+FC_IND_IS_EA_E!O51</f>
        <v>616.2954713256579</v>
      </c>
      <c r="P51" s="27">
        <f>FC_IND_IS_BF_E!P51+FC_IND_IS_EA_E!P51</f>
        <v>601.67499553092614</v>
      </c>
      <c r="Q51" s="27">
        <f>FC_IND_IS_BF_E!Q51+FC_IND_IS_EA_E!Q51</f>
        <v>578.94655494788287</v>
      </c>
      <c r="R51" s="27">
        <f>FC_IND_IS_BF_E!R51+FC_IND_IS_EA_E!R51</f>
        <v>555.91849019308711</v>
      </c>
      <c r="S51" s="27">
        <f>FC_IND_IS_BF_E!S51+FC_IND_IS_EA_E!S51</f>
        <v>549.2145434738834</v>
      </c>
      <c r="T51" s="27">
        <f>FC_IND_IS_BF_E!T51+FC_IND_IS_EA_E!T51</f>
        <v>567.62600475963779</v>
      </c>
      <c r="U51" s="27">
        <f>FC_IND_IS_BF_E!U51+FC_IND_IS_EA_E!U51</f>
        <v>547.58264246105011</v>
      </c>
      <c r="V51" s="27">
        <f>FC_IND_IS_BF_E!V51+FC_IND_IS_EA_E!V51</f>
        <v>581.64877814294357</v>
      </c>
      <c r="W51" s="27">
        <f>FC_IND_IS_BF_E!W51+FC_IND_IS_EA_E!W51</f>
        <v>550.40148594461107</v>
      </c>
      <c r="X51" s="27">
        <f>FC_IND_IS_BF_E!X51+FC_IND_IS_EA_E!X51</f>
        <v>615.12808036833087</v>
      </c>
      <c r="Y51" s="27">
        <f>FC_IND_IS_BF_E!Y51+FC_IND_IS_EA_E!Y51</f>
        <v>474.23170177242372</v>
      </c>
      <c r="Z51" s="27">
        <f>FC_IND_IS_BF_E!Z51+FC_IND_IS_EA_E!Z51</f>
        <v>398.49750974458436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0.28428332786366867</v>
      </c>
      <c r="D61" s="49">
        <f t="shared" si="32"/>
        <v>0.24396969262956861</v>
      </c>
      <c r="E61" s="49">
        <f t="shared" si="32"/>
        <v>0.20725341894574545</v>
      </c>
      <c r="F61" s="49">
        <f t="shared" si="32"/>
        <v>0.14753333171199287</v>
      </c>
      <c r="G61" s="49">
        <f t="shared" si="32"/>
        <v>0.18573771069500922</v>
      </c>
      <c r="H61" s="49">
        <f t="shared" si="32"/>
        <v>0.19654280155314813</v>
      </c>
      <c r="I61" s="49">
        <f t="shared" si="32"/>
        <v>0.19480018886033021</v>
      </c>
      <c r="J61" s="49">
        <f t="shared" si="32"/>
        <v>0.17672006502087939</v>
      </c>
      <c r="K61" s="49">
        <f t="shared" si="32"/>
        <v>0.15797941290228082</v>
      </c>
      <c r="L61" s="49">
        <f t="shared" si="32"/>
        <v>0.13862688786472102</v>
      </c>
      <c r="M61" s="49">
        <f t="shared" si="32"/>
        <v>0.13538714923215828</v>
      </c>
      <c r="N61" s="49">
        <f t="shared" si="32"/>
        <v>0.24764725989076317</v>
      </c>
      <c r="O61" s="49">
        <f t="shared" si="32"/>
        <v>0.41710985246166038</v>
      </c>
      <c r="P61" s="49">
        <f t="shared" si="32"/>
        <v>0.68795543449959584</v>
      </c>
      <c r="Q61" s="49">
        <f t="shared" si="32"/>
        <v>1.0015310624882299</v>
      </c>
      <c r="R61" s="49">
        <f t="shared" si="32"/>
        <v>1.2519287207385914</v>
      </c>
      <c r="S61" s="49">
        <f t="shared" si="32"/>
        <v>1.2231185676643457</v>
      </c>
      <c r="T61" s="49">
        <f t="shared" si="32"/>
        <v>1.4662829030263727</v>
      </c>
      <c r="U61" s="49">
        <f t="shared" si="32"/>
        <v>1.555170903576907</v>
      </c>
      <c r="V61" s="49">
        <f t="shared" si="32"/>
        <v>2.1089516645148914</v>
      </c>
      <c r="W61" s="49">
        <f t="shared" si="32"/>
        <v>2.8905141266352019</v>
      </c>
      <c r="X61" s="49">
        <f t="shared" si="32"/>
        <v>3.8054716278278575</v>
      </c>
      <c r="Y61" s="49">
        <f t="shared" ref="Y61:Z61" si="33">SUM(Y62:Y72)</f>
        <v>4.076129293577031</v>
      </c>
      <c r="Z61" s="49">
        <f t="shared" si="33"/>
        <v>4.3766694049499586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0.28428332786366867</v>
      </c>
      <c r="D64" s="52">
        <f>FC_IND_IS_BF_E!D64+FC_IND_IS_EA_E!D64</f>
        <v>0.24396969262956861</v>
      </c>
      <c r="E64" s="52">
        <f>FC_IND_IS_BF_E!E64+FC_IND_IS_EA_E!E64</f>
        <v>0.20725341894574545</v>
      </c>
      <c r="F64" s="52">
        <f>FC_IND_IS_BF_E!F64+FC_IND_IS_EA_E!F64</f>
        <v>0.14753333171199287</v>
      </c>
      <c r="G64" s="52">
        <f>FC_IND_IS_BF_E!G64+FC_IND_IS_EA_E!G64</f>
        <v>0.18573771069500922</v>
      </c>
      <c r="H64" s="52">
        <f>FC_IND_IS_BF_E!H64+FC_IND_IS_EA_E!H64</f>
        <v>0.19654280155314813</v>
      </c>
      <c r="I64" s="52">
        <f>FC_IND_IS_BF_E!I64+FC_IND_IS_EA_E!I64</f>
        <v>0.19480018886033021</v>
      </c>
      <c r="J64" s="52">
        <f>FC_IND_IS_BF_E!J64+FC_IND_IS_EA_E!J64</f>
        <v>0.17672006502087939</v>
      </c>
      <c r="K64" s="52">
        <f>FC_IND_IS_BF_E!K64+FC_IND_IS_EA_E!K64</f>
        <v>0.15797941290228082</v>
      </c>
      <c r="L64" s="52">
        <f>FC_IND_IS_BF_E!L64+FC_IND_IS_EA_E!L64</f>
        <v>0.13862688786472102</v>
      </c>
      <c r="M64" s="52">
        <f>FC_IND_IS_BF_E!M64+FC_IND_IS_EA_E!M64</f>
        <v>0.13538714923215828</v>
      </c>
      <c r="N64" s="52">
        <f>FC_IND_IS_BF_E!N64+FC_IND_IS_EA_E!N64</f>
        <v>0.24764725989076317</v>
      </c>
      <c r="O64" s="52">
        <f>FC_IND_IS_BF_E!O64+FC_IND_IS_EA_E!O64</f>
        <v>0.41710985246166038</v>
      </c>
      <c r="P64" s="52">
        <f>FC_IND_IS_BF_E!P64+FC_IND_IS_EA_E!P64</f>
        <v>0.68795543449959584</v>
      </c>
      <c r="Q64" s="52">
        <f>FC_IND_IS_BF_E!Q64+FC_IND_IS_EA_E!Q64</f>
        <v>1.0015310624882299</v>
      </c>
      <c r="R64" s="52">
        <f>FC_IND_IS_BF_E!R64+FC_IND_IS_EA_E!R64</f>
        <v>1.2519287207385914</v>
      </c>
      <c r="S64" s="52">
        <f>FC_IND_IS_BF_E!S64+FC_IND_IS_EA_E!S64</f>
        <v>1.2231185676643457</v>
      </c>
      <c r="T64" s="52">
        <f>FC_IND_IS_BF_E!T64+FC_IND_IS_EA_E!T64</f>
        <v>1.4662829030263727</v>
      </c>
      <c r="U64" s="52">
        <f>FC_IND_IS_BF_E!U64+FC_IND_IS_EA_E!U64</f>
        <v>1.555170903576907</v>
      </c>
      <c r="V64" s="52">
        <f>FC_IND_IS_BF_E!V64+FC_IND_IS_EA_E!V64</f>
        <v>2.1089516645148914</v>
      </c>
      <c r="W64" s="52">
        <f>FC_IND_IS_BF_E!W64+FC_IND_IS_EA_E!W64</f>
        <v>2.8905141266352019</v>
      </c>
      <c r="X64" s="52">
        <f>FC_IND_IS_BF_E!X64+FC_IND_IS_EA_E!X64</f>
        <v>3.8054716278278575</v>
      </c>
      <c r="Y64" s="52">
        <f>FC_IND_IS_BF_E!Y64+FC_IND_IS_EA_E!Y64</f>
        <v>4.076129293577031</v>
      </c>
      <c r="Z64" s="52">
        <f>FC_IND_IS_BF_E!Z64+FC_IND_IS_EA_E!Z64</f>
        <v>4.3766694049499586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1551.2326921965739</v>
      </c>
      <c r="D2" s="21">
        <f t="shared" ref="D2:X2" si="0">SUM(D3,D17,D22,D25,D26,D51,D52)</f>
        <v>1655.3785753093384</v>
      </c>
      <c r="E2" s="21">
        <f t="shared" si="0"/>
        <v>1707.8457858365314</v>
      </c>
      <c r="F2" s="21">
        <f t="shared" si="0"/>
        <v>1699.2540735484035</v>
      </c>
      <c r="G2" s="21">
        <f t="shared" si="0"/>
        <v>1755.4276454084561</v>
      </c>
      <c r="H2" s="21">
        <f t="shared" si="0"/>
        <v>1712.8768968542668</v>
      </c>
      <c r="I2" s="21">
        <f t="shared" si="0"/>
        <v>1768.0592672535779</v>
      </c>
      <c r="J2" s="21">
        <f t="shared" si="0"/>
        <v>1692.2079174434482</v>
      </c>
      <c r="K2" s="21">
        <f t="shared" si="0"/>
        <v>1651.2573973149811</v>
      </c>
      <c r="L2" s="21">
        <f t="shared" si="0"/>
        <v>1519.0870526830906</v>
      </c>
      <c r="M2" s="21">
        <f t="shared" si="0"/>
        <v>1689.2256557389264</v>
      </c>
      <c r="N2" s="21">
        <f t="shared" si="0"/>
        <v>1639.7452286548594</v>
      </c>
      <c r="O2" s="21">
        <f t="shared" si="0"/>
        <v>1649.9441697106336</v>
      </c>
      <c r="P2" s="21">
        <f t="shared" si="0"/>
        <v>1635.4322687340864</v>
      </c>
      <c r="Q2" s="21">
        <f t="shared" si="0"/>
        <v>1595.1111547302357</v>
      </c>
      <c r="R2" s="21">
        <f t="shared" si="0"/>
        <v>2019.572944238075</v>
      </c>
      <c r="S2" s="21">
        <f t="shared" si="0"/>
        <v>2278.3554539637917</v>
      </c>
      <c r="T2" s="21">
        <f t="shared" si="0"/>
        <v>2501.3485325170382</v>
      </c>
      <c r="U2" s="21">
        <f t="shared" si="0"/>
        <v>2230.2482838197216</v>
      </c>
      <c r="V2" s="21">
        <f t="shared" si="0"/>
        <v>2037.3822350613787</v>
      </c>
      <c r="W2" s="21">
        <f t="shared" si="0"/>
        <v>2024.6560129830914</v>
      </c>
      <c r="X2" s="21">
        <f t="shared" si="0"/>
        <v>2195.6110535271478</v>
      </c>
      <c r="Y2" s="21">
        <f t="shared" ref="Y2:Z2" si="1">SUM(Y3,Y17,Y22,Y25,Y26,Y51,Y52)</f>
        <v>2613.361965731186</v>
      </c>
      <c r="Z2" s="21">
        <f t="shared" si="1"/>
        <v>2261.0493335032529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45.54839703605677</v>
      </c>
      <c r="D3" s="24">
        <f t="shared" ref="D3:X3" si="3">SUM(D4,D8,D11)</f>
        <v>23.895492116836813</v>
      </c>
      <c r="E3" s="24">
        <f t="shared" si="3"/>
        <v>71.738456571033524</v>
      </c>
      <c r="F3" s="24">
        <f t="shared" si="3"/>
        <v>36.983883950594482</v>
      </c>
      <c r="G3" s="24">
        <f t="shared" si="3"/>
        <v>36.655603218135447</v>
      </c>
      <c r="H3" s="24">
        <f t="shared" si="3"/>
        <v>20.707485447924391</v>
      </c>
      <c r="I3" s="24">
        <f t="shared" si="3"/>
        <v>57.404699999826335</v>
      </c>
      <c r="J3" s="24">
        <f t="shared" si="3"/>
        <v>44.647965719853296</v>
      </c>
      <c r="K3" s="24">
        <f t="shared" si="3"/>
        <v>35.080515719906941</v>
      </c>
      <c r="L3" s="24">
        <f t="shared" si="3"/>
        <v>25.513065719916657</v>
      </c>
      <c r="M3" s="24">
        <f t="shared" si="3"/>
        <v>47.837249999891746</v>
      </c>
      <c r="N3" s="24">
        <f t="shared" si="3"/>
        <v>35.080515719794079</v>
      </c>
      <c r="O3" s="24">
        <f t="shared" si="3"/>
        <v>31.891634279819918</v>
      </c>
      <c r="P3" s="24">
        <f t="shared" si="3"/>
        <v>30.438128159935463</v>
      </c>
      <c r="Q3" s="24">
        <f t="shared" si="3"/>
        <v>30.438128159899282</v>
      </c>
      <c r="R3" s="24">
        <f t="shared" si="3"/>
        <v>548.15813423746783</v>
      </c>
      <c r="S3" s="24">
        <f t="shared" si="3"/>
        <v>689.40804452875943</v>
      </c>
      <c r="T3" s="24">
        <f t="shared" si="3"/>
        <v>697.2374548774003</v>
      </c>
      <c r="U3" s="24">
        <f t="shared" si="3"/>
        <v>637.22314079867124</v>
      </c>
      <c r="V3" s="24">
        <f t="shared" si="3"/>
        <v>627.63708095843515</v>
      </c>
      <c r="W3" s="24">
        <f t="shared" si="3"/>
        <v>537.39652319848051</v>
      </c>
      <c r="X3" s="24">
        <f t="shared" si="3"/>
        <v>408.69594431881666</v>
      </c>
      <c r="Y3" s="24">
        <f t="shared" ref="Y3:Z3" si="4">SUM(Y4,Y8,Y11)</f>
        <v>349.82576639876254</v>
      </c>
      <c r="Z3" s="24">
        <f t="shared" si="4"/>
        <v>316.23256655866879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20.035331316114114</v>
      </c>
      <c r="D4" s="19">
        <f t="shared" ref="D4:X4" si="6">SUM(D5:D7)</f>
        <v>14.328042116859518</v>
      </c>
      <c r="E4" s="19">
        <f t="shared" si="6"/>
        <v>14.333756571293586</v>
      </c>
      <c r="F4" s="19">
        <f t="shared" si="6"/>
        <v>11.470818230655834</v>
      </c>
      <c r="G4" s="19">
        <f t="shared" si="6"/>
        <v>14.331418938230419</v>
      </c>
      <c r="H4" s="19">
        <f t="shared" si="6"/>
        <v>14.329319727942702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24.541775251652183</v>
      </c>
      <c r="T4" s="19">
        <f t="shared" si="6"/>
        <v>55.56494159985067</v>
      </c>
      <c r="U4" s="19">
        <f t="shared" si="6"/>
        <v>71.645371199891457</v>
      </c>
      <c r="V4" s="19">
        <f t="shared" si="6"/>
        <v>27.707176799956287</v>
      </c>
      <c r="W4" s="19">
        <f t="shared" si="6"/>
        <v>27.645249599945483</v>
      </c>
      <c r="X4" s="19">
        <f t="shared" si="6"/>
        <v>37.915351199913935</v>
      </c>
      <c r="Y4" s="19">
        <f t="shared" ref="Y4:Z4" si="7">SUM(Y5:Y7)</f>
        <v>21.110745599935651</v>
      </c>
      <c r="Z4" s="19">
        <f t="shared" si="7"/>
        <v>3.2323967999885559</v>
      </c>
    </row>
    <row r="5" spans="1:26" ht="11.25" customHeight="1" x14ac:dyDescent="0.2">
      <c r="A5" s="28" t="s">
        <v>4</v>
      </c>
      <c r="B5" s="7" t="s">
        <v>5</v>
      </c>
      <c r="C5" s="8">
        <v>20.035331316114114</v>
      </c>
      <c r="D5" s="8">
        <v>14.328042116859518</v>
      </c>
      <c r="E5" s="8">
        <v>14.333756571293586</v>
      </c>
      <c r="F5" s="8">
        <v>11.470818230655834</v>
      </c>
      <c r="G5" s="8">
        <v>14.331418938230419</v>
      </c>
      <c r="H5" s="8">
        <v>14.329319727942702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24.541775251652183</v>
      </c>
      <c r="T6" s="8">
        <v>55.56494159985067</v>
      </c>
      <c r="U6" s="8">
        <v>71.645371199891457</v>
      </c>
      <c r="V6" s="8">
        <v>27.707176799956287</v>
      </c>
      <c r="W6" s="8">
        <v>27.645249599945483</v>
      </c>
      <c r="X6" s="8">
        <v>37.915351199913935</v>
      </c>
      <c r="Y6" s="8">
        <v>21.110745599935651</v>
      </c>
      <c r="Z6" s="8">
        <v>3.2323967999885559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25.513065719942659</v>
      </c>
      <c r="D11" s="19">
        <f t="shared" si="10"/>
        <v>9.5674499999772973</v>
      </c>
      <c r="E11" s="19">
        <f t="shared" si="10"/>
        <v>57.40469999973994</v>
      </c>
      <c r="F11" s="19">
        <f t="shared" si="10"/>
        <v>25.513065719938648</v>
      </c>
      <c r="G11" s="19">
        <f t="shared" si="10"/>
        <v>22.32418427990503</v>
      </c>
      <c r="H11" s="19">
        <f t="shared" si="10"/>
        <v>6.3781657199816886</v>
      </c>
      <c r="I11" s="19">
        <f t="shared" si="10"/>
        <v>57.404699999826335</v>
      </c>
      <c r="J11" s="19">
        <f t="shared" si="10"/>
        <v>44.647965719853296</v>
      </c>
      <c r="K11" s="19">
        <f t="shared" si="10"/>
        <v>35.080515719906941</v>
      </c>
      <c r="L11" s="19">
        <f t="shared" si="10"/>
        <v>25.513065719916657</v>
      </c>
      <c r="M11" s="19">
        <f t="shared" si="10"/>
        <v>47.837249999891746</v>
      </c>
      <c r="N11" s="19">
        <f t="shared" si="10"/>
        <v>35.080515719794079</v>
      </c>
      <c r="O11" s="19">
        <f t="shared" si="10"/>
        <v>31.891634279819918</v>
      </c>
      <c r="P11" s="19">
        <f t="shared" si="10"/>
        <v>30.438128159935463</v>
      </c>
      <c r="Q11" s="19">
        <f t="shared" si="10"/>
        <v>30.438128159899282</v>
      </c>
      <c r="R11" s="19">
        <f t="shared" si="10"/>
        <v>548.15813423746783</v>
      </c>
      <c r="S11" s="19">
        <f t="shared" si="10"/>
        <v>664.86626927710722</v>
      </c>
      <c r="T11" s="19">
        <f t="shared" si="10"/>
        <v>641.67251327754968</v>
      </c>
      <c r="U11" s="19">
        <f t="shared" si="10"/>
        <v>565.57776959877981</v>
      </c>
      <c r="V11" s="19">
        <f t="shared" si="10"/>
        <v>599.92990415847885</v>
      </c>
      <c r="W11" s="19">
        <f t="shared" si="10"/>
        <v>509.75127359853508</v>
      </c>
      <c r="X11" s="19">
        <f t="shared" si="10"/>
        <v>370.78059311890274</v>
      </c>
      <c r="Y11" s="19">
        <f t="shared" ref="Y11:Z11" si="11">SUM(Y12:Y16)</f>
        <v>328.71502079882691</v>
      </c>
      <c r="Z11" s="19">
        <f t="shared" si="11"/>
        <v>313.00016975868022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25.513065719942659</v>
      </c>
      <c r="D13" s="8">
        <v>9.5674499999772973</v>
      </c>
      <c r="E13" s="8">
        <v>57.40469999973994</v>
      </c>
      <c r="F13" s="8">
        <v>25.513065719938648</v>
      </c>
      <c r="G13" s="8">
        <v>22.32418427990503</v>
      </c>
      <c r="H13" s="8">
        <v>6.3781657199816886</v>
      </c>
      <c r="I13" s="8">
        <v>57.404699999826335</v>
      </c>
      <c r="J13" s="8">
        <v>44.647965719853296</v>
      </c>
      <c r="K13" s="8">
        <v>35.080515719906941</v>
      </c>
      <c r="L13" s="8">
        <v>25.513065719916657</v>
      </c>
      <c r="M13" s="8">
        <v>47.837249999891746</v>
      </c>
      <c r="N13" s="8">
        <v>35.080515719794079</v>
      </c>
      <c r="O13" s="8">
        <v>31.891634279819918</v>
      </c>
      <c r="P13" s="8">
        <v>30.438128159935463</v>
      </c>
      <c r="Q13" s="8">
        <v>30.438128159899282</v>
      </c>
      <c r="R13" s="8">
        <v>548.15813423746783</v>
      </c>
      <c r="S13" s="8">
        <v>664.86626927710722</v>
      </c>
      <c r="T13" s="8">
        <v>641.67251327754968</v>
      </c>
      <c r="U13" s="8">
        <v>565.57776959877981</v>
      </c>
      <c r="V13" s="8">
        <v>599.92990415847885</v>
      </c>
      <c r="W13" s="8">
        <v>509.75127359853508</v>
      </c>
      <c r="X13" s="8">
        <v>370.78059311890274</v>
      </c>
      <c r="Y13" s="8">
        <v>328.71502079882691</v>
      </c>
      <c r="Z13" s="8">
        <v>313.00016975868022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787.29974152504883</v>
      </c>
      <c r="D17" s="27">
        <f t="shared" si="12"/>
        <v>906.14142708775853</v>
      </c>
      <c r="E17" s="27">
        <f t="shared" si="12"/>
        <v>928.78828621538457</v>
      </c>
      <c r="F17" s="27">
        <f t="shared" si="12"/>
        <v>992.05440725458197</v>
      </c>
      <c r="G17" s="27">
        <f t="shared" si="12"/>
        <v>1092.3166214033138</v>
      </c>
      <c r="H17" s="27">
        <f t="shared" si="12"/>
        <v>1066.4206658313551</v>
      </c>
      <c r="I17" s="27">
        <f t="shared" si="12"/>
        <v>1113.4198934866115</v>
      </c>
      <c r="J17" s="27">
        <f t="shared" si="12"/>
        <v>1080.433944297863</v>
      </c>
      <c r="K17" s="27">
        <f t="shared" si="12"/>
        <v>1054.1833681568289</v>
      </c>
      <c r="L17" s="27">
        <f t="shared" si="12"/>
        <v>980.65483314246967</v>
      </c>
      <c r="M17" s="27">
        <f t="shared" si="12"/>
        <v>1022.537543915317</v>
      </c>
      <c r="N17" s="27">
        <f t="shared" si="12"/>
        <v>985.46027640662135</v>
      </c>
      <c r="O17" s="27">
        <f t="shared" si="12"/>
        <v>998.12757124857944</v>
      </c>
      <c r="P17" s="27">
        <f t="shared" si="12"/>
        <v>996.1577711009154</v>
      </c>
      <c r="Q17" s="27">
        <f t="shared" si="12"/>
        <v>978.01633753089777</v>
      </c>
      <c r="R17" s="27">
        <f t="shared" si="12"/>
        <v>916.60943636154616</v>
      </c>
      <c r="S17" s="27">
        <f t="shared" si="12"/>
        <v>1042.1111791764329</v>
      </c>
      <c r="T17" s="27">
        <f t="shared" si="12"/>
        <v>1227.8951784000001</v>
      </c>
      <c r="U17" s="27">
        <f t="shared" si="12"/>
        <v>1038.06283248</v>
      </c>
      <c r="V17" s="27">
        <f t="shared" si="12"/>
        <v>819.1006401599999</v>
      </c>
      <c r="W17" s="27">
        <f t="shared" si="12"/>
        <v>924.28169904000003</v>
      </c>
      <c r="X17" s="27">
        <f t="shared" si="12"/>
        <v>1154.6906025600001</v>
      </c>
      <c r="Y17" s="27">
        <f t="shared" ref="Y17:Z17" si="13">SUM(Y18:Y21)</f>
        <v>1770.9582686399999</v>
      </c>
      <c r="Z17" s="27">
        <f t="shared" si="13"/>
        <v>1530.0263563199996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184.398054041629</v>
      </c>
      <c r="D19" s="8">
        <v>184.40789952573806</v>
      </c>
      <c r="E19" s="8">
        <v>175.05564890250449</v>
      </c>
      <c r="F19" s="8">
        <v>207.40308505315554</v>
      </c>
      <c r="G19" s="8">
        <v>268.75845713881068</v>
      </c>
      <c r="H19" s="8">
        <v>259.32467940648479</v>
      </c>
      <c r="I19" s="8">
        <v>286.47169383635224</v>
      </c>
      <c r="J19" s="8">
        <v>282.50276011564665</v>
      </c>
      <c r="K19" s="8">
        <v>274.46577850881772</v>
      </c>
      <c r="L19" s="8">
        <v>202.21545874444104</v>
      </c>
      <c r="M19" s="8">
        <v>232.48787515316718</v>
      </c>
      <c r="N19" s="8">
        <v>222.13004916498593</v>
      </c>
      <c r="O19" s="8">
        <v>224.70082424485867</v>
      </c>
      <c r="P19" s="8">
        <v>236.28681452495417</v>
      </c>
      <c r="Q19" s="8">
        <v>253.71712511098875</v>
      </c>
      <c r="R19" s="8">
        <v>293.00265722936712</v>
      </c>
      <c r="S19" s="8">
        <v>277.84741969321584</v>
      </c>
      <c r="T19" s="8">
        <v>280.90841040000004</v>
      </c>
      <c r="U19" s="8">
        <v>263.68756847999992</v>
      </c>
      <c r="V19" s="8">
        <v>228.29931216</v>
      </c>
      <c r="W19" s="8">
        <v>238.99772304000007</v>
      </c>
      <c r="X19" s="8">
        <v>253.30388255999992</v>
      </c>
      <c r="Y19" s="8">
        <v>299.60745263999996</v>
      </c>
      <c r="Z19" s="8">
        <v>283.87152432000005</v>
      </c>
    </row>
    <row r="20" spans="1:26" ht="11.25" customHeight="1" x14ac:dyDescent="0.2">
      <c r="A20" s="29" t="s">
        <v>30</v>
      </c>
      <c r="B20" s="7" t="s">
        <v>31</v>
      </c>
      <c r="C20" s="8">
        <v>602.90168748341978</v>
      </c>
      <c r="D20" s="8">
        <v>721.73352756202041</v>
      </c>
      <c r="E20" s="8">
        <v>753.73263731288012</v>
      </c>
      <c r="F20" s="8">
        <v>784.65132220142641</v>
      </c>
      <c r="G20" s="8">
        <v>823.55816426450315</v>
      </c>
      <c r="H20" s="8">
        <v>807.09598642487038</v>
      </c>
      <c r="I20" s="8">
        <v>826.94819965025931</v>
      </c>
      <c r="J20" s="8">
        <v>797.9311841822165</v>
      </c>
      <c r="K20" s="8">
        <v>779.7175896480112</v>
      </c>
      <c r="L20" s="8">
        <v>778.43937439802869</v>
      </c>
      <c r="M20" s="8">
        <v>790.04966876214985</v>
      </c>
      <c r="N20" s="8">
        <v>763.33022724163538</v>
      </c>
      <c r="O20" s="8">
        <v>773.42674700372072</v>
      </c>
      <c r="P20" s="8">
        <v>759.87095657596126</v>
      </c>
      <c r="Q20" s="8">
        <v>724.29921241990905</v>
      </c>
      <c r="R20" s="8">
        <v>623.60677913217899</v>
      </c>
      <c r="S20" s="8">
        <v>764.26375948321697</v>
      </c>
      <c r="T20" s="8">
        <v>946.98676799999998</v>
      </c>
      <c r="U20" s="8">
        <v>774.37526400000002</v>
      </c>
      <c r="V20" s="8">
        <v>590.8013279999999</v>
      </c>
      <c r="W20" s="8">
        <v>685.28397599999994</v>
      </c>
      <c r="X20" s="8">
        <v>901.38672000000008</v>
      </c>
      <c r="Y20" s="8">
        <v>1471.3508159999999</v>
      </c>
      <c r="Z20" s="8">
        <v>1246.1548319999995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12.241407089118599</v>
      </c>
      <c r="D26" s="27">
        <f t="shared" si="16"/>
        <v>12.276114565979844</v>
      </c>
      <c r="E26" s="27">
        <f t="shared" si="16"/>
        <v>9.1340130871534129</v>
      </c>
      <c r="F26" s="27">
        <f t="shared" si="16"/>
        <v>12.298812923534808</v>
      </c>
      <c r="G26" s="27">
        <f t="shared" si="16"/>
        <v>12.283280097324539</v>
      </c>
      <c r="H26" s="27">
        <f t="shared" si="16"/>
        <v>12.278039125736731</v>
      </c>
      <c r="I26" s="27">
        <f t="shared" si="16"/>
        <v>9.447544625942859</v>
      </c>
      <c r="J26" s="27">
        <f t="shared" si="16"/>
        <v>15.065010546492104</v>
      </c>
      <c r="K26" s="27">
        <f t="shared" si="16"/>
        <v>15.100722358837713</v>
      </c>
      <c r="L26" s="27">
        <f t="shared" si="16"/>
        <v>14.858622118482746</v>
      </c>
      <c r="M26" s="27">
        <f t="shared" si="16"/>
        <v>9.4914556342067335</v>
      </c>
      <c r="N26" s="27">
        <f t="shared" si="16"/>
        <v>9.4557172044715561</v>
      </c>
      <c r="O26" s="27">
        <f t="shared" si="16"/>
        <v>9.4825089455328389</v>
      </c>
      <c r="P26" s="27">
        <f t="shared" si="16"/>
        <v>12.650393012161112</v>
      </c>
      <c r="Q26" s="27">
        <f t="shared" si="16"/>
        <v>12.660439393068017</v>
      </c>
      <c r="R26" s="27">
        <f t="shared" si="16"/>
        <v>3.5027705002191132</v>
      </c>
      <c r="S26" s="27">
        <f t="shared" si="16"/>
        <v>1.7173289951452462</v>
      </c>
      <c r="T26" s="27">
        <f t="shared" si="16"/>
        <v>8.5898944799999981</v>
      </c>
      <c r="U26" s="27">
        <f t="shared" si="16"/>
        <v>7.3796680800000019</v>
      </c>
      <c r="V26" s="27">
        <f t="shared" si="16"/>
        <v>8.9957357999999985</v>
      </c>
      <c r="W26" s="27">
        <f t="shared" si="16"/>
        <v>12.576304799999999</v>
      </c>
      <c r="X26" s="27">
        <f t="shared" si="16"/>
        <v>17.096426280000003</v>
      </c>
      <c r="Y26" s="27">
        <f t="shared" ref="Y26:Z26" si="17">SUM(Y27,Y33)</f>
        <v>18.346228919999998</v>
      </c>
      <c r="Z26" s="27">
        <f t="shared" si="17"/>
        <v>16.292900880000001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12.241407089118599</v>
      </c>
      <c r="D33" s="19">
        <f t="shared" si="20"/>
        <v>12.276114565979844</v>
      </c>
      <c r="E33" s="19">
        <f t="shared" si="20"/>
        <v>9.1340130871534129</v>
      </c>
      <c r="F33" s="19">
        <f t="shared" si="20"/>
        <v>12.298812923534808</v>
      </c>
      <c r="G33" s="19">
        <f t="shared" si="20"/>
        <v>12.283280097324539</v>
      </c>
      <c r="H33" s="19">
        <f t="shared" si="20"/>
        <v>12.278039125736731</v>
      </c>
      <c r="I33" s="19">
        <f t="shared" si="20"/>
        <v>9.447544625942859</v>
      </c>
      <c r="J33" s="19">
        <f t="shared" si="20"/>
        <v>15.065010546492104</v>
      </c>
      <c r="K33" s="19">
        <f t="shared" si="20"/>
        <v>15.100722358837713</v>
      </c>
      <c r="L33" s="19">
        <f t="shared" si="20"/>
        <v>14.858622118482746</v>
      </c>
      <c r="M33" s="19">
        <f t="shared" si="20"/>
        <v>9.4914556342067335</v>
      </c>
      <c r="N33" s="19">
        <f t="shared" si="20"/>
        <v>9.4557172044715561</v>
      </c>
      <c r="O33" s="19">
        <f t="shared" si="20"/>
        <v>9.4825089455328389</v>
      </c>
      <c r="P33" s="19">
        <f t="shared" si="20"/>
        <v>12.650393012161112</v>
      </c>
      <c r="Q33" s="19">
        <f t="shared" si="20"/>
        <v>12.660439393068017</v>
      </c>
      <c r="R33" s="19">
        <f t="shared" si="20"/>
        <v>3.5027705002191132</v>
      </c>
      <c r="S33" s="19">
        <f t="shared" si="20"/>
        <v>1.7173289951452462</v>
      </c>
      <c r="T33" s="19">
        <f t="shared" si="20"/>
        <v>8.5898944799999981</v>
      </c>
      <c r="U33" s="19">
        <f t="shared" si="20"/>
        <v>7.3796680800000019</v>
      </c>
      <c r="V33" s="19">
        <f t="shared" si="20"/>
        <v>8.9957357999999985</v>
      </c>
      <c r="W33" s="19">
        <f t="shared" si="20"/>
        <v>12.576304799999999</v>
      </c>
      <c r="X33" s="19">
        <f t="shared" si="20"/>
        <v>17.096426280000003</v>
      </c>
      <c r="Y33" s="19">
        <f t="shared" ref="Y33:Z33" si="21">SUM(Y34:Y50)</f>
        <v>18.346228919999998</v>
      </c>
      <c r="Z33" s="19">
        <f t="shared" si="21"/>
        <v>16.292900880000001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2.807860409393351</v>
      </c>
      <c r="D36" s="8">
        <v>2.8158148670223877</v>
      </c>
      <c r="E36" s="8">
        <v>2.8193641792872235</v>
      </c>
      <c r="F36" s="8">
        <v>2.8210170486756416</v>
      </c>
      <c r="G36" s="8">
        <v>2.8174574580585894</v>
      </c>
      <c r="H36" s="8">
        <v>2.8162562738221499</v>
      </c>
      <c r="I36" s="8">
        <v>0</v>
      </c>
      <c r="J36" s="8">
        <v>5.6217329230924866</v>
      </c>
      <c r="K36" s="8">
        <v>5.6269049460747631</v>
      </c>
      <c r="L36" s="8">
        <v>8.4988449981286607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1.730996605948498</v>
      </c>
      <c r="S36" s="8">
        <v>1.4954638713081849</v>
      </c>
      <c r="T36" s="8">
        <v>2.65504608</v>
      </c>
      <c r="U36" s="8">
        <v>2.0532992400000003</v>
      </c>
      <c r="V36" s="8">
        <v>2.2843209600000001</v>
      </c>
      <c r="W36" s="8">
        <v>3.7842584400000012</v>
      </c>
      <c r="X36" s="8">
        <v>2.8917467999999995</v>
      </c>
      <c r="Y36" s="8">
        <v>2.52102168</v>
      </c>
      <c r="Z36" s="8">
        <v>2.1016843200000004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9.4335466797252483</v>
      </c>
      <c r="D43" s="8">
        <v>9.4602996989574564</v>
      </c>
      <c r="E43" s="8">
        <v>6.3146489078661885</v>
      </c>
      <c r="F43" s="8">
        <v>9.4777958748591651</v>
      </c>
      <c r="G43" s="8">
        <v>9.4658226392659497</v>
      </c>
      <c r="H43" s="8">
        <v>9.461782851914581</v>
      </c>
      <c r="I43" s="8">
        <v>9.447544625942859</v>
      </c>
      <c r="J43" s="8">
        <v>9.4432776233996183</v>
      </c>
      <c r="K43" s="8">
        <v>9.4738174127629495</v>
      </c>
      <c r="L43" s="8">
        <v>6.359777120354086</v>
      </c>
      <c r="M43" s="8">
        <v>9.4914556342067335</v>
      </c>
      <c r="N43" s="8">
        <v>9.4557172044715561</v>
      </c>
      <c r="O43" s="8">
        <v>9.4825089455328389</v>
      </c>
      <c r="P43" s="8">
        <v>12.650393012161112</v>
      </c>
      <c r="Q43" s="8">
        <v>12.660439393068017</v>
      </c>
      <c r="R43" s="8">
        <v>1.7717738942706149</v>
      </c>
      <c r="S43" s="8">
        <v>0.22186512383706133</v>
      </c>
      <c r="T43" s="8">
        <v>0.22407839999999998</v>
      </c>
      <c r="U43" s="8">
        <v>0.20247084000000001</v>
      </c>
      <c r="V43" s="8">
        <v>2.2407840000000002E-2</v>
      </c>
      <c r="W43" s="8">
        <v>1.2879172799999998</v>
      </c>
      <c r="X43" s="8">
        <v>6.2960695199999996</v>
      </c>
      <c r="Y43" s="8">
        <v>9.6879229200000001</v>
      </c>
      <c r="Z43" s="8">
        <v>7.7680511999999995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5.7107699999999992</v>
      </c>
      <c r="U48" s="8">
        <v>5.1238980000000014</v>
      </c>
      <c r="V48" s="8">
        <v>6.6890069999999993</v>
      </c>
      <c r="W48" s="8">
        <v>7.3151909999999987</v>
      </c>
      <c r="X48" s="8">
        <v>7.739199000000001</v>
      </c>
      <c r="Y48" s="8">
        <v>5.8960979999999976</v>
      </c>
      <c r="Z48" s="8">
        <v>6.2590320000000021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0.18893808000000001</v>
      </c>
      <c r="X50" s="8">
        <v>0.16941096000000003</v>
      </c>
      <c r="Y50" s="8">
        <v>0.24118631999999998</v>
      </c>
      <c r="Z50" s="8">
        <v>0.16413336000000001</v>
      </c>
    </row>
    <row r="51" spans="1:26" ht="11.25" customHeight="1" x14ac:dyDescent="0.2">
      <c r="A51" s="25" t="s">
        <v>88</v>
      </c>
      <c r="B51" s="26" t="s">
        <v>89</v>
      </c>
      <c r="C51" s="27">
        <v>706.14314654634973</v>
      </c>
      <c r="D51" s="27">
        <v>713.06554153876323</v>
      </c>
      <c r="E51" s="27">
        <v>698.1850299629599</v>
      </c>
      <c r="F51" s="27">
        <v>657.91696941969246</v>
      </c>
      <c r="G51" s="27">
        <v>614.17214068968235</v>
      </c>
      <c r="H51" s="27">
        <v>613.47070644925043</v>
      </c>
      <c r="I51" s="27">
        <v>587.78712914119728</v>
      </c>
      <c r="J51" s="27">
        <v>552.06099687923961</v>
      </c>
      <c r="K51" s="27">
        <v>546.89279107940763</v>
      </c>
      <c r="L51" s="27">
        <v>498.06053170222151</v>
      </c>
      <c r="M51" s="27">
        <v>609.35940618951111</v>
      </c>
      <c r="N51" s="27">
        <v>609.74871932397241</v>
      </c>
      <c r="O51" s="27">
        <v>610.44245523670133</v>
      </c>
      <c r="P51" s="27">
        <v>596.18597646107435</v>
      </c>
      <c r="Q51" s="27">
        <v>573.99624964637064</v>
      </c>
      <c r="R51" s="27">
        <v>551.30260313884173</v>
      </c>
      <c r="S51" s="27">
        <v>545.11890126345384</v>
      </c>
      <c r="T51" s="27">
        <v>567.62600475963779</v>
      </c>
      <c r="U51" s="27">
        <v>547.58264246105011</v>
      </c>
      <c r="V51" s="27">
        <v>581.64877814294357</v>
      </c>
      <c r="W51" s="27">
        <v>550.40148594461107</v>
      </c>
      <c r="X51" s="27">
        <v>615.12808036833087</v>
      </c>
      <c r="Y51" s="27">
        <v>474.23170177242372</v>
      </c>
      <c r="Z51" s="27">
        <v>398.49750974458436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0.28104519850570647</v>
      </c>
      <c r="D61" s="49">
        <f t="shared" si="24"/>
        <v>0.24169384219518997</v>
      </c>
      <c r="E61" s="49">
        <f t="shared" si="24"/>
        <v>0.2054891897331064</v>
      </c>
      <c r="F61" s="49">
        <f t="shared" si="24"/>
        <v>0.14633937587567747</v>
      </c>
      <c r="G61" s="49">
        <f t="shared" si="24"/>
        <v>0.18402513419945454</v>
      </c>
      <c r="H61" s="49">
        <f t="shared" si="24"/>
        <v>0.19468071970720172</v>
      </c>
      <c r="I61" s="49">
        <f t="shared" si="24"/>
        <v>0.19269020910896045</v>
      </c>
      <c r="J61" s="49">
        <f t="shared" si="24"/>
        <v>0.17475722032596785</v>
      </c>
      <c r="K61" s="49">
        <f t="shared" si="24"/>
        <v>0.15633879230531522</v>
      </c>
      <c r="L61" s="49">
        <f t="shared" si="24"/>
        <v>0.13792999376243043</v>
      </c>
      <c r="M61" s="49">
        <f t="shared" si="24"/>
        <v>0.13418649893201512</v>
      </c>
      <c r="N61" s="49">
        <f t="shared" si="24"/>
        <v>0.24477166766063602</v>
      </c>
      <c r="O61" s="49">
        <f t="shared" si="24"/>
        <v>0.41314852093983528</v>
      </c>
      <c r="P61" s="49">
        <f t="shared" si="24"/>
        <v>0.68167928786357967</v>
      </c>
      <c r="Q61" s="49">
        <f t="shared" si="24"/>
        <v>0.99296743172491875</v>
      </c>
      <c r="R61" s="49">
        <f t="shared" si="24"/>
        <v>1.2415337407607028</v>
      </c>
      <c r="S61" s="49">
        <f t="shared" si="24"/>
        <v>1.2139974398762858</v>
      </c>
      <c r="T61" s="49">
        <f t="shared" si="24"/>
        <v>1.4662829030263727</v>
      </c>
      <c r="U61" s="49">
        <f t="shared" si="24"/>
        <v>1.555170903576907</v>
      </c>
      <c r="V61" s="49">
        <f t="shared" si="24"/>
        <v>2.1089516645148914</v>
      </c>
      <c r="W61" s="49">
        <f t="shared" si="24"/>
        <v>2.8905141266352019</v>
      </c>
      <c r="X61" s="49">
        <f t="shared" si="24"/>
        <v>3.8054716278278575</v>
      </c>
      <c r="Y61" s="49">
        <f t="shared" ref="Y61:Z61" si="25">SUM(Y62:Y72)</f>
        <v>4.076129293577031</v>
      </c>
      <c r="Z61" s="49">
        <f t="shared" si="25"/>
        <v>4.3766694049499586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0.28104519850570647</v>
      </c>
      <c r="D64" s="52">
        <v>0.24169384219518997</v>
      </c>
      <c r="E64" s="52">
        <v>0.2054891897331064</v>
      </c>
      <c r="F64" s="52">
        <v>0.14633937587567747</v>
      </c>
      <c r="G64" s="52">
        <v>0.18402513419945454</v>
      </c>
      <c r="H64" s="52">
        <v>0.19468071970720172</v>
      </c>
      <c r="I64" s="52">
        <v>0.19269020910896045</v>
      </c>
      <c r="J64" s="52">
        <v>0.17475722032596785</v>
      </c>
      <c r="K64" s="52">
        <v>0.15633879230531522</v>
      </c>
      <c r="L64" s="52">
        <v>0.13792999376243043</v>
      </c>
      <c r="M64" s="52">
        <v>0.13418649893201512</v>
      </c>
      <c r="N64" s="52">
        <v>0.24477166766063602</v>
      </c>
      <c r="O64" s="52">
        <v>0.41314852093983528</v>
      </c>
      <c r="P64" s="52">
        <v>0.68167928786357967</v>
      </c>
      <c r="Q64" s="52">
        <v>0.99296743172491875</v>
      </c>
      <c r="R64" s="52">
        <v>1.2415337407607028</v>
      </c>
      <c r="S64" s="52">
        <v>1.2139974398762858</v>
      </c>
      <c r="T64" s="52">
        <v>1.4662829030263727</v>
      </c>
      <c r="U64" s="52">
        <v>1.555170903576907</v>
      </c>
      <c r="V64" s="52">
        <v>2.1089516645148914</v>
      </c>
      <c r="W64" s="52">
        <v>2.8905141266352019</v>
      </c>
      <c r="X64" s="52">
        <v>3.8054716278278575</v>
      </c>
      <c r="Y64" s="52">
        <v>4.076129293577031</v>
      </c>
      <c r="Z64" s="52">
        <v>4.3766694049499586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13.401595134027771</v>
      </c>
      <c r="D2" s="21">
        <f t="shared" ref="D2:X2" si="0">SUM(D3,D17,D22,D25,D26,D51,D52)</f>
        <v>11.544958493948815</v>
      </c>
      <c r="E2" s="21">
        <f t="shared" si="0"/>
        <v>10.510124129276925</v>
      </c>
      <c r="F2" s="21">
        <f t="shared" si="0"/>
        <v>9.8849135663755838</v>
      </c>
      <c r="G2" s="21">
        <f t="shared" si="0"/>
        <v>11.222246836489063</v>
      </c>
      <c r="H2" s="21">
        <f t="shared" si="0"/>
        <v>11.413326216664849</v>
      </c>
      <c r="I2" s="21">
        <f t="shared" si="0"/>
        <v>12.918307424021529</v>
      </c>
      <c r="J2" s="21">
        <f t="shared" si="0"/>
        <v>12.780897664689924</v>
      </c>
      <c r="K2" s="21">
        <f t="shared" si="0"/>
        <v>11.725424578355431</v>
      </c>
      <c r="L2" s="21">
        <f t="shared" si="0"/>
        <v>5.2474596780593181</v>
      </c>
      <c r="M2" s="21">
        <f t="shared" si="0"/>
        <v>10.432794484664772</v>
      </c>
      <c r="N2" s="21">
        <f t="shared" si="0"/>
        <v>13.517538109098865</v>
      </c>
      <c r="O2" s="21">
        <f t="shared" si="0"/>
        <v>11.09595189502425</v>
      </c>
      <c r="P2" s="21">
        <f t="shared" si="0"/>
        <v>10.514582956839849</v>
      </c>
      <c r="Q2" s="21">
        <f t="shared" si="0"/>
        <v>9.5697950976472139</v>
      </c>
      <c r="R2" s="21">
        <f t="shared" si="0"/>
        <v>9.2052083550120933</v>
      </c>
      <c r="S2" s="21">
        <f t="shared" si="0"/>
        <v>8.9204883100912475</v>
      </c>
      <c r="T2" s="21">
        <f t="shared" si="0"/>
        <v>2.598726351524758E-9</v>
      </c>
      <c r="U2" s="21">
        <f t="shared" si="0"/>
        <v>1.3282467656438245E-9</v>
      </c>
      <c r="V2" s="21">
        <f t="shared" si="0"/>
        <v>1.5640235322024395E-9</v>
      </c>
      <c r="W2" s="21">
        <f t="shared" si="0"/>
        <v>1.5189130361278544E-9</v>
      </c>
      <c r="X2" s="21">
        <f t="shared" si="0"/>
        <v>1.1829117585875781E-9</v>
      </c>
      <c r="Y2" s="21">
        <f t="shared" ref="Y2:Z2" si="1">SUM(Y3,Y17,Y22,Y25,Y26,Y51,Y52)</f>
        <v>1.2371500669601676E-9</v>
      </c>
      <c r="Z2" s="21">
        <f t="shared" si="1"/>
        <v>1.3309279670758999E-9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0.1259200439432005</v>
      </c>
      <c r="D3" s="24">
        <f t="shared" ref="D3:X3" si="3">SUM(D4,D8,D11)</f>
        <v>7.2750603163173277E-2</v>
      </c>
      <c r="E3" s="24">
        <f t="shared" si="3"/>
        <v>6.7036148966422585E-2</v>
      </c>
      <c r="F3" s="24">
        <f t="shared" si="3"/>
        <v>5.0099049405495893E-2</v>
      </c>
      <c r="G3" s="24">
        <f t="shared" si="3"/>
        <v>6.9373781864534856E-2</v>
      </c>
      <c r="H3" s="24">
        <f t="shared" si="3"/>
        <v>7.1472992075599581E-2</v>
      </c>
      <c r="I3" s="24">
        <f t="shared" si="3"/>
        <v>1.736194817610225E-10</v>
      </c>
      <c r="J3" s="24">
        <f t="shared" si="3"/>
        <v>1.4667192726278691E-10</v>
      </c>
      <c r="K3" s="24">
        <f t="shared" si="3"/>
        <v>9.3030647918013128E-11</v>
      </c>
      <c r="L3" s="24">
        <f t="shared" si="3"/>
        <v>8.3322704026045307E-11</v>
      </c>
      <c r="M3" s="24">
        <f t="shared" si="3"/>
        <v>1.0822297674337727E-10</v>
      </c>
      <c r="N3" s="24">
        <f t="shared" si="3"/>
        <v>2.0589329780307239E-10</v>
      </c>
      <c r="O3" s="24">
        <f t="shared" si="3"/>
        <v>1.8006092931557293E-10</v>
      </c>
      <c r="P3" s="24">
        <f t="shared" si="3"/>
        <v>6.4508943505359128E-11</v>
      </c>
      <c r="Q3" s="24">
        <f t="shared" si="3"/>
        <v>1.0068923503609985E-10</v>
      </c>
      <c r="R3" s="24">
        <f t="shared" si="3"/>
        <v>2.5317784508615637E-9</v>
      </c>
      <c r="S3" s="24">
        <f t="shared" si="3"/>
        <v>0.11066475123991694</v>
      </c>
      <c r="T3" s="24">
        <f t="shared" si="3"/>
        <v>2.598726351524758E-9</v>
      </c>
      <c r="U3" s="24">
        <f t="shared" si="3"/>
        <v>1.3282467656438245E-9</v>
      </c>
      <c r="V3" s="24">
        <f t="shared" si="3"/>
        <v>1.5640235322024395E-9</v>
      </c>
      <c r="W3" s="24">
        <f t="shared" si="3"/>
        <v>1.5189130361278544E-9</v>
      </c>
      <c r="X3" s="24">
        <f t="shared" si="3"/>
        <v>1.1829117585875781E-9</v>
      </c>
      <c r="Y3" s="24">
        <f t="shared" ref="Y3:Z3" si="4">SUM(Y4,Y8,Y11)</f>
        <v>1.2371500669601676E-9</v>
      </c>
      <c r="Z3" s="24">
        <f t="shared" si="4"/>
        <v>1.3309279670758999E-9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0.12592004388588077</v>
      </c>
      <c r="D4" s="19">
        <f t="shared" ref="D4:X4" si="6">SUM(D5:D7)</f>
        <v>7.2750603140478404E-2</v>
      </c>
      <c r="E4" s="19">
        <f t="shared" si="6"/>
        <v>6.7036148706409476E-2</v>
      </c>
      <c r="F4" s="19">
        <f t="shared" si="6"/>
        <v>5.0099049344164821E-2</v>
      </c>
      <c r="G4" s="19">
        <f t="shared" si="6"/>
        <v>6.9373781769577605E-2</v>
      </c>
      <c r="H4" s="19">
        <f t="shared" si="6"/>
        <v>7.1472992057294724E-2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0.1106647483477812</v>
      </c>
      <c r="T4" s="19">
        <f t="shared" si="6"/>
        <v>1.4923721356296918E-10</v>
      </c>
      <c r="U4" s="19">
        <f t="shared" si="6"/>
        <v>1.0845861859820602E-10</v>
      </c>
      <c r="V4" s="19">
        <f t="shared" si="6"/>
        <v>4.3672875492006765E-11</v>
      </c>
      <c r="W4" s="19">
        <f t="shared" si="6"/>
        <v>5.448098586668941E-11</v>
      </c>
      <c r="X4" s="19">
        <f t="shared" si="6"/>
        <v>8.6017457988418641E-11</v>
      </c>
      <c r="Y4" s="19">
        <f t="shared" ref="Y4:Z4" si="7">SUM(Y5:Y7)</f>
        <v>6.432084055774104E-11</v>
      </c>
      <c r="Z4" s="19">
        <f t="shared" si="7"/>
        <v>1.1439486486075607E-11</v>
      </c>
    </row>
    <row r="5" spans="1:26" ht="11.25" customHeight="1" x14ac:dyDescent="0.2">
      <c r="A5" s="28" t="s">
        <v>4</v>
      </c>
      <c r="B5" s="7" t="s">
        <v>5</v>
      </c>
      <c r="C5" s="8">
        <v>0.12592004388588077</v>
      </c>
      <c r="D5" s="8">
        <v>7.2750603140478404E-2</v>
      </c>
      <c r="E5" s="8">
        <v>6.7036148706409476E-2</v>
      </c>
      <c r="F5" s="8">
        <v>5.0099049344164821E-2</v>
      </c>
      <c r="G5" s="8">
        <v>6.9373781769577605E-2</v>
      </c>
      <c r="H5" s="8">
        <v>7.1472992057294724E-2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0.1106647483477812</v>
      </c>
      <c r="T6" s="8">
        <v>1.4923721356296918E-10</v>
      </c>
      <c r="U6" s="8">
        <v>1.0845861859820602E-10</v>
      </c>
      <c r="V6" s="8">
        <v>4.3672875492006765E-11</v>
      </c>
      <c r="W6" s="8">
        <v>5.448098586668941E-11</v>
      </c>
      <c r="X6" s="8">
        <v>8.6017457988418641E-11</v>
      </c>
      <c r="Y6" s="8">
        <v>6.432084055774104E-11</v>
      </c>
      <c r="Z6" s="8">
        <v>1.1439486486075607E-11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5.7319728723470543E-11</v>
      </c>
      <c r="D11" s="19">
        <f t="shared" si="10"/>
        <v>2.269486754684634E-11</v>
      </c>
      <c r="E11" s="19">
        <f t="shared" si="10"/>
        <v>2.6001310845842326E-10</v>
      </c>
      <c r="F11" s="19">
        <f t="shared" si="10"/>
        <v>6.1331069448655707E-11</v>
      </c>
      <c r="G11" s="19">
        <f t="shared" si="10"/>
        <v>9.4957256585814719E-11</v>
      </c>
      <c r="H11" s="19">
        <f t="shared" si="10"/>
        <v>1.8304862915030628E-11</v>
      </c>
      <c r="I11" s="19">
        <f t="shared" si="10"/>
        <v>1.736194817610225E-10</v>
      </c>
      <c r="J11" s="19">
        <f t="shared" si="10"/>
        <v>1.4667192726278691E-10</v>
      </c>
      <c r="K11" s="19">
        <f t="shared" si="10"/>
        <v>9.3030647918013128E-11</v>
      </c>
      <c r="L11" s="19">
        <f t="shared" si="10"/>
        <v>8.3322704026045307E-11</v>
      </c>
      <c r="M11" s="19">
        <f t="shared" si="10"/>
        <v>1.0822297674337727E-10</v>
      </c>
      <c r="N11" s="19">
        <f t="shared" si="10"/>
        <v>2.0589329780307239E-10</v>
      </c>
      <c r="O11" s="19">
        <f t="shared" si="10"/>
        <v>1.8006092931557293E-10</v>
      </c>
      <c r="P11" s="19">
        <f t="shared" si="10"/>
        <v>6.4508943505359128E-11</v>
      </c>
      <c r="Q11" s="19">
        <f t="shared" si="10"/>
        <v>1.0068923503609985E-10</v>
      </c>
      <c r="R11" s="19">
        <f t="shared" si="10"/>
        <v>2.5317784508615637E-9</v>
      </c>
      <c r="S11" s="19">
        <f t="shared" si="10"/>
        <v>2.8921357431045155E-9</v>
      </c>
      <c r="T11" s="19">
        <f t="shared" si="10"/>
        <v>2.4494891379617888E-9</v>
      </c>
      <c r="U11" s="19">
        <f t="shared" si="10"/>
        <v>1.2197881470456184E-9</v>
      </c>
      <c r="V11" s="19">
        <f t="shared" si="10"/>
        <v>1.5203506567104326E-9</v>
      </c>
      <c r="W11" s="19">
        <f t="shared" si="10"/>
        <v>1.464432050261165E-9</v>
      </c>
      <c r="X11" s="19">
        <f t="shared" si="10"/>
        <v>1.0968943005991594E-9</v>
      </c>
      <c r="Y11" s="19">
        <f t="shared" ref="Y11:Z11" si="11">SUM(Y12:Y16)</f>
        <v>1.1728292264024265E-9</v>
      </c>
      <c r="Z11" s="19">
        <f t="shared" si="11"/>
        <v>1.3194884805898242E-9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5.7319728723470543E-11</v>
      </c>
      <c r="D13" s="8">
        <v>2.269486754684634E-11</v>
      </c>
      <c r="E13" s="8">
        <v>2.6001310845842326E-10</v>
      </c>
      <c r="F13" s="8">
        <v>6.1331069448655707E-11</v>
      </c>
      <c r="G13" s="8">
        <v>9.4957256585814719E-11</v>
      </c>
      <c r="H13" s="8">
        <v>1.8304862915030628E-11</v>
      </c>
      <c r="I13" s="8">
        <v>1.736194817610225E-10</v>
      </c>
      <c r="J13" s="8">
        <v>1.4667192726278691E-10</v>
      </c>
      <c r="K13" s="8">
        <v>9.3030647918013128E-11</v>
      </c>
      <c r="L13" s="8">
        <v>8.3322704026045307E-11</v>
      </c>
      <c r="M13" s="8">
        <v>1.0822297674337727E-10</v>
      </c>
      <c r="N13" s="8">
        <v>2.0589329780307239E-10</v>
      </c>
      <c r="O13" s="8">
        <v>1.8006092931557293E-10</v>
      </c>
      <c r="P13" s="8">
        <v>6.4508943505359128E-11</v>
      </c>
      <c r="Q13" s="8">
        <v>1.0068923503609985E-10</v>
      </c>
      <c r="R13" s="8">
        <v>2.5317784508615637E-9</v>
      </c>
      <c r="S13" s="8">
        <v>2.8921357431045155E-9</v>
      </c>
      <c r="T13" s="8">
        <v>2.4494891379617888E-9</v>
      </c>
      <c r="U13" s="8">
        <v>1.2197881470456184E-9</v>
      </c>
      <c r="V13" s="8">
        <v>1.5203506567104326E-9</v>
      </c>
      <c r="W13" s="8">
        <v>1.464432050261165E-9</v>
      </c>
      <c r="X13" s="8">
        <v>1.0968943005991594E-9</v>
      </c>
      <c r="Y13" s="8">
        <v>1.1728292264024265E-9</v>
      </c>
      <c r="Z13" s="8">
        <v>1.3194884805898242E-9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4.9480997549511496</v>
      </c>
      <c r="D17" s="27">
        <f t="shared" si="12"/>
        <v>4.6009311522415928</v>
      </c>
      <c r="E17" s="27">
        <f t="shared" si="12"/>
        <v>4.3437593846152254</v>
      </c>
      <c r="F17" s="27">
        <f t="shared" si="12"/>
        <v>4.3328193054180799</v>
      </c>
      <c r="G17" s="27">
        <f t="shared" si="12"/>
        <v>5.2875528366860918</v>
      </c>
      <c r="H17" s="27">
        <f t="shared" si="12"/>
        <v>5.3191831286447657</v>
      </c>
      <c r="I17" s="27">
        <f t="shared" si="12"/>
        <v>6.3482970733885695</v>
      </c>
      <c r="J17" s="27">
        <f t="shared" si="12"/>
        <v>6.360269462136988</v>
      </c>
      <c r="K17" s="27">
        <f t="shared" si="12"/>
        <v>5.77992896317107</v>
      </c>
      <c r="L17" s="27">
        <f t="shared" si="12"/>
        <v>2.6318537375303008</v>
      </c>
      <c r="M17" s="27">
        <f t="shared" si="12"/>
        <v>4.8685714446829342</v>
      </c>
      <c r="N17" s="27">
        <f t="shared" si="12"/>
        <v>6.2065307933785645</v>
      </c>
      <c r="O17" s="27">
        <f t="shared" si="12"/>
        <v>5.1220847514205161</v>
      </c>
      <c r="P17" s="27">
        <f t="shared" si="12"/>
        <v>4.8714768990846373</v>
      </c>
      <c r="Q17" s="27">
        <f t="shared" si="12"/>
        <v>4.4754491891022559</v>
      </c>
      <c r="R17" s="27">
        <f t="shared" si="12"/>
        <v>4.5544423584540485</v>
      </c>
      <c r="S17" s="27">
        <f t="shared" si="12"/>
        <v>4.6991291435669664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1.1589232383709906</v>
      </c>
      <c r="D19" s="8">
        <v>0.93633071426193026</v>
      </c>
      <c r="E19" s="8">
        <v>0.81870069749547469</v>
      </c>
      <c r="F19" s="8">
        <v>0.90583750684449138</v>
      </c>
      <c r="G19" s="8">
        <v>1.3009731011893073</v>
      </c>
      <c r="H19" s="8">
        <v>1.2934815535151358</v>
      </c>
      <c r="I19" s="8">
        <v>1.6333527236477829</v>
      </c>
      <c r="J19" s="8">
        <v>1.6630296443533463</v>
      </c>
      <c r="K19" s="8">
        <v>1.5048546111822234</v>
      </c>
      <c r="L19" s="8">
        <v>0.5427001355589538</v>
      </c>
      <c r="M19" s="8">
        <v>1.1069362068327726</v>
      </c>
      <c r="N19" s="8">
        <v>1.3989980350139628</v>
      </c>
      <c r="O19" s="8">
        <v>1.1530957551412797</v>
      </c>
      <c r="P19" s="8">
        <v>1.1555054750458824</v>
      </c>
      <c r="Q19" s="8">
        <v>1.1610216090111656</v>
      </c>
      <c r="R19" s="8">
        <v>1.455869490632931</v>
      </c>
      <c r="S19" s="8">
        <v>1.2528806267840866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3.7891765165801594</v>
      </c>
      <c r="D20" s="8">
        <v>3.6646004379796624</v>
      </c>
      <c r="E20" s="8">
        <v>3.5250586871197509</v>
      </c>
      <c r="F20" s="8">
        <v>3.4269817985735882</v>
      </c>
      <c r="G20" s="8">
        <v>3.9865797354967842</v>
      </c>
      <c r="H20" s="8">
        <v>4.0257015751296299</v>
      </c>
      <c r="I20" s="8">
        <v>4.7149443497407866</v>
      </c>
      <c r="J20" s="8">
        <v>4.6972398177836414</v>
      </c>
      <c r="K20" s="8">
        <v>4.275074351988847</v>
      </c>
      <c r="L20" s="8">
        <v>2.089153601971347</v>
      </c>
      <c r="M20" s="8">
        <v>3.7616352378501614</v>
      </c>
      <c r="N20" s="8">
        <v>4.8075327583646015</v>
      </c>
      <c r="O20" s="8">
        <v>3.9689889962792368</v>
      </c>
      <c r="P20" s="8">
        <v>3.7159714240387549</v>
      </c>
      <c r="Q20" s="8">
        <v>3.3144275800910901</v>
      </c>
      <c r="R20" s="8">
        <v>3.098572867821118</v>
      </c>
      <c r="S20" s="8">
        <v>3.4462485167828798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0.19157847088140037</v>
      </c>
      <c r="D26" s="27">
        <f t="shared" si="16"/>
        <v>0.15687099402015678</v>
      </c>
      <c r="E26" s="27">
        <f t="shared" si="16"/>
        <v>0.10505499284658587</v>
      </c>
      <c r="F26" s="27">
        <f t="shared" si="16"/>
        <v>0.13417263646519278</v>
      </c>
      <c r="G26" s="27">
        <f t="shared" si="16"/>
        <v>0.14970546267546245</v>
      </c>
      <c r="H26" s="27">
        <f t="shared" si="16"/>
        <v>0.15494643426326993</v>
      </c>
      <c r="I26" s="27">
        <f t="shared" si="16"/>
        <v>0.1336742940571426</v>
      </c>
      <c r="J26" s="27">
        <f t="shared" si="16"/>
        <v>0.21996881350789521</v>
      </c>
      <c r="K26" s="27">
        <f t="shared" si="16"/>
        <v>0.2063980811622862</v>
      </c>
      <c r="L26" s="27">
        <f t="shared" si="16"/>
        <v>9.914496151725366E-2</v>
      </c>
      <c r="M26" s="27">
        <f t="shared" si="16"/>
        <v>0.11190436579326649</v>
      </c>
      <c r="N26" s="27">
        <f t="shared" si="16"/>
        <v>0.14764279552844356</v>
      </c>
      <c r="O26" s="27">
        <f t="shared" si="16"/>
        <v>0.12085105446715967</v>
      </c>
      <c r="P26" s="27">
        <f t="shared" si="16"/>
        <v>0.15408698783888683</v>
      </c>
      <c r="Q26" s="27">
        <f t="shared" si="16"/>
        <v>0.14404060693198414</v>
      </c>
      <c r="R26" s="27">
        <f t="shared" si="16"/>
        <v>3.4878939780887158E-2</v>
      </c>
      <c r="S26" s="27">
        <f t="shared" si="16"/>
        <v>1.5052204854753707E-2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0.19157847088140037</v>
      </c>
      <c r="D33" s="19">
        <f t="shared" si="20"/>
        <v>0.15687099402015678</v>
      </c>
      <c r="E33" s="19">
        <f t="shared" si="20"/>
        <v>0.10505499284658587</v>
      </c>
      <c r="F33" s="19">
        <f t="shared" si="20"/>
        <v>0.13417263646519278</v>
      </c>
      <c r="G33" s="19">
        <f t="shared" si="20"/>
        <v>0.14970546267546245</v>
      </c>
      <c r="H33" s="19">
        <f t="shared" si="20"/>
        <v>0.15494643426326993</v>
      </c>
      <c r="I33" s="19">
        <f t="shared" si="20"/>
        <v>0.1336742940571426</v>
      </c>
      <c r="J33" s="19">
        <f t="shared" si="20"/>
        <v>0.21996881350789521</v>
      </c>
      <c r="K33" s="19">
        <f t="shared" si="20"/>
        <v>0.2063980811622862</v>
      </c>
      <c r="L33" s="19">
        <f t="shared" si="20"/>
        <v>9.914496151725366E-2</v>
      </c>
      <c r="M33" s="19">
        <f t="shared" si="20"/>
        <v>0.11190436579326649</v>
      </c>
      <c r="N33" s="19">
        <f t="shared" si="20"/>
        <v>0.14764279552844356</v>
      </c>
      <c r="O33" s="19">
        <f t="shared" si="20"/>
        <v>0.12085105446715967</v>
      </c>
      <c r="P33" s="19">
        <f t="shared" si="20"/>
        <v>0.15408698783888683</v>
      </c>
      <c r="Q33" s="19">
        <f t="shared" si="20"/>
        <v>0.14404060693198414</v>
      </c>
      <c r="R33" s="19">
        <f t="shared" si="20"/>
        <v>3.4878939780887158E-2</v>
      </c>
      <c r="S33" s="19">
        <f t="shared" si="20"/>
        <v>1.5052204854753707E-2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4.3906230606648472E-2</v>
      </c>
      <c r="D36" s="8">
        <v>3.5951772977611762E-2</v>
      </c>
      <c r="E36" s="8">
        <v>3.2402460712776131E-2</v>
      </c>
      <c r="F36" s="8">
        <v>3.0749591324358588E-2</v>
      </c>
      <c r="G36" s="8">
        <v>3.4309181941410617E-2</v>
      </c>
      <c r="H36" s="8">
        <v>3.5510366177850139E-2</v>
      </c>
      <c r="I36" s="8">
        <v>0</v>
      </c>
      <c r="J36" s="8">
        <v>8.2027516907512962E-2</v>
      </c>
      <c r="K36" s="8">
        <v>7.6855493925236801E-2</v>
      </c>
      <c r="L36" s="8">
        <v>5.6682081871339267E-2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1.7226754051502067E-2</v>
      </c>
      <c r="S36" s="8">
        <v>1.310568869181505E-2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0.1476722402747519</v>
      </c>
      <c r="D43" s="8">
        <v>0.12091922104254502</v>
      </c>
      <c r="E43" s="8">
        <v>7.2652532133809733E-2</v>
      </c>
      <c r="F43" s="8">
        <v>0.10342304514083418</v>
      </c>
      <c r="G43" s="8">
        <v>0.11539628073405184</v>
      </c>
      <c r="H43" s="8">
        <v>0.1194360680854198</v>
      </c>
      <c r="I43" s="8">
        <v>0.1336742940571426</v>
      </c>
      <c r="J43" s="8">
        <v>0.13794129660038223</v>
      </c>
      <c r="K43" s="8">
        <v>0.12954258723704939</v>
      </c>
      <c r="L43" s="8">
        <v>4.2462879645914393E-2</v>
      </c>
      <c r="M43" s="8">
        <v>0.11190436579326649</v>
      </c>
      <c r="N43" s="8">
        <v>0.14764279552844356</v>
      </c>
      <c r="O43" s="8">
        <v>0.12085105446715967</v>
      </c>
      <c r="P43" s="8">
        <v>0.15408698783888683</v>
      </c>
      <c r="Q43" s="8">
        <v>0.14404060693198414</v>
      </c>
      <c r="R43" s="8">
        <v>1.7652185729385091E-2</v>
      </c>
      <c r="S43" s="8">
        <v>1.9465161629386555E-3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8.1359968642520197</v>
      </c>
      <c r="D51" s="27">
        <v>6.7144057445238925</v>
      </c>
      <c r="E51" s="27">
        <v>5.9942736028486907</v>
      </c>
      <c r="F51" s="27">
        <v>5.367822575086814</v>
      </c>
      <c r="G51" s="27">
        <v>5.7156147552629735</v>
      </c>
      <c r="H51" s="27">
        <v>5.8677236616812154</v>
      </c>
      <c r="I51" s="27">
        <v>6.4363360564021983</v>
      </c>
      <c r="J51" s="27">
        <v>6.2006593888983685</v>
      </c>
      <c r="K51" s="27">
        <v>5.7390975339290451</v>
      </c>
      <c r="L51" s="27">
        <v>2.5164609789284413</v>
      </c>
      <c r="M51" s="27">
        <v>5.452318674080348</v>
      </c>
      <c r="N51" s="27">
        <v>7.1633645199859641</v>
      </c>
      <c r="O51" s="27">
        <v>5.8530160889565135</v>
      </c>
      <c r="P51" s="27">
        <v>5.4890190698518166</v>
      </c>
      <c r="Q51" s="27">
        <v>4.9503053015122847</v>
      </c>
      <c r="R51" s="27">
        <v>4.6158870542453787</v>
      </c>
      <c r="S51" s="27">
        <v>4.0956422104296095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3.2381293579621679E-3</v>
      </c>
      <c r="D61" s="49">
        <f t="shared" si="24"/>
        <v>2.2758504343786397E-3</v>
      </c>
      <c r="E61" s="49">
        <f t="shared" si="24"/>
        <v>1.7642292126390517E-3</v>
      </c>
      <c r="F61" s="49">
        <f t="shared" si="24"/>
        <v>1.1939558363153904E-3</v>
      </c>
      <c r="G61" s="49">
        <f t="shared" si="24"/>
        <v>1.7125764955546786E-3</v>
      </c>
      <c r="H61" s="49">
        <f t="shared" si="24"/>
        <v>1.8620818459464227E-3</v>
      </c>
      <c r="I61" s="49">
        <f t="shared" si="24"/>
        <v>2.1099797513697478E-3</v>
      </c>
      <c r="J61" s="49">
        <f t="shared" si="24"/>
        <v>1.9628446949115437E-3</v>
      </c>
      <c r="K61" s="49">
        <f t="shared" si="24"/>
        <v>1.6406205969655978E-3</v>
      </c>
      <c r="L61" s="49">
        <f t="shared" si="24"/>
        <v>6.9689410229060186E-4</v>
      </c>
      <c r="M61" s="49">
        <f t="shared" si="24"/>
        <v>1.2006503001431514E-3</v>
      </c>
      <c r="N61" s="49">
        <f t="shared" si="24"/>
        <v>2.875592230127151E-3</v>
      </c>
      <c r="O61" s="49">
        <f t="shared" si="24"/>
        <v>3.9613315218250825E-3</v>
      </c>
      <c r="P61" s="49">
        <f t="shared" si="24"/>
        <v>6.2761466360161814E-3</v>
      </c>
      <c r="Q61" s="49">
        <f t="shared" si="24"/>
        <v>8.5636307633111773E-3</v>
      </c>
      <c r="R61" s="49">
        <f t="shared" si="24"/>
        <v>1.0394979977888675E-2</v>
      </c>
      <c r="S61" s="49">
        <f t="shared" si="24"/>
        <v>9.1211277880599538E-3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3.2381293579621679E-3</v>
      </c>
      <c r="D64" s="52">
        <v>2.2758504343786397E-3</v>
      </c>
      <c r="E64" s="52">
        <v>1.7642292126390517E-3</v>
      </c>
      <c r="F64" s="52">
        <v>1.1939558363153904E-3</v>
      </c>
      <c r="G64" s="52">
        <v>1.7125764955546786E-3</v>
      </c>
      <c r="H64" s="52">
        <v>1.8620818459464227E-3</v>
      </c>
      <c r="I64" s="52">
        <v>2.1099797513697478E-3</v>
      </c>
      <c r="J64" s="52">
        <v>1.9628446949115437E-3</v>
      </c>
      <c r="K64" s="52">
        <v>1.6406205969655978E-3</v>
      </c>
      <c r="L64" s="52">
        <v>6.9689410229060186E-4</v>
      </c>
      <c r="M64" s="52">
        <v>1.2006503001431514E-3</v>
      </c>
      <c r="N64" s="52">
        <v>2.875592230127151E-3</v>
      </c>
      <c r="O64" s="52">
        <v>3.9613315218250825E-3</v>
      </c>
      <c r="P64" s="52">
        <v>6.2761466360161814E-3</v>
      </c>
      <c r="Q64" s="52">
        <v>8.5636307633111773E-3</v>
      </c>
      <c r="R64" s="52">
        <v>1.0394979977888675E-2</v>
      </c>
      <c r="S64" s="52">
        <v>9.1211277880599538E-3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245.78314371236632</v>
      </c>
      <c r="D2" s="21">
        <f t="shared" ref="D2:X2" si="0">SUM(D3,D17,D22,D25,D26,D51,D52)</f>
        <v>208.45049868819999</v>
      </c>
      <c r="E2" s="21">
        <f t="shared" si="0"/>
        <v>205.8353685186745</v>
      </c>
      <c r="F2" s="21">
        <f t="shared" si="0"/>
        <v>195.90631188675479</v>
      </c>
      <c r="G2" s="21">
        <f t="shared" si="0"/>
        <v>231.07127390503291</v>
      </c>
      <c r="H2" s="21">
        <f t="shared" si="0"/>
        <v>226.72634546009357</v>
      </c>
      <c r="I2" s="21">
        <f t="shared" si="0"/>
        <v>214.00470911494983</v>
      </c>
      <c r="J2" s="21">
        <f t="shared" si="0"/>
        <v>247.42069839695012</v>
      </c>
      <c r="K2" s="21">
        <f t="shared" si="0"/>
        <v>242.58288051075439</v>
      </c>
      <c r="L2" s="21">
        <f t="shared" si="0"/>
        <v>173.88796564177889</v>
      </c>
      <c r="M2" s="21">
        <f t="shared" si="0"/>
        <v>202.11562367714828</v>
      </c>
      <c r="N2" s="21">
        <f t="shared" si="0"/>
        <v>183.80816084495086</v>
      </c>
      <c r="O2" s="21">
        <f t="shared" si="0"/>
        <v>153.43857518921621</v>
      </c>
      <c r="P2" s="21">
        <f t="shared" si="0"/>
        <v>156.98806596848183</v>
      </c>
      <c r="Q2" s="21">
        <f t="shared" si="0"/>
        <v>121.26299777244132</v>
      </c>
      <c r="R2" s="21">
        <f t="shared" si="0"/>
        <v>131.59900315340735</v>
      </c>
      <c r="S2" s="21">
        <f t="shared" si="0"/>
        <v>130.57757976757989</v>
      </c>
      <c r="T2" s="21">
        <f t="shared" si="0"/>
        <v>177.9898576346358</v>
      </c>
      <c r="U2" s="21">
        <f t="shared" si="0"/>
        <v>175.76892154584829</v>
      </c>
      <c r="V2" s="21">
        <f t="shared" si="0"/>
        <v>161.87781312545232</v>
      </c>
      <c r="W2" s="21">
        <f t="shared" si="0"/>
        <v>158.05915216512591</v>
      </c>
      <c r="X2" s="21">
        <f t="shared" si="0"/>
        <v>163.57825290290214</v>
      </c>
      <c r="Y2" s="21">
        <f t="shared" ref="Y2:Z2" si="1">SUM(Y3,Y17,Y22,Y25,Y26,Y51,Y52)</f>
        <v>145.97234557241677</v>
      </c>
      <c r="Z2" s="21">
        <f t="shared" si="1"/>
        <v>104.35880273538307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22.356088560000003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2.9319706800000009</v>
      </c>
      <c r="P26" s="27">
        <f t="shared" si="21"/>
        <v>6.4022399999999999</v>
      </c>
      <c r="Q26" s="27">
        <f t="shared" si="21"/>
        <v>0</v>
      </c>
      <c r="R26" s="27">
        <f t="shared" si="21"/>
        <v>0.38968560000000008</v>
      </c>
      <c r="S26" s="27">
        <f t="shared" si="21"/>
        <v>0.43284815999999987</v>
      </c>
      <c r="T26" s="27">
        <f t="shared" si="21"/>
        <v>0.82736748000000004</v>
      </c>
      <c r="U26" s="27">
        <f t="shared" si="21"/>
        <v>3.4147065599999999</v>
      </c>
      <c r="V26" s="27">
        <f t="shared" si="21"/>
        <v>3.5892090000000003</v>
      </c>
      <c r="W26" s="27">
        <f t="shared" si="21"/>
        <v>4.0583026800000006</v>
      </c>
      <c r="X26" s="27">
        <f t="shared" ref="X26:Z26" si="22">SUM(X27,X33)</f>
        <v>3.3634961999999997</v>
      </c>
      <c r="Y26" s="27">
        <f t="shared" si="22"/>
        <v>2.9601626400000005</v>
      </c>
      <c r="Z26" s="27">
        <f t="shared" si="22"/>
        <v>3.3399255600000002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22.356088560000003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2.9319706800000009</v>
      </c>
      <c r="P33" s="19">
        <f t="shared" si="27"/>
        <v>6.4022399999999999</v>
      </c>
      <c r="Q33" s="19">
        <f t="shared" si="27"/>
        <v>0</v>
      </c>
      <c r="R33" s="19">
        <f t="shared" si="27"/>
        <v>0.38968560000000008</v>
      </c>
      <c r="S33" s="19">
        <f t="shared" si="27"/>
        <v>0.43284815999999987</v>
      </c>
      <c r="T33" s="19">
        <f t="shared" si="27"/>
        <v>0.82736748000000004</v>
      </c>
      <c r="U33" s="19">
        <f t="shared" si="27"/>
        <v>3.4147065599999999</v>
      </c>
      <c r="V33" s="19">
        <f t="shared" si="27"/>
        <v>3.5892090000000003</v>
      </c>
      <c r="W33" s="19">
        <f t="shared" si="27"/>
        <v>4.0583026800000006</v>
      </c>
      <c r="X33" s="19">
        <f t="shared" ref="X33:Z33" si="28">SUM(X34:X50)</f>
        <v>3.3634961999999997</v>
      </c>
      <c r="Y33" s="19">
        <f t="shared" si="28"/>
        <v>2.9601626400000005</v>
      </c>
      <c r="Z33" s="19">
        <f t="shared" si="28"/>
        <v>3.3399255600000002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5.9970240000000001E-2</v>
      </c>
      <c r="S36" s="8">
        <f>FC_IND_NFM_AM_E!S36+FC_IND_NFM_PA_E!S36+FC_IND_NFM_SA_E!S36+FC_IND_NFM_OM_E!S36</f>
        <v>9.699732000000004E-2</v>
      </c>
      <c r="T36" s="8">
        <f>FC_IND_NFM_AM_E!T36+FC_IND_NFM_PA_E!T36+FC_IND_NFM_SA_E!T36+FC_IND_NFM_OM_E!T36</f>
        <v>9.4044240000000001E-2</v>
      </c>
      <c r="U36" s="8">
        <f>FC_IND_NFM_AM_E!U36+FC_IND_NFM_PA_E!U36+FC_IND_NFM_SA_E!U36+FC_IND_NFM_OM_E!U36</f>
        <v>0.55904076000000003</v>
      </c>
      <c r="V36" s="8">
        <f>FC_IND_NFM_AM_E!V36+FC_IND_NFM_PA_E!V36+FC_IND_NFM_SA_E!V36+FC_IND_NFM_OM_E!V36</f>
        <v>0.75008231999999975</v>
      </c>
      <c r="W36" s="8">
        <f>FC_IND_NFM_AM_E!W36+FC_IND_NFM_PA_E!W36+FC_IND_NFM_SA_E!W36+FC_IND_NFM_OM_E!W36</f>
        <v>0.71873424000000019</v>
      </c>
      <c r="X36" s="8">
        <f>FC_IND_NFM_AM_E!X36+FC_IND_NFM_PA_E!X36+FC_IND_NFM_SA_E!X36+FC_IND_NFM_OM_E!X36</f>
        <v>0.62173692000000003</v>
      </c>
      <c r="Y36" s="8">
        <f>FC_IND_NFM_AM_E!Y36+FC_IND_NFM_PA_E!Y36+FC_IND_NFM_SA_E!Y36+FC_IND_NFM_OM_E!Y36</f>
        <v>0.68443308000000014</v>
      </c>
      <c r="Z36" s="8">
        <f>FC_IND_NFM_AM_E!Z36+FC_IND_NFM_PA_E!Z36+FC_IND_NFM_SA_E!Z36+FC_IND_NFM_OM_E!Z36</f>
        <v>0.6131048400000001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22.356088560000003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6.4022399999999999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0.32971536000000007</v>
      </c>
      <c r="S43" s="8">
        <f>FC_IND_NFM_AM_E!S43+FC_IND_NFM_PA_E!S43+FC_IND_NFM_SA_E!S43+FC_IND_NFM_OM_E!S43</f>
        <v>0.33585083999999982</v>
      </c>
      <c r="T43" s="8">
        <f>FC_IND_NFM_AM_E!T43+FC_IND_NFM_PA_E!T43+FC_IND_NFM_SA_E!T43+FC_IND_NFM_OM_E!T43</f>
        <v>0.73332324000000004</v>
      </c>
      <c r="U43" s="8">
        <f>FC_IND_NFM_AM_E!U43+FC_IND_NFM_PA_E!U43+FC_IND_NFM_SA_E!U43+FC_IND_NFM_OM_E!U43</f>
        <v>2.8556658000000001</v>
      </c>
      <c r="V43" s="8">
        <f>FC_IND_NFM_AM_E!V43+FC_IND_NFM_PA_E!V43+FC_IND_NFM_SA_E!V43+FC_IND_NFM_OM_E!V43</f>
        <v>2.8391266800000006</v>
      </c>
      <c r="W43" s="8">
        <f>FC_IND_NFM_AM_E!W43+FC_IND_NFM_PA_E!W43+FC_IND_NFM_SA_E!W43+FC_IND_NFM_OM_E!W43</f>
        <v>3.3395684400000007</v>
      </c>
      <c r="X43" s="8">
        <f>FC_IND_NFM_AM_E!X43+FC_IND_NFM_PA_E!X43+FC_IND_NFM_SA_E!X43+FC_IND_NFM_OM_E!X43</f>
        <v>2.7417592799999997</v>
      </c>
      <c r="Y43" s="8">
        <f>FC_IND_NFM_AM_E!Y43+FC_IND_NFM_PA_E!Y43+FC_IND_NFM_SA_E!Y43+FC_IND_NFM_OM_E!Y43</f>
        <v>2.2757295600000003</v>
      </c>
      <c r="Z43" s="8">
        <f>FC_IND_NFM_AM_E!Z43+FC_IND_NFM_PA_E!Z43+FC_IND_NFM_SA_E!Z43+FC_IND_NFM_OM_E!Z43</f>
        <v>2.7268207200000001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2.9319706800000009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223.42705515236631</v>
      </c>
      <c r="D51" s="27">
        <f>FC_IND_NFM_AM_E!D51+FC_IND_NFM_PA_E!D51+FC_IND_NFM_SA_E!D51+FC_IND_NFM_OM_E!D51</f>
        <v>208.45049868819999</v>
      </c>
      <c r="E51" s="27">
        <f>FC_IND_NFM_AM_E!E51+FC_IND_NFM_PA_E!E51+FC_IND_NFM_SA_E!E51+FC_IND_NFM_OM_E!E51</f>
        <v>205.8353685186745</v>
      </c>
      <c r="F51" s="27">
        <f>FC_IND_NFM_AM_E!F51+FC_IND_NFM_PA_E!F51+FC_IND_NFM_SA_E!F51+FC_IND_NFM_OM_E!F51</f>
        <v>195.90631188675479</v>
      </c>
      <c r="G51" s="27">
        <f>FC_IND_NFM_AM_E!G51+FC_IND_NFM_PA_E!G51+FC_IND_NFM_SA_E!G51+FC_IND_NFM_OM_E!G51</f>
        <v>231.07127390503291</v>
      </c>
      <c r="H51" s="27">
        <f>FC_IND_NFM_AM_E!H51+FC_IND_NFM_PA_E!H51+FC_IND_NFM_SA_E!H51+FC_IND_NFM_OM_E!H51</f>
        <v>226.72634546009357</v>
      </c>
      <c r="I51" s="27">
        <f>FC_IND_NFM_AM_E!I51+FC_IND_NFM_PA_E!I51+FC_IND_NFM_SA_E!I51+FC_IND_NFM_OM_E!I51</f>
        <v>214.00470911494983</v>
      </c>
      <c r="J51" s="27">
        <f>FC_IND_NFM_AM_E!J51+FC_IND_NFM_PA_E!J51+FC_IND_NFM_SA_E!J51+FC_IND_NFM_OM_E!J51</f>
        <v>247.42069839695012</v>
      </c>
      <c r="K51" s="27">
        <f>FC_IND_NFM_AM_E!K51+FC_IND_NFM_PA_E!K51+FC_IND_NFM_SA_E!K51+FC_IND_NFM_OM_E!K51</f>
        <v>242.58288051075439</v>
      </c>
      <c r="L51" s="27">
        <f>FC_IND_NFM_AM_E!L51+FC_IND_NFM_PA_E!L51+FC_IND_NFM_SA_E!L51+FC_IND_NFM_OM_E!L51</f>
        <v>173.88796564177889</v>
      </c>
      <c r="M51" s="27">
        <f>FC_IND_NFM_AM_E!M51+FC_IND_NFM_PA_E!M51+FC_IND_NFM_SA_E!M51+FC_IND_NFM_OM_E!M51</f>
        <v>202.11562367714828</v>
      </c>
      <c r="N51" s="27">
        <f>FC_IND_NFM_AM_E!N51+FC_IND_NFM_PA_E!N51+FC_IND_NFM_SA_E!N51+FC_IND_NFM_OM_E!N51</f>
        <v>183.80816084495086</v>
      </c>
      <c r="O51" s="27">
        <f>FC_IND_NFM_AM_E!O51+FC_IND_NFM_PA_E!O51+FC_IND_NFM_SA_E!O51+FC_IND_NFM_OM_E!O51</f>
        <v>150.5066045092162</v>
      </c>
      <c r="P51" s="27">
        <f>FC_IND_NFM_AM_E!P51+FC_IND_NFM_PA_E!P51+FC_IND_NFM_SA_E!P51+FC_IND_NFM_OM_E!P51</f>
        <v>150.58582596848183</v>
      </c>
      <c r="Q51" s="27">
        <f>FC_IND_NFM_AM_E!Q51+FC_IND_NFM_PA_E!Q51+FC_IND_NFM_SA_E!Q51+FC_IND_NFM_OM_E!Q51</f>
        <v>121.26299777244132</v>
      </c>
      <c r="R51" s="27">
        <f>FC_IND_NFM_AM_E!R51+FC_IND_NFM_PA_E!R51+FC_IND_NFM_SA_E!R51+FC_IND_NFM_OM_E!R51</f>
        <v>131.20931755340735</v>
      </c>
      <c r="S51" s="27">
        <f>FC_IND_NFM_AM_E!S51+FC_IND_NFM_PA_E!S51+FC_IND_NFM_SA_E!S51+FC_IND_NFM_OM_E!S51</f>
        <v>130.1447316075799</v>
      </c>
      <c r="T51" s="27">
        <f>FC_IND_NFM_AM_E!T51+FC_IND_NFM_PA_E!T51+FC_IND_NFM_SA_E!T51+FC_IND_NFM_OM_E!T51</f>
        <v>177.1624901546358</v>
      </c>
      <c r="U51" s="27">
        <f>FC_IND_NFM_AM_E!U51+FC_IND_NFM_PA_E!U51+FC_IND_NFM_SA_E!U51+FC_IND_NFM_OM_E!U51</f>
        <v>172.35421498584827</v>
      </c>
      <c r="V51" s="27">
        <f>FC_IND_NFM_AM_E!V51+FC_IND_NFM_PA_E!V51+FC_IND_NFM_SA_E!V51+FC_IND_NFM_OM_E!V51</f>
        <v>158.28860412545231</v>
      </c>
      <c r="W51" s="27">
        <f>FC_IND_NFM_AM_E!W51+FC_IND_NFM_PA_E!W51+FC_IND_NFM_SA_E!W51+FC_IND_NFM_OM_E!W51</f>
        <v>154.00084948512591</v>
      </c>
      <c r="X51" s="27">
        <f>FC_IND_NFM_AM_E!X51+FC_IND_NFM_PA_E!X51+FC_IND_NFM_SA_E!X51+FC_IND_NFM_OM_E!X51</f>
        <v>160.21475670290215</v>
      </c>
      <c r="Y51" s="27">
        <f>FC_IND_NFM_AM_E!Y51+FC_IND_NFM_PA_E!Y51+FC_IND_NFM_SA_E!Y51+FC_IND_NFM_OM_E!Y51</f>
        <v>143.01218293241678</v>
      </c>
      <c r="Z51" s="27">
        <f>FC_IND_NFM_AM_E!Z51+FC_IND_NFM_PA_E!Z51+FC_IND_NFM_SA_E!Z51+FC_IND_NFM_OM_E!Z51</f>
        <v>101.01887717538307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8.8924039515153208E-2</v>
      </c>
      <c r="D61" s="49">
        <f t="shared" si="32"/>
        <v>7.0654377473821139E-2</v>
      </c>
      <c r="E61" s="49">
        <f t="shared" si="32"/>
        <v>6.058128043444546E-2</v>
      </c>
      <c r="F61" s="49">
        <f t="shared" si="32"/>
        <v>4.3575114709232199E-2</v>
      </c>
      <c r="G61" s="49">
        <f t="shared" si="32"/>
        <v>6.9236162588328473E-2</v>
      </c>
      <c r="H61" s="49">
        <f t="shared" si="32"/>
        <v>7.1950050176366645E-2</v>
      </c>
      <c r="I61" s="49">
        <f t="shared" si="32"/>
        <v>7.0155690904480747E-2</v>
      </c>
      <c r="J61" s="49">
        <f t="shared" si="32"/>
        <v>7.8322058155502819E-2</v>
      </c>
      <c r="K61" s="49">
        <f t="shared" si="32"/>
        <v>6.9346524934334519E-2</v>
      </c>
      <c r="L61" s="49">
        <f t="shared" si="32"/>
        <v>4.8155524257987088E-2</v>
      </c>
      <c r="M61" s="49">
        <f t="shared" si="32"/>
        <v>4.4507703738083465E-2</v>
      </c>
      <c r="N61" s="49">
        <f t="shared" si="32"/>
        <v>7.3786182133411524E-2</v>
      </c>
      <c r="O61" s="49">
        <f t="shared" si="32"/>
        <v>0.10186313306231019</v>
      </c>
      <c r="P61" s="49">
        <f t="shared" si="32"/>
        <v>0.17217989463267061</v>
      </c>
      <c r="Q61" s="49">
        <f t="shared" si="32"/>
        <v>0.2097752512068646</v>
      </c>
      <c r="R61" s="49">
        <f t="shared" si="32"/>
        <v>0.29548344941102211</v>
      </c>
      <c r="S61" s="49">
        <f t="shared" si="32"/>
        <v>0.28983653037675505</v>
      </c>
      <c r="T61" s="49">
        <f t="shared" si="32"/>
        <v>0.45764346276087331</v>
      </c>
      <c r="U61" s="49">
        <f t="shared" si="32"/>
        <v>0.48949736436157398</v>
      </c>
      <c r="V61" s="49">
        <f t="shared" si="32"/>
        <v>0.57392541287531496</v>
      </c>
      <c r="W61" s="49">
        <f t="shared" si="32"/>
        <v>0.80875804720369882</v>
      </c>
      <c r="X61" s="49">
        <f t="shared" si="32"/>
        <v>0.99116384123963441</v>
      </c>
      <c r="Y61" s="49">
        <f t="shared" ref="Y61:Z61" si="33">SUM(Y62:Y72)</f>
        <v>1.2292222262040229</v>
      </c>
      <c r="Z61" s="49">
        <f t="shared" si="33"/>
        <v>1.1094830412849404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8.8924039515153208E-2</v>
      </c>
      <c r="D64" s="52">
        <f>FC_IND_NFM_AM_E!D64+FC_IND_NFM_PA_E!D64+FC_IND_NFM_SA_E!D64+FC_IND_NFM_OM_E!D64</f>
        <v>7.0654377473821139E-2</v>
      </c>
      <c r="E64" s="52">
        <f>FC_IND_NFM_AM_E!E64+FC_IND_NFM_PA_E!E64+FC_IND_NFM_SA_E!E64+FC_IND_NFM_OM_E!E64</f>
        <v>6.058128043444546E-2</v>
      </c>
      <c r="F64" s="52">
        <f>FC_IND_NFM_AM_E!F64+FC_IND_NFM_PA_E!F64+FC_IND_NFM_SA_E!F64+FC_IND_NFM_OM_E!F64</f>
        <v>4.3575114709232199E-2</v>
      </c>
      <c r="G64" s="52">
        <f>FC_IND_NFM_AM_E!G64+FC_IND_NFM_PA_E!G64+FC_IND_NFM_SA_E!G64+FC_IND_NFM_OM_E!G64</f>
        <v>6.9236162588328473E-2</v>
      </c>
      <c r="H64" s="52">
        <f>FC_IND_NFM_AM_E!H64+FC_IND_NFM_PA_E!H64+FC_IND_NFM_SA_E!H64+FC_IND_NFM_OM_E!H64</f>
        <v>7.1950050176366645E-2</v>
      </c>
      <c r="I64" s="52">
        <f>FC_IND_NFM_AM_E!I64+FC_IND_NFM_PA_E!I64+FC_IND_NFM_SA_E!I64+FC_IND_NFM_OM_E!I64</f>
        <v>7.0155690904480747E-2</v>
      </c>
      <c r="J64" s="52">
        <f>FC_IND_NFM_AM_E!J64+FC_IND_NFM_PA_E!J64+FC_IND_NFM_SA_E!J64+FC_IND_NFM_OM_E!J64</f>
        <v>7.8322058155502819E-2</v>
      </c>
      <c r="K64" s="52">
        <f>FC_IND_NFM_AM_E!K64+FC_IND_NFM_PA_E!K64+FC_IND_NFM_SA_E!K64+FC_IND_NFM_OM_E!K64</f>
        <v>6.9346524934334519E-2</v>
      </c>
      <c r="L64" s="52">
        <f>FC_IND_NFM_AM_E!L64+FC_IND_NFM_PA_E!L64+FC_IND_NFM_SA_E!L64+FC_IND_NFM_OM_E!L64</f>
        <v>4.8155524257987088E-2</v>
      </c>
      <c r="M64" s="52">
        <f>FC_IND_NFM_AM_E!M64+FC_IND_NFM_PA_E!M64+FC_IND_NFM_SA_E!M64+FC_IND_NFM_OM_E!M64</f>
        <v>4.4507703738083465E-2</v>
      </c>
      <c r="N64" s="52">
        <f>FC_IND_NFM_AM_E!N64+FC_IND_NFM_PA_E!N64+FC_IND_NFM_SA_E!N64+FC_IND_NFM_OM_E!N64</f>
        <v>7.3786182133411524E-2</v>
      </c>
      <c r="O64" s="52">
        <f>FC_IND_NFM_AM_E!O64+FC_IND_NFM_PA_E!O64+FC_IND_NFM_SA_E!O64+FC_IND_NFM_OM_E!O64</f>
        <v>0.10186313306231019</v>
      </c>
      <c r="P64" s="52">
        <f>FC_IND_NFM_AM_E!P64+FC_IND_NFM_PA_E!P64+FC_IND_NFM_SA_E!P64+FC_IND_NFM_OM_E!P64</f>
        <v>0.17217989463267061</v>
      </c>
      <c r="Q64" s="52">
        <f>FC_IND_NFM_AM_E!Q64+FC_IND_NFM_PA_E!Q64+FC_IND_NFM_SA_E!Q64+FC_IND_NFM_OM_E!Q64</f>
        <v>0.2097752512068646</v>
      </c>
      <c r="R64" s="52">
        <f>FC_IND_NFM_AM_E!R64+FC_IND_NFM_PA_E!R64+FC_IND_NFM_SA_E!R64+FC_IND_NFM_OM_E!R64</f>
        <v>0.29548344941102211</v>
      </c>
      <c r="S64" s="52">
        <f>FC_IND_NFM_AM_E!S64+FC_IND_NFM_PA_E!S64+FC_IND_NFM_SA_E!S64+FC_IND_NFM_OM_E!S64</f>
        <v>0.28983653037675505</v>
      </c>
      <c r="T64" s="52">
        <f>FC_IND_NFM_AM_E!T64+FC_IND_NFM_PA_E!T64+FC_IND_NFM_SA_E!T64+FC_IND_NFM_OM_E!T64</f>
        <v>0.45764346276087331</v>
      </c>
      <c r="U64" s="52">
        <f>FC_IND_NFM_AM_E!U64+FC_IND_NFM_PA_E!U64+FC_IND_NFM_SA_E!U64+FC_IND_NFM_OM_E!U64</f>
        <v>0.48949736436157398</v>
      </c>
      <c r="V64" s="52">
        <f>FC_IND_NFM_AM_E!V64+FC_IND_NFM_PA_E!V64+FC_IND_NFM_SA_E!V64+FC_IND_NFM_OM_E!V64</f>
        <v>0.57392541287531496</v>
      </c>
      <c r="W64" s="52">
        <f>FC_IND_NFM_AM_E!W64+FC_IND_NFM_PA_E!W64+FC_IND_NFM_SA_E!W64+FC_IND_NFM_OM_E!W64</f>
        <v>0.80875804720369882</v>
      </c>
      <c r="X64" s="52">
        <f>FC_IND_NFM_AM_E!X64+FC_IND_NFM_PA_E!X64+FC_IND_NFM_SA_E!X64+FC_IND_NFM_OM_E!X64</f>
        <v>0.99116384123963441</v>
      </c>
      <c r="Y64" s="52">
        <f>FC_IND_NFM_AM_E!Y64+FC_IND_NFM_PA_E!Y64+FC_IND_NFM_SA_E!Y64+FC_IND_NFM_OM_E!Y64</f>
        <v>1.2292222262040229</v>
      </c>
      <c r="Z64" s="52">
        <f>FC_IND_NFM_AM_E!Z64+FC_IND_NFM_PA_E!Z64+FC_IND_NFM_SA_E!Z64+FC_IND_NFM_OM_E!Z64</f>
        <v>1.1094830412849404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67.567358272526249</v>
      </c>
      <c r="D2" s="21">
        <f t="shared" ref="D2:X2" si="0">SUM(D3,D17,D22,D25,D26,D51,D52)</f>
        <v>58.007431301739445</v>
      </c>
      <c r="E2" s="21">
        <f t="shared" si="0"/>
        <v>56.95427972469529</v>
      </c>
      <c r="F2" s="21">
        <f t="shared" si="0"/>
        <v>50.80379970285346</v>
      </c>
      <c r="G2" s="21">
        <f t="shared" si="0"/>
        <v>68.576325833924187</v>
      </c>
      <c r="H2" s="21">
        <f t="shared" si="0"/>
        <v>67.515469723499407</v>
      </c>
      <c r="I2" s="21">
        <f t="shared" si="0"/>
        <v>55.584493384104071</v>
      </c>
      <c r="J2" s="21">
        <f t="shared" si="0"/>
        <v>66.212620561030548</v>
      </c>
      <c r="K2" s="21">
        <f t="shared" si="0"/>
        <v>68.572094116956706</v>
      </c>
      <c r="L2" s="21">
        <f t="shared" si="0"/>
        <v>30.82525398122862</v>
      </c>
      <c r="M2" s="21">
        <f t="shared" si="0"/>
        <v>40.371482804960486</v>
      </c>
      <c r="N2" s="21">
        <f t="shared" si="0"/>
        <v>45.997718709583928</v>
      </c>
      <c r="O2" s="21">
        <f t="shared" si="0"/>
        <v>12.523118420571111</v>
      </c>
      <c r="P2" s="21">
        <f t="shared" si="0"/>
        <v>12.02088612702145</v>
      </c>
      <c r="Q2" s="21">
        <f t="shared" si="0"/>
        <v>9.7174957635843676E-2</v>
      </c>
      <c r="R2" s="21">
        <f t="shared" si="0"/>
        <v>3.428495148772762</v>
      </c>
      <c r="S2" s="21">
        <f t="shared" si="0"/>
        <v>4.5181476717301106</v>
      </c>
      <c r="T2" s="21">
        <f t="shared" si="0"/>
        <v>4.9732095594922612</v>
      </c>
      <c r="U2" s="21">
        <f t="shared" si="0"/>
        <v>6.8855580398409764</v>
      </c>
      <c r="V2" s="21">
        <f t="shared" si="0"/>
        <v>13.061975108823185</v>
      </c>
      <c r="W2" s="21">
        <f t="shared" si="0"/>
        <v>11.663226066583944</v>
      </c>
      <c r="X2" s="21">
        <f t="shared" si="0"/>
        <v>7.7701809966140223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6.1458317380527667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0.32968882155477275</v>
      </c>
      <c r="P26" s="27">
        <f t="shared" si="14"/>
        <v>0.49023215569336981</v>
      </c>
      <c r="Q26" s="27">
        <f t="shared" si="14"/>
        <v>0</v>
      </c>
      <c r="R26" s="27">
        <f t="shared" si="14"/>
        <v>1.0141018764508698E-2</v>
      </c>
      <c r="S26" s="27">
        <f t="shared" si="14"/>
        <v>1.4953633326561529E-2</v>
      </c>
      <c r="T26" s="27">
        <f t="shared" si="14"/>
        <v>2.3096396650116625E-2</v>
      </c>
      <c r="U26" s="27">
        <f t="shared" si="14"/>
        <v>0.13360096899894747</v>
      </c>
      <c r="V26" s="27">
        <f t="shared" si="14"/>
        <v>0.28919961903023927</v>
      </c>
      <c r="W26" s="27">
        <f t="shared" si="14"/>
        <v>0.29910056520483247</v>
      </c>
      <c r="X26" s="27">
        <f t="shared" si="14"/>
        <v>0.15954868864742217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6.1458317380527667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0.32968882155477275</v>
      </c>
      <c r="P33" s="19">
        <f t="shared" si="18"/>
        <v>0.49023215569336981</v>
      </c>
      <c r="Q33" s="19">
        <f t="shared" si="18"/>
        <v>0</v>
      </c>
      <c r="R33" s="19">
        <f t="shared" si="18"/>
        <v>1.0141018764508698E-2</v>
      </c>
      <c r="S33" s="19">
        <f t="shared" si="18"/>
        <v>1.4953633326561529E-2</v>
      </c>
      <c r="T33" s="19">
        <f t="shared" si="18"/>
        <v>2.3096396650116625E-2</v>
      </c>
      <c r="U33" s="19">
        <f t="shared" si="18"/>
        <v>0.13360096899894747</v>
      </c>
      <c r="V33" s="19">
        <f t="shared" si="18"/>
        <v>0.28919961903023927</v>
      </c>
      <c r="W33" s="19">
        <f t="shared" si="18"/>
        <v>0.29910056520483247</v>
      </c>
      <c r="X33" s="19">
        <f t="shared" si="18"/>
        <v>0.15954868864742217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1.5510505854242321E-3</v>
      </c>
      <c r="S36" s="8">
        <v>3.3327134337678157E-3</v>
      </c>
      <c r="T36" s="8">
        <v>2.6065456677016388E-3</v>
      </c>
      <c r="U36" s="8">
        <v>2.1730581078031722E-2</v>
      </c>
      <c r="V36" s="8">
        <v>6.0102092577985065E-2</v>
      </c>
      <c r="W36" s="8">
        <v>5.2665074754694681E-2</v>
      </c>
      <c r="X36" s="8">
        <v>2.9307740894216415E-2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6.1458317380527667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0.49023215569336981</v>
      </c>
      <c r="Q43" s="8">
        <v>0</v>
      </c>
      <c r="R43" s="8">
        <v>8.5899681790844659E-3</v>
      </c>
      <c r="S43" s="8">
        <v>1.1620919892793713E-2</v>
      </c>
      <c r="T43" s="8">
        <v>2.0489850982414987E-2</v>
      </c>
      <c r="U43" s="8">
        <v>0.11187038792091575</v>
      </c>
      <c r="V43" s="8">
        <v>0.22909752645225423</v>
      </c>
      <c r="W43" s="8">
        <v>0.2464354904501378</v>
      </c>
      <c r="X43" s="8">
        <v>0.13024094775320574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0.32968882155477275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61.421526534473486</v>
      </c>
      <c r="D51" s="27">
        <v>58.007431301739445</v>
      </c>
      <c r="E51" s="27">
        <v>56.95427972469529</v>
      </c>
      <c r="F51" s="27">
        <v>50.80379970285346</v>
      </c>
      <c r="G51" s="27">
        <v>68.576325833924187</v>
      </c>
      <c r="H51" s="27">
        <v>67.515469723499407</v>
      </c>
      <c r="I51" s="27">
        <v>55.584493384104071</v>
      </c>
      <c r="J51" s="27">
        <v>66.212620561030548</v>
      </c>
      <c r="K51" s="27">
        <v>68.572094116956706</v>
      </c>
      <c r="L51" s="27">
        <v>30.82525398122862</v>
      </c>
      <c r="M51" s="27">
        <v>40.371482804960486</v>
      </c>
      <c r="N51" s="27">
        <v>45.997718709583928</v>
      </c>
      <c r="O51" s="27">
        <v>12.193429599016337</v>
      </c>
      <c r="P51" s="27">
        <v>11.53065397132808</v>
      </c>
      <c r="Q51" s="27">
        <v>9.7174957635843676E-2</v>
      </c>
      <c r="R51" s="27">
        <v>3.4183541300082534</v>
      </c>
      <c r="S51" s="27">
        <v>4.5031940384035494</v>
      </c>
      <c r="T51" s="27">
        <v>4.9501131628421442</v>
      </c>
      <c r="U51" s="27">
        <v>6.7519570708420291</v>
      </c>
      <c r="V51" s="27">
        <v>12.772775489792947</v>
      </c>
      <c r="W51" s="27">
        <v>11.36412550137911</v>
      </c>
      <c r="X51" s="27">
        <v>7.6106323079666005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2.4445787234262377E-2</v>
      </c>
      <c r="D61" s="49">
        <f t="shared" si="22"/>
        <v>1.9661641364602089E-2</v>
      </c>
      <c r="E61" s="49">
        <f t="shared" si="22"/>
        <v>1.6762732356322817E-2</v>
      </c>
      <c r="F61" s="49">
        <f t="shared" si="22"/>
        <v>1.130020456408975E-2</v>
      </c>
      <c r="G61" s="49">
        <f t="shared" si="22"/>
        <v>2.054760665360382E-2</v>
      </c>
      <c r="H61" s="49">
        <f t="shared" si="22"/>
        <v>2.1425571097302244E-2</v>
      </c>
      <c r="I61" s="49">
        <f t="shared" si="22"/>
        <v>1.822188190654607E-2</v>
      </c>
      <c r="J61" s="49">
        <f t="shared" si="22"/>
        <v>2.0959882304952712E-2</v>
      </c>
      <c r="K61" s="49">
        <f t="shared" si="22"/>
        <v>1.9602522752096094E-2</v>
      </c>
      <c r="L61" s="49">
        <f t="shared" si="22"/>
        <v>8.5365669807745421E-3</v>
      </c>
      <c r="M61" s="49">
        <f t="shared" si="22"/>
        <v>8.8901687235248984E-3</v>
      </c>
      <c r="N61" s="49">
        <f t="shared" si="22"/>
        <v>1.8464882270868021E-2</v>
      </c>
      <c r="O61" s="49">
        <f t="shared" si="22"/>
        <v>8.2525344703690776E-3</v>
      </c>
      <c r="P61" s="49">
        <f t="shared" si="22"/>
        <v>1.3184154438576403E-2</v>
      </c>
      <c r="Q61" s="49">
        <f t="shared" si="22"/>
        <v>1.6810487554768565E-4</v>
      </c>
      <c r="R61" s="49">
        <f t="shared" si="22"/>
        <v>7.6981352275696073E-3</v>
      </c>
      <c r="S61" s="49">
        <f t="shared" si="22"/>
        <v>1.0028758902355413E-2</v>
      </c>
      <c r="T61" s="49">
        <f t="shared" si="22"/>
        <v>1.278705738965354E-2</v>
      </c>
      <c r="U61" s="49">
        <f t="shared" si="22"/>
        <v>1.9176004432099561E-2</v>
      </c>
      <c r="V61" s="49">
        <f t="shared" si="22"/>
        <v>4.6311738530041023E-2</v>
      </c>
      <c r="W61" s="49">
        <f t="shared" si="22"/>
        <v>5.9680371760292221E-2</v>
      </c>
      <c r="X61" s="49">
        <f t="shared" si="22"/>
        <v>4.7082951083057142E-2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2.4445787234262377E-2</v>
      </c>
      <c r="D64" s="52">
        <v>1.9661641364602089E-2</v>
      </c>
      <c r="E64" s="52">
        <v>1.6762732356322817E-2</v>
      </c>
      <c r="F64" s="52">
        <v>1.130020456408975E-2</v>
      </c>
      <c r="G64" s="52">
        <v>2.054760665360382E-2</v>
      </c>
      <c r="H64" s="52">
        <v>2.1425571097302244E-2</v>
      </c>
      <c r="I64" s="52">
        <v>1.822188190654607E-2</v>
      </c>
      <c r="J64" s="52">
        <v>2.0959882304952712E-2</v>
      </c>
      <c r="K64" s="52">
        <v>1.9602522752096094E-2</v>
      </c>
      <c r="L64" s="52">
        <v>8.5365669807745421E-3</v>
      </c>
      <c r="M64" s="52">
        <v>8.8901687235248984E-3</v>
      </c>
      <c r="N64" s="52">
        <v>1.8464882270868021E-2</v>
      </c>
      <c r="O64" s="52">
        <v>8.2525344703690776E-3</v>
      </c>
      <c r="P64" s="52">
        <v>1.3184154438576403E-2</v>
      </c>
      <c r="Q64" s="52">
        <v>1.6810487554768565E-4</v>
      </c>
      <c r="R64" s="52">
        <v>7.6981352275696073E-3</v>
      </c>
      <c r="S64" s="52">
        <v>1.0028758902355413E-2</v>
      </c>
      <c r="T64" s="52">
        <v>1.278705738965354E-2</v>
      </c>
      <c r="U64" s="52">
        <v>1.9176004432099561E-2</v>
      </c>
      <c r="V64" s="52">
        <v>4.6311738530041023E-2</v>
      </c>
      <c r="W64" s="52">
        <v>5.9680371760292221E-2</v>
      </c>
      <c r="X64" s="52">
        <v>4.7082951083057142E-2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19.160681889694807</v>
      </c>
      <c r="D2" s="21">
        <f t="shared" ref="D2:X2" si="0">SUM(D3,D17,D22,D25,D26,D51,D52)</f>
        <v>16.353617855026926</v>
      </c>
      <c r="E2" s="21">
        <f t="shared" si="0"/>
        <v>14.036388680318225</v>
      </c>
      <c r="F2" s="21">
        <f t="shared" si="0"/>
        <v>14.443275560719373</v>
      </c>
      <c r="G2" s="21">
        <f t="shared" si="0"/>
        <v>15.216626367819888</v>
      </c>
      <c r="H2" s="21">
        <f t="shared" si="0"/>
        <v>14.742942068554504</v>
      </c>
      <c r="I2" s="21">
        <f t="shared" si="0"/>
        <v>15.832895601294124</v>
      </c>
      <c r="J2" s="21">
        <f t="shared" si="0"/>
        <v>21.461618957302388</v>
      </c>
      <c r="K2" s="21">
        <f t="shared" si="0"/>
        <v>14.049689896985807</v>
      </c>
      <c r="L2" s="21">
        <f t="shared" si="0"/>
        <v>8.985870475221482</v>
      </c>
      <c r="M2" s="21">
        <f t="shared" si="0"/>
        <v>18.552042118329627</v>
      </c>
      <c r="N2" s="21">
        <f t="shared" si="0"/>
        <v>16.666693728378824</v>
      </c>
      <c r="O2" s="21">
        <f t="shared" si="0"/>
        <v>15.157185545219949</v>
      </c>
      <c r="P2" s="21">
        <f t="shared" si="0"/>
        <v>13.519073822186877</v>
      </c>
      <c r="Q2" s="21">
        <f t="shared" si="0"/>
        <v>12.891908006537877</v>
      </c>
      <c r="R2" s="21">
        <f t="shared" si="0"/>
        <v>12.458375367796558</v>
      </c>
      <c r="S2" s="21">
        <f t="shared" si="0"/>
        <v>13.567819730780679</v>
      </c>
      <c r="T2" s="21">
        <f t="shared" si="0"/>
        <v>18.526184058230911</v>
      </c>
      <c r="U2" s="21">
        <f t="shared" si="0"/>
        <v>18.61636233131922</v>
      </c>
      <c r="V2" s="21">
        <f t="shared" si="0"/>
        <v>17.911882168843363</v>
      </c>
      <c r="W2" s="21">
        <f t="shared" si="0"/>
        <v>18.499052225120625</v>
      </c>
      <c r="X2" s="21">
        <f t="shared" si="0"/>
        <v>18.023060357043608</v>
      </c>
      <c r="Y2" s="21">
        <f t="shared" ref="Y2:Z2" si="1">SUM(Y3,Y17,Y22,Y25,Y26,Y51,Y52)</f>
        <v>21.895985221183334</v>
      </c>
      <c r="Z2" s="21">
        <f t="shared" si="1"/>
        <v>16.673704400925029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1.7428286363579983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0.43070481204383765</v>
      </c>
      <c r="P26" s="27">
        <f t="shared" si="16"/>
        <v>0.55133079481808911</v>
      </c>
      <c r="Q26" s="27">
        <f t="shared" si="16"/>
        <v>0</v>
      </c>
      <c r="R26" s="27">
        <f t="shared" si="16"/>
        <v>3.6893336254818623E-2</v>
      </c>
      <c r="S26" s="27">
        <f t="shared" si="16"/>
        <v>4.4980031763977961E-2</v>
      </c>
      <c r="T26" s="27">
        <f t="shared" si="16"/>
        <v>8.6120393330898312E-2</v>
      </c>
      <c r="U26" s="27">
        <f t="shared" si="16"/>
        <v>0.36169060819751259</v>
      </c>
      <c r="V26" s="27">
        <f t="shared" si="16"/>
        <v>0.3972116167649119</v>
      </c>
      <c r="W26" s="27">
        <f t="shared" si="16"/>
        <v>0.4750383902687581</v>
      </c>
      <c r="X26" s="27">
        <f t="shared" si="16"/>
        <v>0.37062468708037466</v>
      </c>
      <c r="Y26" s="27">
        <f t="shared" ref="Y26:Z26" si="17">SUM(Y27,Y33)</f>
        <v>0.44403228704566361</v>
      </c>
      <c r="Z26" s="27">
        <f t="shared" si="17"/>
        <v>0.53363933316859835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1.7428286363579983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0.43070481204383765</v>
      </c>
      <c r="P33" s="19">
        <f t="shared" si="20"/>
        <v>0.55133079481808911</v>
      </c>
      <c r="Q33" s="19">
        <f t="shared" si="20"/>
        <v>0</v>
      </c>
      <c r="R33" s="19">
        <f t="shared" si="20"/>
        <v>3.6893336254818623E-2</v>
      </c>
      <c r="S33" s="19">
        <f t="shared" si="20"/>
        <v>4.4980031763977961E-2</v>
      </c>
      <c r="T33" s="19">
        <f t="shared" si="20"/>
        <v>8.6120393330898312E-2</v>
      </c>
      <c r="U33" s="19">
        <f t="shared" si="20"/>
        <v>0.36169060819751259</v>
      </c>
      <c r="V33" s="19">
        <f t="shared" si="20"/>
        <v>0.3972116167649119</v>
      </c>
      <c r="W33" s="19">
        <f t="shared" si="20"/>
        <v>0.4750383902687581</v>
      </c>
      <c r="X33" s="19">
        <f t="shared" si="20"/>
        <v>0.37062468708037466</v>
      </c>
      <c r="Y33" s="19">
        <f t="shared" ref="Y33:Z33" si="21">SUM(Y34:Y50)</f>
        <v>0.44403228704566361</v>
      </c>
      <c r="Z33" s="19">
        <f t="shared" si="21"/>
        <v>0.53363933316859835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5.6794446186833577E-3</v>
      </c>
      <c r="S36" s="8">
        <v>1.0083059631487994E-2</v>
      </c>
      <c r="T36" s="8">
        <v>9.7920056414520316E-3</v>
      </c>
      <c r="U36" s="8">
        <v>5.9236492211860739E-2</v>
      </c>
      <c r="V36" s="8">
        <v>8.3061594844158843E-2</v>
      </c>
      <c r="W36" s="8">
        <v>8.4180625741892043E-2</v>
      </c>
      <c r="X36" s="8">
        <v>6.8538098374479189E-2</v>
      </c>
      <c r="Y36" s="8">
        <v>0.10267085607571491</v>
      </c>
      <c r="Z36" s="8">
        <v>9.7967653978410757E-2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1.7428286363579983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0.55133079481808911</v>
      </c>
      <c r="Q43" s="8">
        <v>0</v>
      </c>
      <c r="R43" s="8">
        <v>3.1213891636135267E-2</v>
      </c>
      <c r="S43" s="8">
        <v>3.4896972132489969E-2</v>
      </c>
      <c r="T43" s="8">
        <v>7.6328387689446275E-2</v>
      </c>
      <c r="U43" s="8">
        <v>0.30245411598565186</v>
      </c>
      <c r="V43" s="8">
        <v>0.31415002192075309</v>
      </c>
      <c r="W43" s="8">
        <v>0.39085776452686605</v>
      </c>
      <c r="X43" s="8">
        <v>0.30208658870589544</v>
      </c>
      <c r="Y43" s="8">
        <v>0.3413614309699487</v>
      </c>
      <c r="Z43" s="8">
        <v>0.43567167919018757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0.43070481204383765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17.417853253336808</v>
      </c>
      <c r="D51" s="27">
        <v>16.353617855026926</v>
      </c>
      <c r="E51" s="27">
        <v>14.036388680318225</v>
      </c>
      <c r="F51" s="27">
        <v>14.443275560719373</v>
      </c>
      <c r="G51" s="27">
        <v>15.216626367819888</v>
      </c>
      <c r="H51" s="27">
        <v>14.742942068554504</v>
      </c>
      <c r="I51" s="27">
        <v>15.832895601294124</v>
      </c>
      <c r="J51" s="27">
        <v>21.461618957302388</v>
      </c>
      <c r="K51" s="27">
        <v>14.049689896985807</v>
      </c>
      <c r="L51" s="27">
        <v>8.985870475221482</v>
      </c>
      <c r="M51" s="27">
        <v>18.552042118329627</v>
      </c>
      <c r="N51" s="27">
        <v>16.666693728378824</v>
      </c>
      <c r="O51" s="27">
        <v>14.726480733176112</v>
      </c>
      <c r="P51" s="27">
        <v>12.967743027368789</v>
      </c>
      <c r="Q51" s="27">
        <v>12.891908006537877</v>
      </c>
      <c r="R51" s="27">
        <v>12.421482031541739</v>
      </c>
      <c r="S51" s="27">
        <v>13.5228396990167</v>
      </c>
      <c r="T51" s="27">
        <v>18.440063664900013</v>
      </c>
      <c r="U51" s="27">
        <v>18.254671723121707</v>
      </c>
      <c r="V51" s="27">
        <v>17.514670552078449</v>
      </c>
      <c r="W51" s="27">
        <v>18.024013834851868</v>
      </c>
      <c r="X51" s="27">
        <v>17.652435669963232</v>
      </c>
      <c r="Y51" s="27">
        <v>21.451952934137672</v>
      </c>
      <c r="Z51" s="27">
        <v>16.140065067756431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6.9323111738308144E-3</v>
      </c>
      <c r="D61" s="49">
        <f t="shared" si="24"/>
        <v>5.5430651222380684E-3</v>
      </c>
      <c r="E61" s="49">
        <f t="shared" si="24"/>
        <v>4.131177285268575E-3</v>
      </c>
      <c r="F61" s="49">
        <f t="shared" si="24"/>
        <v>3.2125937305134268E-3</v>
      </c>
      <c r="G61" s="49">
        <f t="shared" si="24"/>
        <v>4.5593759857887606E-3</v>
      </c>
      <c r="H61" s="49">
        <f t="shared" si="24"/>
        <v>4.6785715150446314E-3</v>
      </c>
      <c r="I61" s="49">
        <f t="shared" si="24"/>
        <v>5.1903891952707849E-3</v>
      </c>
      <c r="J61" s="49">
        <f t="shared" si="24"/>
        <v>6.7937653517907938E-3</v>
      </c>
      <c r="K61" s="49">
        <f t="shared" si="24"/>
        <v>4.0163476033825089E-3</v>
      </c>
      <c r="L61" s="49">
        <f t="shared" si="24"/>
        <v>2.4884948308618992E-3</v>
      </c>
      <c r="M61" s="49">
        <f t="shared" si="24"/>
        <v>4.0853288791667932E-3</v>
      </c>
      <c r="N61" s="49">
        <f t="shared" si="24"/>
        <v>6.6905174033121779E-3</v>
      </c>
      <c r="O61" s="49">
        <f t="shared" si="24"/>
        <v>9.966907906497938E-3</v>
      </c>
      <c r="P61" s="49">
        <f t="shared" si="24"/>
        <v>1.4827322649498481E-2</v>
      </c>
      <c r="Q61" s="49">
        <f t="shared" si="24"/>
        <v>2.2301965894676937E-2</v>
      </c>
      <c r="R61" s="49">
        <f t="shared" si="24"/>
        <v>2.7973183809777917E-2</v>
      </c>
      <c r="S61" s="49">
        <f t="shared" si="24"/>
        <v>3.0115801775381042E-2</v>
      </c>
      <c r="T61" s="49">
        <f t="shared" si="24"/>
        <v>4.7634093321728917E-2</v>
      </c>
      <c r="U61" s="49">
        <f t="shared" si="24"/>
        <v>5.1844474453308378E-2</v>
      </c>
      <c r="V61" s="49">
        <f t="shared" si="24"/>
        <v>6.3504979297245523E-2</v>
      </c>
      <c r="W61" s="49">
        <f t="shared" si="24"/>
        <v>9.4655752098660756E-2</v>
      </c>
      <c r="X61" s="49">
        <f t="shared" si="24"/>
        <v>0.10920626979649098</v>
      </c>
      <c r="Y61" s="49">
        <f t="shared" ref="Y61:Z61" si="25">SUM(Y62:Y72)</f>
        <v>0.1843844125824296</v>
      </c>
      <c r="Z61" s="49">
        <f t="shared" si="25"/>
        <v>0.17726517041782125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6.9323111738308144E-3</v>
      </c>
      <c r="D64" s="52">
        <v>5.5430651222380684E-3</v>
      </c>
      <c r="E64" s="52">
        <v>4.131177285268575E-3</v>
      </c>
      <c r="F64" s="52">
        <v>3.2125937305134268E-3</v>
      </c>
      <c r="G64" s="52">
        <v>4.5593759857887606E-3</v>
      </c>
      <c r="H64" s="52">
        <v>4.6785715150446314E-3</v>
      </c>
      <c r="I64" s="52">
        <v>5.1903891952707849E-3</v>
      </c>
      <c r="J64" s="52">
        <v>6.7937653517907938E-3</v>
      </c>
      <c r="K64" s="52">
        <v>4.0163476033825089E-3</v>
      </c>
      <c r="L64" s="52">
        <v>2.4884948308618992E-3</v>
      </c>
      <c r="M64" s="52">
        <v>4.0853288791667932E-3</v>
      </c>
      <c r="N64" s="52">
        <v>6.6905174033121779E-3</v>
      </c>
      <c r="O64" s="52">
        <v>9.966907906497938E-3</v>
      </c>
      <c r="P64" s="52">
        <v>1.4827322649498481E-2</v>
      </c>
      <c r="Q64" s="52">
        <v>2.2301965894676937E-2</v>
      </c>
      <c r="R64" s="52">
        <v>2.7973183809777917E-2</v>
      </c>
      <c r="S64" s="52">
        <v>3.0115801775381042E-2</v>
      </c>
      <c r="T64" s="52">
        <v>4.7634093321728917E-2</v>
      </c>
      <c r="U64" s="52">
        <v>5.1844474453308378E-2</v>
      </c>
      <c r="V64" s="52">
        <v>6.3504979297245523E-2</v>
      </c>
      <c r="W64" s="52">
        <v>9.4655752098660756E-2</v>
      </c>
      <c r="X64" s="52">
        <v>0.10920626979649098</v>
      </c>
      <c r="Y64" s="52">
        <v>0.1843844125824296</v>
      </c>
      <c r="Z64" s="52">
        <v>0.17726517041782125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159.05510355014525</v>
      </c>
      <c r="D2" s="21">
        <f t="shared" ref="D2:X2" si="0">SUM(D3,D17,D22,D25,D26,D51,D52)</f>
        <v>134.08944953143362</v>
      </c>
      <c r="E2" s="21">
        <f t="shared" si="0"/>
        <v>134.84470011366099</v>
      </c>
      <c r="F2" s="21">
        <f t="shared" si="0"/>
        <v>130.65923662318195</v>
      </c>
      <c r="G2" s="21">
        <f t="shared" si="0"/>
        <v>147.27832170328884</v>
      </c>
      <c r="H2" s="21">
        <f t="shared" si="0"/>
        <v>144.46793366803968</v>
      </c>
      <c r="I2" s="21">
        <f t="shared" si="0"/>
        <v>142.58732012955164</v>
      </c>
      <c r="J2" s="21">
        <f t="shared" si="0"/>
        <v>159.74645887861718</v>
      </c>
      <c r="K2" s="21">
        <f t="shared" si="0"/>
        <v>159.96109649681188</v>
      </c>
      <c r="L2" s="21">
        <f t="shared" si="0"/>
        <v>134.07684118532879</v>
      </c>
      <c r="M2" s="21">
        <f t="shared" si="0"/>
        <v>143.19209875385815</v>
      </c>
      <c r="N2" s="21">
        <f t="shared" si="0"/>
        <v>121.1437484069881</v>
      </c>
      <c r="O2" s="21">
        <f t="shared" si="0"/>
        <v>125.75827122342515</v>
      </c>
      <c r="P2" s="21">
        <f t="shared" si="0"/>
        <v>131.4481060192735</v>
      </c>
      <c r="Q2" s="21">
        <f t="shared" si="0"/>
        <v>108.27391480826761</v>
      </c>
      <c r="R2" s="21">
        <f t="shared" si="0"/>
        <v>115.71213263683804</v>
      </c>
      <c r="S2" s="21">
        <f t="shared" si="0"/>
        <v>112.49161236506913</v>
      </c>
      <c r="T2" s="21">
        <f t="shared" si="0"/>
        <v>154.49046401691263</v>
      </c>
      <c r="U2" s="21">
        <f t="shared" si="0"/>
        <v>150.26700117468809</v>
      </c>
      <c r="V2" s="21">
        <f t="shared" si="0"/>
        <v>130.90395584778577</v>
      </c>
      <c r="W2" s="21">
        <f t="shared" si="0"/>
        <v>127.89687387342136</v>
      </c>
      <c r="X2" s="21">
        <f t="shared" si="0"/>
        <v>137.78501154924453</v>
      </c>
      <c r="Y2" s="21">
        <f t="shared" ref="Y2:Z2" si="1">SUM(Y3,Y17,Y22,Y25,Y26,Y51,Y52)</f>
        <v>124.07636035123343</v>
      </c>
      <c r="Z2" s="21">
        <f t="shared" si="1"/>
        <v>87.685098334458033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14.467428185589236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2.1715770464013904</v>
      </c>
      <c r="P26" s="27">
        <f t="shared" si="16"/>
        <v>5.3606770494885412</v>
      </c>
      <c r="Q26" s="27">
        <f t="shared" si="16"/>
        <v>0</v>
      </c>
      <c r="R26" s="27">
        <f t="shared" si="16"/>
        <v>0.34265124498067279</v>
      </c>
      <c r="S26" s="27">
        <f t="shared" si="16"/>
        <v>0.37291449490946038</v>
      </c>
      <c r="T26" s="27">
        <f t="shared" si="16"/>
        <v>0.71815069001898513</v>
      </c>
      <c r="U26" s="27">
        <f t="shared" si="16"/>
        <v>2.9194149828035401</v>
      </c>
      <c r="V26" s="27">
        <f t="shared" si="16"/>
        <v>2.9027977642048488</v>
      </c>
      <c r="W26" s="27">
        <f t="shared" si="16"/>
        <v>3.2841637245264099</v>
      </c>
      <c r="X26" s="27">
        <f t="shared" si="16"/>
        <v>2.8333228242722033</v>
      </c>
      <c r="Y26" s="27">
        <f t="shared" ref="Y26:Z26" si="17">SUM(Y27,Y33)</f>
        <v>2.5161303529543364</v>
      </c>
      <c r="Z26" s="27">
        <f t="shared" si="17"/>
        <v>2.8062862268314017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14.467428185589236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2.1715770464013904</v>
      </c>
      <c r="P33" s="19">
        <f t="shared" si="20"/>
        <v>5.3606770494885412</v>
      </c>
      <c r="Q33" s="19">
        <f t="shared" si="20"/>
        <v>0</v>
      </c>
      <c r="R33" s="19">
        <f t="shared" si="20"/>
        <v>0.34265124498067279</v>
      </c>
      <c r="S33" s="19">
        <f t="shared" si="20"/>
        <v>0.37291449490946038</v>
      </c>
      <c r="T33" s="19">
        <f t="shared" si="20"/>
        <v>0.71815069001898513</v>
      </c>
      <c r="U33" s="19">
        <f t="shared" si="20"/>
        <v>2.9194149828035401</v>
      </c>
      <c r="V33" s="19">
        <f t="shared" si="20"/>
        <v>2.9027977642048488</v>
      </c>
      <c r="W33" s="19">
        <f t="shared" si="20"/>
        <v>3.2841637245264099</v>
      </c>
      <c r="X33" s="19">
        <f t="shared" si="20"/>
        <v>2.8333228242722033</v>
      </c>
      <c r="Y33" s="19">
        <f t="shared" ref="Y33:Z33" si="21">SUM(Y34:Y50)</f>
        <v>2.5161303529543364</v>
      </c>
      <c r="Z33" s="19">
        <f t="shared" si="21"/>
        <v>2.8062862268314017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5.2739744795892413E-2</v>
      </c>
      <c r="S36" s="8">
        <v>8.3581546934744233E-2</v>
      </c>
      <c r="T36" s="8">
        <v>8.1645688690846333E-2</v>
      </c>
      <c r="U36" s="8">
        <v>0.47807368671010758</v>
      </c>
      <c r="V36" s="8">
        <v>0.60691863257785583</v>
      </c>
      <c r="W36" s="8">
        <v>0.58188853950341346</v>
      </c>
      <c r="X36" s="8">
        <v>0.52389108073130441</v>
      </c>
      <c r="Y36" s="8">
        <v>0.58176222392428523</v>
      </c>
      <c r="Z36" s="8">
        <v>0.51513718602158931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14.467428185589236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5.3606770494885412</v>
      </c>
      <c r="Q43" s="8">
        <v>0</v>
      </c>
      <c r="R43" s="8">
        <v>0.28991150018478035</v>
      </c>
      <c r="S43" s="8">
        <v>0.28933294797471615</v>
      </c>
      <c r="T43" s="8">
        <v>0.63650500132813881</v>
      </c>
      <c r="U43" s="8">
        <v>2.4413412960934324</v>
      </c>
      <c r="V43" s="8">
        <v>2.2958791316269931</v>
      </c>
      <c r="W43" s="8">
        <v>2.7022751850229967</v>
      </c>
      <c r="X43" s="8">
        <v>2.3094317435408986</v>
      </c>
      <c r="Y43" s="8">
        <v>1.9343681290300514</v>
      </c>
      <c r="Z43" s="8">
        <v>2.2911490408098123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2.1715770464013904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144.58767536455602</v>
      </c>
      <c r="D51" s="27">
        <v>134.08944953143362</v>
      </c>
      <c r="E51" s="27">
        <v>134.84470011366099</v>
      </c>
      <c r="F51" s="27">
        <v>130.65923662318195</v>
      </c>
      <c r="G51" s="27">
        <v>147.27832170328884</v>
      </c>
      <c r="H51" s="27">
        <v>144.46793366803968</v>
      </c>
      <c r="I51" s="27">
        <v>142.58732012955164</v>
      </c>
      <c r="J51" s="27">
        <v>159.74645887861718</v>
      </c>
      <c r="K51" s="27">
        <v>159.96109649681188</v>
      </c>
      <c r="L51" s="27">
        <v>134.07684118532879</v>
      </c>
      <c r="M51" s="27">
        <v>143.19209875385815</v>
      </c>
      <c r="N51" s="27">
        <v>121.1437484069881</v>
      </c>
      <c r="O51" s="27">
        <v>123.58669417702376</v>
      </c>
      <c r="P51" s="27">
        <v>126.08742896978497</v>
      </c>
      <c r="Q51" s="27">
        <v>108.27391480826761</v>
      </c>
      <c r="R51" s="27">
        <v>115.36948139185736</v>
      </c>
      <c r="S51" s="27">
        <v>112.11869787015966</v>
      </c>
      <c r="T51" s="27">
        <v>153.77231332689365</v>
      </c>
      <c r="U51" s="27">
        <v>147.34758619188455</v>
      </c>
      <c r="V51" s="27">
        <v>128.00115808358092</v>
      </c>
      <c r="W51" s="27">
        <v>124.61271014889495</v>
      </c>
      <c r="X51" s="27">
        <v>134.95168872497231</v>
      </c>
      <c r="Y51" s="27">
        <v>121.5602299982791</v>
      </c>
      <c r="Z51" s="27">
        <v>84.878812107626629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5.7545941107060024E-2</v>
      </c>
      <c r="D61" s="49">
        <f t="shared" si="24"/>
        <v>4.5449670986980981E-2</v>
      </c>
      <c r="E61" s="49">
        <f t="shared" si="24"/>
        <v>3.9687370792854067E-2</v>
      </c>
      <c r="F61" s="49">
        <f t="shared" si="24"/>
        <v>2.906231641462902E-2</v>
      </c>
      <c r="G61" s="49">
        <f t="shared" si="24"/>
        <v>4.4129179948935893E-2</v>
      </c>
      <c r="H61" s="49">
        <f t="shared" si="24"/>
        <v>4.5845907564019767E-2</v>
      </c>
      <c r="I61" s="49">
        <f t="shared" si="24"/>
        <v>4.6743419802663888E-2</v>
      </c>
      <c r="J61" s="49">
        <f t="shared" si="24"/>
        <v>5.0568410498759313E-2</v>
      </c>
      <c r="K61" s="49">
        <f t="shared" si="24"/>
        <v>4.5727654578855921E-2</v>
      </c>
      <c r="L61" s="49">
        <f t="shared" si="24"/>
        <v>3.7130462446350647E-2</v>
      </c>
      <c r="M61" s="49">
        <f t="shared" si="24"/>
        <v>3.1532206135391774E-2</v>
      </c>
      <c r="N61" s="49">
        <f t="shared" si="24"/>
        <v>4.8630782459231324E-2</v>
      </c>
      <c r="O61" s="49">
        <f t="shared" si="24"/>
        <v>8.3643690685443181E-2</v>
      </c>
      <c r="P61" s="49">
        <f t="shared" si="24"/>
        <v>0.14416841754459572</v>
      </c>
      <c r="Q61" s="49">
        <f t="shared" si="24"/>
        <v>0.18730518043663999</v>
      </c>
      <c r="R61" s="49">
        <f t="shared" si="24"/>
        <v>0.25981213037367462</v>
      </c>
      <c r="S61" s="49">
        <f t="shared" si="24"/>
        <v>0.24969196969901861</v>
      </c>
      <c r="T61" s="49">
        <f t="shared" si="24"/>
        <v>0.39722231204949088</v>
      </c>
      <c r="U61" s="49">
        <f t="shared" si="24"/>
        <v>0.41847688547616607</v>
      </c>
      <c r="V61" s="49">
        <f t="shared" si="24"/>
        <v>0.46410869504802843</v>
      </c>
      <c r="W61" s="49">
        <f t="shared" si="24"/>
        <v>0.6544219233447458</v>
      </c>
      <c r="X61" s="49">
        <f t="shared" si="24"/>
        <v>0.83487462036008631</v>
      </c>
      <c r="Y61" s="49">
        <f t="shared" ref="Y61:Z61" si="25">SUM(Y62:Y72)</f>
        <v>1.0448378136215932</v>
      </c>
      <c r="Z61" s="49">
        <f t="shared" si="25"/>
        <v>0.93221787086711905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5.7545941107060024E-2</v>
      </c>
      <c r="D64" s="52">
        <v>4.5449670986980981E-2</v>
      </c>
      <c r="E64" s="52">
        <v>3.9687370792854067E-2</v>
      </c>
      <c r="F64" s="52">
        <v>2.906231641462902E-2</v>
      </c>
      <c r="G64" s="52">
        <v>4.4129179948935893E-2</v>
      </c>
      <c r="H64" s="52">
        <v>4.5845907564019767E-2</v>
      </c>
      <c r="I64" s="52">
        <v>4.6743419802663888E-2</v>
      </c>
      <c r="J64" s="52">
        <v>5.0568410498759313E-2</v>
      </c>
      <c r="K64" s="52">
        <v>4.5727654578855921E-2</v>
      </c>
      <c r="L64" s="52">
        <v>3.7130462446350647E-2</v>
      </c>
      <c r="M64" s="52">
        <v>3.1532206135391774E-2</v>
      </c>
      <c r="N64" s="52">
        <v>4.8630782459231324E-2</v>
      </c>
      <c r="O64" s="52">
        <v>8.3643690685443181E-2</v>
      </c>
      <c r="P64" s="52">
        <v>0.14416841754459572</v>
      </c>
      <c r="Q64" s="52">
        <v>0.18730518043663999</v>
      </c>
      <c r="R64" s="52">
        <v>0.25981213037367462</v>
      </c>
      <c r="S64" s="52">
        <v>0.24969196969901861</v>
      </c>
      <c r="T64" s="52">
        <v>0.39722231204949088</v>
      </c>
      <c r="U64" s="52">
        <v>0.41847688547616607</v>
      </c>
      <c r="V64" s="52">
        <v>0.46410869504802843</v>
      </c>
      <c r="W64" s="52">
        <v>0.6544219233447458</v>
      </c>
      <c r="X64" s="52">
        <v>0.83487462036008631</v>
      </c>
      <c r="Y64" s="52">
        <v>1.0448378136215932</v>
      </c>
      <c r="Z64" s="52">
        <v>0.93221787086711905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8869.497238691034</v>
      </c>
      <c r="D2" s="21">
        <f t="shared" ref="D2:X2" si="0">SUM(D3,D17,D22,D25,D26,D51,D52)</f>
        <v>9021.1968156790663</v>
      </c>
      <c r="E2" s="21">
        <f t="shared" si="0"/>
        <v>9531.3990493909005</v>
      </c>
      <c r="F2" s="21">
        <f t="shared" si="0"/>
        <v>9896.7050102574485</v>
      </c>
      <c r="G2" s="21">
        <f t="shared" si="0"/>
        <v>9738.5394840303652</v>
      </c>
      <c r="H2" s="21">
        <f t="shared" si="0"/>
        <v>9729.2379607662606</v>
      </c>
      <c r="I2" s="21">
        <f t="shared" si="0"/>
        <v>10621.162440127933</v>
      </c>
      <c r="J2" s="21">
        <f t="shared" si="0"/>
        <v>10952.04352900863</v>
      </c>
      <c r="K2" s="21">
        <f t="shared" si="0"/>
        <v>9854.0773667815938</v>
      </c>
      <c r="L2" s="21">
        <f t="shared" si="0"/>
        <v>9379.7846669243008</v>
      </c>
      <c r="M2" s="21">
        <f t="shared" si="0"/>
        <v>10539.38202164908</v>
      </c>
      <c r="N2" s="21">
        <f t="shared" si="0"/>
        <v>9696.2535675499148</v>
      </c>
      <c r="O2" s="21">
        <f t="shared" si="0"/>
        <v>10513.584306237861</v>
      </c>
      <c r="P2" s="21">
        <f t="shared" si="0"/>
        <v>10255.406691140284</v>
      </c>
      <c r="Q2" s="21">
        <f t="shared" si="0"/>
        <v>10027.163496147487</v>
      </c>
      <c r="R2" s="21">
        <f t="shared" si="0"/>
        <v>10239.1539568305</v>
      </c>
      <c r="S2" s="21">
        <f t="shared" si="0"/>
        <v>11484.318792757165</v>
      </c>
      <c r="T2" s="21">
        <f t="shared" si="0"/>
        <v>11709.273427492351</v>
      </c>
      <c r="U2" s="21">
        <f t="shared" si="0"/>
        <v>11413.661439636533</v>
      </c>
      <c r="V2" s="21">
        <f t="shared" si="0"/>
        <v>10937.267024000052</v>
      </c>
      <c r="W2" s="21">
        <f t="shared" si="0"/>
        <v>11660.400573733281</v>
      </c>
      <c r="X2" s="21">
        <f t="shared" si="0"/>
        <v>11264.198114203262</v>
      </c>
      <c r="Y2" s="21">
        <f t="shared" ref="Y2:Z2" si="1">SUM(Y3,Y17,Y22,Y25,Y26,Y51,Y52)</f>
        <v>9960.3676479070054</v>
      </c>
      <c r="Z2" s="21">
        <f t="shared" si="1"/>
        <v>9978.3887705982288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11.535369119999988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6.3781657199999948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11.535369119999988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11.535369119999988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6.3781657199999948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6.3781657199999948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4349.5992291600014</v>
      </c>
      <c r="D26" s="27">
        <f t="shared" ref="D26:W26" si="21">SUM(D27,D33)</f>
        <v>4878.8378960399996</v>
      </c>
      <c r="E26" s="27">
        <f t="shared" si="21"/>
        <v>5575.7575717200007</v>
      </c>
      <c r="F26" s="27">
        <f t="shared" si="21"/>
        <v>5913.0589381199989</v>
      </c>
      <c r="G26" s="27">
        <f t="shared" si="21"/>
        <v>5609.3889992400027</v>
      </c>
      <c r="H26" s="27">
        <f t="shared" si="21"/>
        <v>5428.3512628799999</v>
      </c>
      <c r="I26" s="27">
        <f t="shared" si="21"/>
        <v>6539.3235741599992</v>
      </c>
      <c r="J26" s="27">
        <f t="shared" si="21"/>
        <v>7039.3444646399994</v>
      </c>
      <c r="K26" s="27">
        <f t="shared" si="21"/>
        <v>6024.2862297599986</v>
      </c>
      <c r="L26" s="27">
        <f t="shared" si="21"/>
        <v>5855.183558640002</v>
      </c>
      <c r="M26" s="27">
        <f t="shared" si="21"/>
        <v>6541.289994599998</v>
      </c>
      <c r="N26" s="27">
        <f t="shared" si="21"/>
        <v>5652.2218849199999</v>
      </c>
      <c r="O26" s="27">
        <f t="shared" si="21"/>
        <v>6502.7980134000009</v>
      </c>
      <c r="P26" s="27">
        <f t="shared" si="21"/>
        <v>5944.3369711199975</v>
      </c>
      <c r="Q26" s="27">
        <f t="shared" si="21"/>
        <v>6122.8299491999996</v>
      </c>
      <c r="R26" s="27">
        <f t="shared" si="21"/>
        <v>5963.2307870400009</v>
      </c>
      <c r="S26" s="27">
        <f t="shared" si="21"/>
        <v>6753.4273907999996</v>
      </c>
      <c r="T26" s="27">
        <f t="shared" si="21"/>
        <v>6700.970212199999</v>
      </c>
      <c r="U26" s="27">
        <f t="shared" si="21"/>
        <v>6755.4954464399989</v>
      </c>
      <c r="V26" s="27">
        <f t="shared" si="21"/>
        <v>6189.4325469599999</v>
      </c>
      <c r="W26" s="27">
        <f t="shared" si="21"/>
        <v>6748.2152341199999</v>
      </c>
      <c r="X26" s="27">
        <f t="shared" ref="X26:Z26" si="22">SUM(X27,X33)</f>
        <v>6435.0444898800015</v>
      </c>
      <c r="Y26" s="27">
        <f t="shared" si="22"/>
        <v>6062.4773755200031</v>
      </c>
      <c r="Z26" s="27">
        <f t="shared" si="22"/>
        <v>6017.989524120002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4349.5992291600014</v>
      </c>
      <c r="D33" s="19">
        <f t="shared" ref="D33:W33" si="27">SUM(D34:D50)</f>
        <v>4878.8378960399996</v>
      </c>
      <c r="E33" s="19">
        <f t="shared" si="27"/>
        <v>5575.7575717200007</v>
      </c>
      <c r="F33" s="19">
        <f t="shared" si="27"/>
        <v>5913.0589381199989</v>
      </c>
      <c r="G33" s="19">
        <f t="shared" si="27"/>
        <v>5609.3889992400027</v>
      </c>
      <c r="H33" s="19">
        <f t="shared" si="27"/>
        <v>5428.3512628799999</v>
      </c>
      <c r="I33" s="19">
        <f t="shared" si="27"/>
        <v>6539.3235741599992</v>
      </c>
      <c r="J33" s="19">
        <f t="shared" si="27"/>
        <v>7039.3444646399994</v>
      </c>
      <c r="K33" s="19">
        <f t="shared" si="27"/>
        <v>6024.2862297599986</v>
      </c>
      <c r="L33" s="19">
        <f t="shared" si="27"/>
        <v>5855.183558640002</v>
      </c>
      <c r="M33" s="19">
        <f t="shared" si="27"/>
        <v>6541.289994599998</v>
      </c>
      <c r="N33" s="19">
        <f t="shared" si="27"/>
        <v>5652.2218849199999</v>
      </c>
      <c r="O33" s="19">
        <f t="shared" si="27"/>
        <v>6502.7980134000009</v>
      </c>
      <c r="P33" s="19">
        <f t="shared" si="27"/>
        <v>5944.3369711199975</v>
      </c>
      <c r="Q33" s="19">
        <f t="shared" si="27"/>
        <v>6122.8299491999996</v>
      </c>
      <c r="R33" s="19">
        <f t="shared" si="27"/>
        <v>5963.2307870400009</v>
      </c>
      <c r="S33" s="19">
        <f t="shared" si="27"/>
        <v>6753.4273907999996</v>
      </c>
      <c r="T33" s="19">
        <f t="shared" si="27"/>
        <v>6700.970212199999</v>
      </c>
      <c r="U33" s="19">
        <f t="shared" si="27"/>
        <v>6755.4954464399989</v>
      </c>
      <c r="V33" s="19">
        <f t="shared" si="27"/>
        <v>6189.4325469599999</v>
      </c>
      <c r="W33" s="19">
        <f t="shared" si="27"/>
        <v>6748.2152341199999</v>
      </c>
      <c r="X33" s="19">
        <f t="shared" ref="X33:Z33" si="28">SUM(X34:X50)</f>
        <v>6435.0444898800015</v>
      </c>
      <c r="Y33" s="19">
        <f t="shared" si="28"/>
        <v>6062.4773755200031</v>
      </c>
      <c r="Z33" s="19">
        <f t="shared" si="28"/>
        <v>6017.989524120002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3983.033088000001</v>
      </c>
      <c r="D34" s="8">
        <f>FC_IND_CPC_BC_E!D34+FC_IND_CPC_OC_E!D34+FC_IND_CPC_PH_E!D34</f>
        <v>4516.7074329599991</v>
      </c>
      <c r="E34" s="8">
        <f>FC_IND_CPC_BC_E!E34+FC_IND_CPC_OC_E!E34+FC_IND_CPC_PH_E!E34</f>
        <v>5261.2482355200009</v>
      </c>
      <c r="F34" s="8">
        <f>FC_IND_CPC_BC_E!F34+FC_IND_CPC_OC_E!F34+FC_IND_CPC_PH_E!F34</f>
        <v>5656.9483468799999</v>
      </c>
      <c r="G34" s="8">
        <f>FC_IND_CPC_BC_E!G34+FC_IND_CPC_OC_E!G34+FC_IND_CPC_PH_E!G34</f>
        <v>5482.5278976000027</v>
      </c>
      <c r="H34" s="8">
        <f>FC_IND_CPC_BC_E!H34+FC_IND_CPC_OC_E!H34+FC_IND_CPC_PH_E!H34</f>
        <v>5307.69625344</v>
      </c>
      <c r="I34" s="8">
        <f>FC_IND_CPC_BC_E!I34+FC_IND_CPC_OC_E!I34+FC_IND_CPC_PH_E!I34</f>
        <v>6441.5614694399992</v>
      </c>
      <c r="J34" s="8">
        <f>FC_IND_CPC_BC_E!J34+FC_IND_CPC_OC_E!J34+FC_IND_CPC_PH_E!J34</f>
        <v>6895.4138265600004</v>
      </c>
      <c r="K34" s="8">
        <f>FC_IND_CPC_BC_E!K34+FC_IND_CPC_OC_E!K34+FC_IND_CPC_PH_E!K34</f>
        <v>5915.5331097599992</v>
      </c>
      <c r="L34" s="8">
        <f>FC_IND_CPC_BC_E!L34+FC_IND_CPC_OC_E!L34+FC_IND_CPC_PH_E!L34</f>
        <v>5793.3424972800021</v>
      </c>
      <c r="M34" s="8">
        <f>FC_IND_CPC_BC_E!M34+FC_IND_CPC_OC_E!M34+FC_IND_CPC_PH_E!M34</f>
        <v>6450.1289625599984</v>
      </c>
      <c r="N34" s="8">
        <f>FC_IND_CPC_BC_E!N34+FC_IND_CPC_OC_E!N34+FC_IND_CPC_PH_E!N34</f>
        <v>5543.5489689599999</v>
      </c>
      <c r="O34" s="8">
        <f>FC_IND_CPC_BC_E!O34+FC_IND_CPC_OC_E!O34+FC_IND_CPC_PH_E!O34</f>
        <v>6405.5840947200004</v>
      </c>
      <c r="P34" s="8">
        <f>FC_IND_CPC_BC_E!P34+FC_IND_CPC_OC_E!P34+FC_IND_CPC_PH_E!P34</f>
        <v>5876.9523302399975</v>
      </c>
      <c r="Q34" s="8">
        <f>FC_IND_CPC_BC_E!Q34+FC_IND_CPC_OC_E!Q34+FC_IND_CPC_PH_E!Q34</f>
        <v>5935.3936358400006</v>
      </c>
      <c r="R34" s="8">
        <f>FC_IND_CPC_BC_E!R34+FC_IND_CPC_OC_E!R34+FC_IND_CPC_PH_E!R34</f>
        <v>5932.5795532800012</v>
      </c>
      <c r="S34" s="8">
        <f>FC_IND_CPC_BC_E!S34+FC_IND_CPC_OC_E!S34+FC_IND_CPC_PH_E!S34</f>
        <v>6748.472309759999</v>
      </c>
      <c r="T34" s="8">
        <f>FC_IND_CPC_BC_E!T34+FC_IND_CPC_OC_E!T34+FC_IND_CPC_PH_E!T34</f>
        <v>6695.3676211199981</v>
      </c>
      <c r="U34" s="8">
        <f>FC_IND_CPC_BC_E!U34+FC_IND_CPC_OC_E!U34+FC_IND_CPC_PH_E!U34</f>
        <v>6746.5712332799994</v>
      </c>
      <c r="V34" s="8">
        <f>FC_IND_CPC_BC_E!V34+FC_IND_CPC_OC_E!V34+FC_IND_CPC_PH_E!V34</f>
        <v>6040.5255705599993</v>
      </c>
      <c r="W34" s="8">
        <f>FC_IND_CPC_BC_E!W34+FC_IND_CPC_OC_E!W34+FC_IND_CPC_PH_E!W34</f>
        <v>6666.7098470400006</v>
      </c>
      <c r="X34" s="8">
        <f>FC_IND_CPC_BC_E!X34+FC_IND_CPC_OC_E!X34+FC_IND_CPC_PH_E!X34</f>
        <v>6323.1659596800018</v>
      </c>
      <c r="Y34" s="8">
        <f>FC_IND_CPC_BC_E!Y34+FC_IND_CPC_OC_E!Y34+FC_IND_CPC_PH_E!Y34</f>
        <v>5963.4338918400026</v>
      </c>
      <c r="Z34" s="8">
        <f>FC_IND_CPC_BC_E!Z34+FC_IND_CPC_OC_E!Z34+FC_IND_CPC_PH_E!Z34</f>
        <v>5962.5331200000019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2.8517666399999997</v>
      </c>
      <c r="I36" s="8">
        <f>FC_IND_CPC_BC_E!I36+FC_IND_CPC_OC_E!I36+FC_IND_CPC_PH_E!I36</f>
        <v>0</v>
      </c>
      <c r="J36" s="8">
        <f>FC_IND_CPC_BC_E!J36+FC_IND_CPC_OC_E!J36+FC_IND_CPC_PH_E!J36</f>
        <v>8.5555270799999992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2.8517666400000001</v>
      </c>
      <c r="O36" s="8">
        <f>FC_IND_CPC_BC_E!O36+FC_IND_CPC_OC_E!O36+FC_IND_CPC_PH_E!O36</f>
        <v>2.8517666399999988</v>
      </c>
      <c r="P36" s="8">
        <f>FC_IND_CPC_BC_E!P36+FC_IND_CPC_OC_E!P36+FC_IND_CPC_PH_E!P36</f>
        <v>11.407520880000007</v>
      </c>
      <c r="Q36" s="8">
        <f>FC_IND_CPC_BC_E!Q36+FC_IND_CPC_OC_E!Q36+FC_IND_CPC_PH_E!Q36</f>
        <v>17.11128132</v>
      </c>
      <c r="R36" s="8">
        <f>FC_IND_CPC_BC_E!R36+FC_IND_CPC_OC_E!R36+FC_IND_CPC_PH_E!R36</f>
        <v>2.0903263200000004</v>
      </c>
      <c r="S36" s="8">
        <f>FC_IND_CPC_BC_E!S36+FC_IND_CPC_OC_E!S36+FC_IND_CPC_PH_E!S36</f>
        <v>0.89841780000000016</v>
      </c>
      <c r="T36" s="8">
        <f>FC_IND_CPC_BC_E!T36+FC_IND_CPC_OC_E!T36+FC_IND_CPC_PH_E!T36</f>
        <v>1.1151284399999999</v>
      </c>
      <c r="U36" s="8">
        <f>FC_IND_CPC_BC_E!U36+FC_IND_CPC_OC_E!U36+FC_IND_CPC_PH_E!U36</f>
        <v>1.1578345199999998</v>
      </c>
      <c r="V36" s="8">
        <f>FC_IND_CPC_BC_E!V36+FC_IND_CPC_OC_E!V36+FC_IND_CPC_PH_E!V36</f>
        <v>1.14647652</v>
      </c>
      <c r="W36" s="8">
        <f>FC_IND_CPC_BC_E!W36+FC_IND_CPC_OC_E!W36+FC_IND_CPC_PH_E!W36</f>
        <v>0.80982539999999981</v>
      </c>
      <c r="X36" s="8">
        <f>FC_IND_CPC_BC_E!X36+FC_IND_CPC_OC_E!X36+FC_IND_CPC_PH_E!X36</f>
        <v>0.99246203999999971</v>
      </c>
      <c r="Y36" s="8">
        <f>FC_IND_CPC_BC_E!Y36+FC_IND_CPC_OC_E!Y36+FC_IND_CPC_PH_E!Y36</f>
        <v>0.82141056000000001</v>
      </c>
      <c r="Z36" s="8">
        <f>FC_IND_CPC_BC_E!Z36+FC_IND_CPC_OC_E!Z36+FC_IND_CPC_PH_E!Z36</f>
        <v>2.5837178400000003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0.4338158399999999</v>
      </c>
      <c r="U41" s="8">
        <f>FC_IND_CPC_BC_E!U41+FC_IND_CPC_OC_E!U41+FC_IND_CPC_PH_E!U41</f>
        <v>0</v>
      </c>
      <c r="V41" s="8">
        <f>FC_IND_CPC_BC_E!V41+FC_IND_CPC_OC_E!V41+FC_IND_CPC_PH_E!V41</f>
        <v>0.49464324000000004</v>
      </c>
      <c r="W41" s="8">
        <f>FC_IND_CPC_BC_E!W41+FC_IND_CPC_OC_E!W41+FC_IND_CPC_PH_E!W41</f>
        <v>9.8618040000000004E-2</v>
      </c>
      <c r="X41" s="8">
        <f>FC_IND_CPC_BC_E!X41+FC_IND_CPC_OC_E!X41+FC_IND_CPC_PH_E!X41</f>
        <v>3.1060799999999989E-2</v>
      </c>
      <c r="Y41" s="8">
        <f>FC_IND_CPC_BC_E!Y41+FC_IND_CPC_OC_E!Y41+FC_IND_CPC_PH_E!Y41</f>
        <v>4.3485119999999988E-2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15.968520359999994</v>
      </c>
      <c r="D43" s="8">
        <f>FC_IND_CPC_BC_E!D43+FC_IND_CPC_OC_E!D43+FC_IND_CPC_PH_E!D43</f>
        <v>12.77486964</v>
      </c>
      <c r="E43" s="8">
        <f>FC_IND_CPC_BC_E!E43+FC_IND_CPC_OC_E!E43+FC_IND_CPC_PH_E!E43</f>
        <v>9.5812189200000013</v>
      </c>
      <c r="F43" s="8">
        <f>FC_IND_CPC_BC_E!F43+FC_IND_CPC_OC_E!F43+FC_IND_CPC_PH_E!F43</f>
        <v>9.5812189199999995</v>
      </c>
      <c r="G43" s="8">
        <f>FC_IND_CPC_BC_E!G43+FC_IND_CPC_OC_E!G43+FC_IND_CPC_PH_E!G43</f>
        <v>9.5812189200000013</v>
      </c>
      <c r="H43" s="8">
        <f>FC_IND_CPC_BC_E!H43+FC_IND_CPC_OC_E!H43+FC_IND_CPC_PH_E!H43</f>
        <v>6.387301439999999</v>
      </c>
      <c r="I43" s="8">
        <f>FC_IND_CPC_BC_E!I43+FC_IND_CPC_OC_E!I43+FC_IND_CPC_PH_E!I43</f>
        <v>6.387301439999999</v>
      </c>
      <c r="J43" s="8">
        <f>FC_IND_CPC_BC_E!J43+FC_IND_CPC_OC_E!J43+FC_IND_CPC_PH_E!J43</f>
        <v>3.1936507199999995</v>
      </c>
      <c r="K43" s="8">
        <f>FC_IND_CPC_BC_E!K43+FC_IND_CPC_OC_E!K43+FC_IND_CPC_PH_E!K43</f>
        <v>3.2011199999999986</v>
      </c>
      <c r="L43" s="8">
        <f>FC_IND_CPC_BC_E!L43+FC_IND_CPC_OC_E!L43+FC_IND_CPC_PH_E!L43</f>
        <v>3.2011199999999986</v>
      </c>
      <c r="M43" s="8">
        <f>FC_IND_CPC_BC_E!M43+FC_IND_CPC_OC_E!M43+FC_IND_CPC_PH_E!M43</f>
        <v>3.2011199999999991</v>
      </c>
      <c r="N43" s="8">
        <f>FC_IND_CPC_BC_E!N43+FC_IND_CPC_OC_E!N43+FC_IND_CPC_PH_E!N43</f>
        <v>3.2011199999999986</v>
      </c>
      <c r="O43" s="8">
        <f>FC_IND_CPC_BC_E!O43+FC_IND_CPC_OC_E!O43+FC_IND_CPC_PH_E!O43</f>
        <v>6.4022400000000008</v>
      </c>
      <c r="P43" s="8">
        <f>FC_IND_CPC_BC_E!P43+FC_IND_CPC_OC_E!P43+FC_IND_CPC_PH_E!P43</f>
        <v>3.2011199999999982</v>
      </c>
      <c r="Q43" s="8">
        <f>FC_IND_CPC_BC_E!Q43+FC_IND_CPC_OC_E!Q43+FC_IND_CPC_PH_E!Q43</f>
        <v>3.2011199999999991</v>
      </c>
      <c r="R43" s="8">
        <f>FC_IND_CPC_BC_E!R43+FC_IND_CPC_OC_E!R43+FC_IND_CPC_PH_E!R43</f>
        <v>2.4552590400000001</v>
      </c>
      <c r="S43" s="8">
        <f>FC_IND_CPC_BC_E!S43+FC_IND_CPC_OC_E!S43+FC_IND_CPC_PH_E!S43</f>
        <v>2.40804252</v>
      </c>
      <c r="T43" s="8">
        <f>FC_IND_CPC_BC_E!T43+FC_IND_CPC_OC_E!T43+FC_IND_CPC_PH_E!T43</f>
        <v>2.1042028799999994</v>
      </c>
      <c r="U43" s="8">
        <f>FC_IND_CPC_BC_E!U43+FC_IND_CPC_OC_E!U43+FC_IND_CPC_PH_E!U43</f>
        <v>5.3738802000000012</v>
      </c>
      <c r="V43" s="8">
        <f>FC_IND_CPC_BC_E!V43+FC_IND_CPC_OC_E!V43+FC_IND_CPC_PH_E!V43</f>
        <v>3.10135176</v>
      </c>
      <c r="W43" s="8">
        <f>FC_IND_CPC_BC_E!W43+FC_IND_CPC_OC_E!W43+FC_IND_CPC_PH_E!W43</f>
        <v>5.1642068400000021</v>
      </c>
      <c r="X43" s="8">
        <f>FC_IND_CPC_BC_E!X43+FC_IND_CPC_OC_E!X43+FC_IND_CPC_PH_E!X43</f>
        <v>4.6997776799999995</v>
      </c>
      <c r="Y43" s="8">
        <f>FC_IND_CPC_BC_E!Y43+FC_IND_CPC_OC_E!Y43+FC_IND_CPC_PH_E!Y43</f>
        <v>7.1787783600000026</v>
      </c>
      <c r="Z43" s="8">
        <f>FC_IND_CPC_BC_E!Z43+FC_IND_CPC_OC_E!Z43+FC_IND_CPC_PH_E!Z43</f>
        <v>5.6070284399999988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22.213738079999995</v>
      </c>
      <c r="D44" s="8">
        <f>FC_IND_CPC_BC_E!D44+FC_IND_CPC_OC_E!D44+FC_IND_CPC_PH_E!D44</f>
        <v>44.427476159999991</v>
      </c>
      <c r="E44" s="8">
        <f>FC_IND_CPC_BC_E!E44+FC_IND_CPC_OC_E!E44+FC_IND_CPC_PH_E!E44</f>
        <v>0</v>
      </c>
      <c r="F44" s="8">
        <f>FC_IND_CPC_BC_E!F44+FC_IND_CPC_OC_E!F44+FC_IND_CPC_PH_E!F44</f>
        <v>3.1734309600000001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6.346861920000002</v>
      </c>
      <c r="J44" s="8">
        <f>FC_IND_CPC_BC_E!J44+FC_IND_CPC_OC_E!J44+FC_IND_CPC_PH_E!J44</f>
        <v>3.1734309600000001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3.0650399999999998E-3</v>
      </c>
      <c r="T44" s="8">
        <f>FC_IND_CPC_BC_E!T44+FC_IND_CPC_OC_E!T44+FC_IND_CPC_PH_E!T44</f>
        <v>3.0650400000000002E-3</v>
      </c>
      <c r="U44" s="8">
        <f>FC_IND_CPC_BC_E!U44+FC_IND_CPC_OC_E!U44+FC_IND_CPC_PH_E!U44</f>
        <v>3.0650399999999998E-3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  <c r="Y44" s="8">
        <f>FC_IND_CPC_BC_E!Y44+FC_IND_CPC_OC_E!Y44+FC_IND_CPC_PH_E!Y44</f>
        <v>0</v>
      </c>
      <c r="Z44" s="8">
        <f>FC_IND_CPC_BC_E!Z44+FC_IND_CPC_OC_E!Z44+FC_IND_CPC_PH_E!Z44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328.38388271999992</v>
      </c>
      <c r="D50" s="8">
        <f>FC_IND_CPC_BC_E!D50+FC_IND_CPC_OC_E!D50+FC_IND_CPC_PH_E!D50</f>
        <v>304.92811727999998</v>
      </c>
      <c r="E50" s="8">
        <f>FC_IND_CPC_BC_E!E50+FC_IND_CPC_OC_E!E50+FC_IND_CPC_PH_E!E50</f>
        <v>304.92811728000004</v>
      </c>
      <c r="F50" s="8">
        <f>FC_IND_CPC_BC_E!F50+FC_IND_CPC_OC_E!F50+FC_IND_CPC_PH_E!F50</f>
        <v>243.35594136</v>
      </c>
      <c r="G50" s="8">
        <f>FC_IND_CPC_BC_E!G50+FC_IND_CPC_OC_E!G50+FC_IND_CPC_PH_E!G50</f>
        <v>117.27988271999999</v>
      </c>
      <c r="H50" s="8">
        <f>FC_IND_CPC_BC_E!H50+FC_IND_CPC_OC_E!H50+FC_IND_CPC_PH_E!H50</f>
        <v>111.41594136000002</v>
      </c>
      <c r="I50" s="8">
        <f>FC_IND_CPC_BC_E!I50+FC_IND_CPC_OC_E!I50+FC_IND_CPC_PH_E!I50</f>
        <v>85.027941359999986</v>
      </c>
      <c r="J50" s="8">
        <f>FC_IND_CPC_BC_E!J50+FC_IND_CPC_OC_E!J50+FC_IND_CPC_PH_E!J50</f>
        <v>129.00802932000002</v>
      </c>
      <c r="K50" s="8">
        <f>FC_IND_CPC_BC_E!K50+FC_IND_CPC_OC_E!K50+FC_IND_CPC_PH_E!K50</f>
        <v>105.55199999999998</v>
      </c>
      <c r="L50" s="8">
        <f>FC_IND_CPC_BC_E!L50+FC_IND_CPC_OC_E!L50+FC_IND_CPC_PH_E!L50</f>
        <v>58.639941359999987</v>
      </c>
      <c r="M50" s="8">
        <f>FC_IND_CPC_BC_E!M50+FC_IND_CPC_OC_E!M50+FC_IND_CPC_PH_E!M50</f>
        <v>87.95991204000002</v>
      </c>
      <c r="N50" s="8">
        <f>FC_IND_CPC_BC_E!N50+FC_IND_CPC_OC_E!N50+FC_IND_CPC_PH_E!N50</f>
        <v>102.62002932000001</v>
      </c>
      <c r="O50" s="8">
        <f>FC_IND_CPC_BC_E!O50+FC_IND_CPC_OC_E!O50+FC_IND_CPC_PH_E!O50</f>
        <v>87.95991204000002</v>
      </c>
      <c r="P50" s="8">
        <f>FC_IND_CPC_BC_E!P50+FC_IND_CPC_OC_E!P50+FC_IND_CPC_PH_E!P50</f>
        <v>52.776000000000018</v>
      </c>
      <c r="Q50" s="8">
        <f>FC_IND_CPC_BC_E!Q50+FC_IND_CPC_OC_E!Q50+FC_IND_CPC_PH_E!Q50</f>
        <v>167.12391204000002</v>
      </c>
      <c r="R50" s="8">
        <f>FC_IND_CPC_BC_E!R50+FC_IND_CPC_OC_E!R50+FC_IND_CPC_PH_E!R50</f>
        <v>26.105648400000003</v>
      </c>
      <c r="S50" s="8">
        <f>FC_IND_CPC_BC_E!S50+FC_IND_CPC_OC_E!S50+FC_IND_CPC_PH_E!S50</f>
        <v>1.6455556799999997</v>
      </c>
      <c r="T50" s="8">
        <f>FC_IND_CPC_BC_E!T50+FC_IND_CPC_OC_E!T50+FC_IND_CPC_PH_E!T50</f>
        <v>1.9463788799999999</v>
      </c>
      <c r="U50" s="8">
        <f>FC_IND_CPC_BC_E!U50+FC_IND_CPC_OC_E!U50+FC_IND_CPC_PH_E!U50</f>
        <v>2.3894333999999993</v>
      </c>
      <c r="V50" s="8">
        <f>FC_IND_CPC_BC_E!V50+FC_IND_CPC_OC_E!V50+FC_IND_CPC_PH_E!V50</f>
        <v>144.16450488000001</v>
      </c>
      <c r="W50" s="8">
        <f>FC_IND_CPC_BC_E!W50+FC_IND_CPC_OC_E!W50+FC_IND_CPC_PH_E!W50</f>
        <v>75.432736800000029</v>
      </c>
      <c r="X50" s="8">
        <f>FC_IND_CPC_BC_E!X50+FC_IND_CPC_OC_E!X50+FC_IND_CPC_PH_E!X50</f>
        <v>106.15522968000001</v>
      </c>
      <c r="Y50" s="8">
        <f>FC_IND_CPC_BC_E!Y50+FC_IND_CPC_OC_E!Y50+FC_IND_CPC_PH_E!Y50</f>
        <v>90.999809640000024</v>
      </c>
      <c r="Z50" s="8">
        <f>FC_IND_CPC_BC_E!Z50+FC_IND_CPC_OC_E!Z50+FC_IND_CPC_PH_E!Z50</f>
        <v>47.265657839999989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4508.3626404110337</v>
      </c>
      <c r="D51" s="27">
        <f>FC_IND_CPC_BC_E!D51+FC_IND_CPC_OC_E!D51+FC_IND_CPC_PH_E!D51</f>
        <v>4142.3589196390667</v>
      </c>
      <c r="E51" s="27">
        <f>FC_IND_CPC_BC_E!E51+FC_IND_CPC_OC_E!E51+FC_IND_CPC_PH_E!E51</f>
        <v>3955.6414776708993</v>
      </c>
      <c r="F51" s="27">
        <f>FC_IND_CPC_BC_E!F51+FC_IND_CPC_OC_E!F51+FC_IND_CPC_PH_E!F51</f>
        <v>3983.6460721374501</v>
      </c>
      <c r="G51" s="27">
        <f>FC_IND_CPC_BC_E!G51+FC_IND_CPC_OC_E!G51+FC_IND_CPC_PH_E!G51</f>
        <v>4129.1504847903625</v>
      </c>
      <c r="H51" s="27">
        <f>FC_IND_CPC_BC_E!H51+FC_IND_CPC_OC_E!H51+FC_IND_CPC_PH_E!H51</f>
        <v>4300.8866978862607</v>
      </c>
      <c r="I51" s="27">
        <f>FC_IND_CPC_BC_E!I51+FC_IND_CPC_OC_E!I51+FC_IND_CPC_PH_E!I51</f>
        <v>4081.8388659679331</v>
      </c>
      <c r="J51" s="27">
        <f>FC_IND_CPC_BC_E!J51+FC_IND_CPC_OC_E!J51+FC_IND_CPC_PH_E!J51</f>
        <v>3912.6990643686308</v>
      </c>
      <c r="K51" s="27">
        <f>FC_IND_CPC_BC_E!K51+FC_IND_CPC_OC_E!K51+FC_IND_CPC_PH_E!K51</f>
        <v>3829.7911370215947</v>
      </c>
      <c r="L51" s="27">
        <f>FC_IND_CPC_BC_E!L51+FC_IND_CPC_OC_E!L51+FC_IND_CPC_PH_E!L51</f>
        <v>3524.6011082842988</v>
      </c>
      <c r="M51" s="27">
        <f>FC_IND_CPC_BC_E!M51+FC_IND_CPC_OC_E!M51+FC_IND_CPC_PH_E!M51</f>
        <v>3998.0920270490819</v>
      </c>
      <c r="N51" s="27">
        <f>FC_IND_CPC_BC_E!N51+FC_IND_CPC_OC_E!N51+FC_IND_CPC_PH_E!N51</f>
        <v>4044.0316826299145</v>
      </c>
      <c r="O51" s="27">
        <f>FC_IND_CPC_BC_E!O51+FC_IND_CPC_OC_E!O51+FC_IND_CPC_PH_E!O51</f>
        <v>4004.4081271178607</v>
      </c>
      <c r="P51" s="27">
        <f>FC_IND_CPC_BC_E!P51+FC_IND_CPC_OC_E!P51+FC_IND_CPC_PH_E!P51</f>
        <v>4311.0697200202858</v>
      </c>
      <c r="Q51" s="27">
        <f>FC_IND_CPC_BC_E!Q51+FC_IND_CPC_OC_E!Q51+FC_IND_CPC_PH_E!Q51</f>
        <v>3904.3335469474869</v>
      </c>
      <c r="R51" s="27">
        <f>FC_IND_CPC_BC_E!R51+FC_IND_CPC_OC_E!R51+FC_IND_CPC_PH_E!R51</f>
        <v>4219.0321069904985</v>
      </c>
      <c r="S51" s="27">
        <f>FC_IND_CPC_BC_E!S51+FC_IND_CPC_OC_E!S51+FC_IND_CPC_PH_E!S51</f>
        <v>4561.6411207571655</v>
      </c>
      <c r="T51" s="27">
        <f>FC_IND_CPC_BC_E!T51+FC_IND_CPC_OC_E!T51+FC_IND_CPC_PH_E!T51</f>
        <v>4826.0511452923529</v>
      </c>
      <c r="U51" s="27">
        <f>FC_IND_CPC_BC_E!U51+FC_IND_CPC_OC_E!U51+FC_IND_CPC_PH_E!U51</f>
        <v>4539.554013996536</v>
      </c>
      <c r="V51" s="27">
        <f>FC_IND_CPC_BC_E!V51+FC_IND_CPC_OC_E!V51+FC_IND_CPC_PH_E!V51</f>
        <v>4650.8755006400525</v>
      </c>
      <c r="W51" s="27">
        <f>FC_IND_CPC_BC_E!W51+FC_IND_CPC_OC_E!W51+FC_IND_CPC_PH_E!W51</f>
        <v>4829.1619992132828</v>
      </c>
      <c r="X51" s="27">
        <f>FC_IND_CPC_BC_E!X51+FC_IND_CPC_OC_E!X51+FC_IND_CPC_PH_E!X51</f>
        <v>4816.8257087232587</v>
      </c>
      <c r="Y51" s="27">
        <f>FC_IND_CPC_BC_E!Y51+FC_IND_CPC_OC_E!Y51+FC_IND_CPC_PH_E!Y51</f>
        <v>3885.5489719870038</v>
      </c>
      <c r="Z51" s="27">
        <f>FC_IND_CPC_BC_E!Z51+FC_IND_CPC_OC_E!Z51+FC_IND_CPC_PH_E!Z51</f>
        <v>3902.3529724782265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56.891062800000007</v>
      </c>
      <c r="S52" s="27">
        <f t="shared" si="30"/>
        <v>169.25028120000002</v>
      </c>
      <c r="T52" s="27">
        <f t="shared" si="30"/>
        <v>182.25207000000003</v>
      </c>
      <c r="U52" s="27">
        <f t="shared" si="30"/>
        <v>118.61197919999995</v>
      </c>
      <c r="V52" s="27">
        <f t="shared" si="30"/>
        <v>96.958976399999969</v>
      </c>
      <c r="W52" s="27">
        <f t="shared" si="30"/>
        <v>83.023340399999967</v>
      </c>
      <c r="X52" s="27">
        <f t="shared" ref="X52:Z52" si="31">SUM(X53:X54)</f>
        <v>12.327915599999997</v>
      </c>
      <c r="Y52" s="27">
        <f t="shared" si="31"/>
        <v>12.341300400000003</v>
      </c>
      <c r="Z52" s="27">
        <f t="shared" si="31"/>
        <v>58.046273999999997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56.891062800000007</v>
      </c>
      <c r="S53" s="8">
        <f>FC_IND_CPC_BC_E!S53+FC_IND_CPC_OC_E!S53+FC_IND_CPC_PH_E!S53</f>
        <v>169.25028120000002</v>
      </c>
      <c r="T53" s="8">
        <f>FC_IND_CPC_BC_E!T53+FC_IND_CPC_OC_E!T53+FC_IND_CPC_PH_E!T53</f>
        <v>182.25207000000003</v>
      </c>
      <c r="U53" s="8">
        <f>FC_IND_CPC_BC_E!U53+FC_IND_CPC_OC_E!U53+FC_IND_CPC_PH_E!U53</f>
        <v>118.61197919999995</v>
      </c>
      <c r="V53" s="8">
        <f>FC_IND_CPC_BC_E!V53+FC_IND_CPC_OC_E!V53+FC_IND_CPC_PH_E!V53</f>
        <v>96.958976399999969</v>
      </c>
      <c r="W53" s="8">
        <f>FC_IND_CPC_BC_E!W53+FC_IND_CPC_OC_E!W53+FC_IND_CPC_PH_E!W53</f>
        <v>83.023340399999967</v>
      </c>
      <c r="X53" s="8">
        <f>FC_IND_CPC_BC_E!X53+FC_IND_CPC_OC_E!X53+FC_IND_CPC_PH_E!X53</f>
        <v>12.327915599999997</v>
      </c>
      <c r="Y53" s="8">
        <f>FC_IND_CPC_BC_E!Y53+FC_IND_CPC_OC_E!Y53+FC_IND_CPC_PH_E!Y53</f>
        <v>12.341300400000003</v>
      </c>
      <c r="Z53" s="8">
        <f>FC_IND_CPC_BC_E!Z53+FC_IND_CPC_OC_E!Z53+FC_IND_CPC_PH_E!Z53</f>
        <v>58.046273999999997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2.5041079349288053</v>
      </c>
      <c r="D61" s="49">
        <f t="shared" si="32"/>
        <v>2.0591886443319001</v>
      </c>
      <c r="E61" s="49">
        <f t="shared" si="32"/>
        <v>1.8193553200893144</v>
      </c>
      <c r="F61" s="49">
        <f t="shared" si="32"/>
        <v>3.452363121840258</v>
      </c>
      <c r="G61" s="49">
        <f t="shared" si="32"/>
        <v>6.1512223058506024</v>
      </c>
      <c r="H61" s="49">
        <f t="shared" si="32"/>
        <v>6.2788568854573219</v>
      </c>
      <c r="I61" s="49">
        <f t="shared" si="32"/>
        <v>6.0883866622264806</v>
      </c>
      <c r="J61" s="49">
        <f t="shared" si="32"/>
        <v>5.8795594333128998</v>
      </c>
      <c r="K61" s="49">
        <f t="shared" si="32"/>
        <v>5.6266995990895072</v>
      </c>
      <c r="L61" s="49">
        <f t="shared" si="32"/>
        <v>5.9447262602020485</v>
      </c>
      <c r="M61" s="49">
        <f t="shared" si="32"/>
        <v>4.5932381691292026</v>
      </c>
      <c r="N61" s="49">
        <f t="shared" si="32"/>
        <v>4.4625098652163686</v>
      </c>
      <c r="O61" s="49">
        <f t="shared" si="32"/>
        <v>6.3137249013341377</v>
      </c>
      <c r="P61" s="49">
        <f t="shared" si="32"/>
        <v>7.9323225505263091</v>
      </c>
      <c r="Q61" s="49">
        <f t="shared" si="32"/>
        <v>6.754183598060731</v>
      </c>
      <c r="R61" s="49">
        <f t="shared" si="32"/>
        <v>9.5012624361983171</v>
      </c>
      <c r="S61" s="49">
        <f t="shared" si="32"/>
        <v>10.158922446824462</v>
      </c>
      <c r="T61" s="49">
        <f t="shared" si="32"/>
        <v>12.46658226391428</v>
      </c>
      <c r="U61" s="49">
        <f t="shared" si="32"/>
        <v>31.9689326955647</v>
      </c>
      <c r="V61" s="49">
        <f t="shared" si="32"/>
        <v>26.686497350109846</v>
      </c>
      <c r="W61" s="49">
        <f t="shared" si="32"/>
        <v>25.361052495306328</v>
      </c>
      <c r="X61" s="49">
        <f t="shared" si="32"/>
        <v>30.974045406026512</v>
      </c>
      <c r="Y61" s="49">
        <f t="shared" ref="Y61:Z61" si="33">SUM(Y62:Y72)</f>
        <v>48.304027995963651</v>
      </c>
      <c r="Z61" s="49">
        <f t="shared" si="33"/>
        <v>60.425389210710968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  <c r="Y62" s="52">
        <f>FC_IND_CPC_BC_E!Y62+FC_IND_CPC_OC_E!Y62+FC_IND_CPC_PH_E!Y62</f>
        <v>0</v>
      </c>
      <c r="Z62" s="52">
        <f>FC_IND_CPC_BC_E!Z62+FC_IND_CPC_OC_E!Z62+FC_IND_CPC_PH_E!Z62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2.5041079349288053</v>
      </c>
      <c r="D64" s="52">
        <f>FC_IND_CPC_BC_E!D64+FC_IND_CPC_OC_E!D64+FC_IND_CPC_PH_E!D64</f>
        <v>2.0591886443319001</v>
      </c>
      <c r="E64" s="52">
        <f>FC_IND_CPC_BC_E!E64+FC_IND_CPC_OC_E!E64+FC_IND_CPC_PH_E!E64</f>
        <v>1.8193553200893144</v>
      </c>
      <c r="F64" s="52">
        <f>FC_IND_CPC_BC_E!F64+FC_IND_CPC_OC_E!F64+FC_IND_CPC_PH_E!F64</f>
        <v>3.452363121840258</v>
      </c>
      <c r="G64" s="52">
        <f>FC_IND_CPC_BC_E!G64+FC_IND_CPC_OC_E!G64+FC_IND_CPC_PH_E!G64</f>
        <v>6.1512223058506024</v>
      </c>
      <c r="H64" s="52">
        <f>FC_IND_CPC_BC_E!H64+FC_IND_CPC_OC_E!H64+FC_IND_CPC_PH_E!H64</f>
        <v>6.2788568854573219</v>
      </c>
      <c r="I64" s="52">
        <f>FC_IND_CPC_BC_E!I64+FC_IND_CPC_OC_E!I64+FC_IND_CPC_PH_E!I64</f>
        <v>6.0883866622264806</v>
      </c>
      <c r="J64" s="52">
        <f>FC_IND_CPC_BC_E!J64+FC_IND_CPC_OC_E!J64+FC_IND_CPC_PH_E!J64</f>
        <v>5.8795594333128998</v>
      </c>
      <c r="K64" s="52">
        <f>FC_IND_CPC_BC_E!K64+FC_IND_CPC_OC_E!K64+FC_IND_CPC_PH_E!K64</f>
        <v>5.6266995990895072</v>
      </c>
      <c r="L64" s="52">
        <f>FC_IND_CPC_BC_E!L64+FC_IND_CPC_OC_E!L64+FC_IND_CPC_PH_E!L64</f>
        <v>5.9447262602020485</v>
      </c>
      <c r="M64" s="52">
        <f>FC_IND_CPC_BC_E!M64+FC_IND_CPC_OC_E!M64+FC_IND_CPC_PH_E!M64</f>
        <v>4.5932381691292026</v>
      </c>
      <c r="N64" s="52">
        <f>FC_IND_CPC_BC_E!N64+FC_IND_CPC_OC_E!N64+FC_IND_CPC_PH_E!N64</f>
        <v>4.4625098652163686</v>
      </c>
      <c r="O64" s="52">
        <f>FC_IND_CPC_BC_E!O64+FC_IND_CPC_OC_E!O64+FC_IND_CPC_PH_E!O64</f>
        <v>6.3137249013341377</v>
      </c>
      <c r="P64" s="52">
        <f>FC_IND_CPC_BC_E!P64+FC_IND_CPC_OC_E!P64+FC_IND_CPC_PH_E!P64</f>
        <v>7.9323225505263091</v>
      </c>
      <c r="Q64" s="52">
        <f>FC_IND_CPC_BC_E!Q64+FC_IND_CPC_OC_E!Q64+FC_IND_CPC_PH_E!Q64</f>
        <v>6.754183598060731</v>
      </c>
      <c r="R64" s="52">
        <f>FC_IND_CPC_BC_E!R64+FC_IND_CPC_OC_E!R64+FC_IND_CPC_PH_E!R64</f>
        <v>9.5012624361983171</v>
      </c>
      <c r="S64" s="52">
        <f>FC_IND_CPC_BC_E!S64+FC_IND_CPC_OC_E!S64+FC_IND_CPC_PH_E!S64</f>
        <v>10.158922446824462</v>
      </c>
      <c r="T64" s="52">
        <f>FC_IND_CPC_BC_E!T64+FC_IND_CPC_OC_E!T64+FC_IND_CPC_PH_E!T64</f>
        <v>12.46658226391428</v>
      </c>
      <c r="U64" s="52">
        <f>FC_IND_CPC_BC_E!U64+FC_IND_CPC_OC_E!U64+FC_IND_CPC_PH_E!U64</f>
        <v>12.892633495564706</v>
      </c>
      <c r="V64" s="52">
        <f>FC_IND_CPC_BC_E!V64+FC_IND_CPC_OC_E!V64+FC_IND_CPC_PH_E!V64</f>
        <v>16.863220550109848</v>
      </c>
      <c r="W64" s="52">
        <f>FC_IND_CPC_BC_E!W64+FC_IND_CPC_OC_E!W64+FC_IND_CPC_PH_E!W64</f>
        <v>25.361052495306328</v>
      </c>
      <c r="X64" s="52">
        <f>FC_IND_CPC_BC_E!X64+FC_IND_CPC_OC_E!X64+FC_IND_CPC_PH_E!X64</f>
        <v>29.799149406026512</v>
      </c>
      <c r="Y64" s="52">
        <f>FC_IND_CPC_BC_E!Y64+FC_IND_CPC_OC_E!Y64+FC_IND_CPC_PH_E!Y64</f>
        <v>33.397176795963652</v>
      </c>
      <c r="Z64" s="52">
        <f>FC_IND_CPC_BC_E!Z64+FC_IND_CPC_OC_E!Z64+FC_IND_CPC_PH_E!Z64</f>
        <v>42.859261210710969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19.076299199999994</v>
      </c>
      <c r="V72" s="55">
        <f>FC_IND_CPC_BC_E!V72+FC_IND_CPC_OC_E!V72+FC_IND_CPC_PH_E!V72</f>
        <v>9.8232768000000004</v>
      </c>
      <c r="W72" s="55">
        <f>FC_IND_CPC_BC_E!W72+FC_IND_CPC_OC_E!W72+FC_IND_CPC_PH_E!W72</f>
        <v>0</v>
      </c>
      <c r="X72" s="55">
        <f>FC_IND_CPC_BC_E!X72+FC_IND_CPC_OC_E!X72+FC_IND_CPC_PH_E!X72</f>
        <v>1.1748959999999995</v>
      </c>
      <c r="Y72" s="55">
        <f>FC_IND_CPC_BC_E!Y72+FC_IND_CPC_OC_E!Y72+FC_IND_CPC_PH_E!Y72</f>
        <v>14.906851200000002</v>
      </c>
      <c r="Z72" s="55">
        <f>FC_IND_CPC_BC_E!Z72+FC_IND_CPC_OC_E!Z72+FC_IND_CPC_PH_E!Z72</f>
        <v>17.566127999999999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8425.0091908054783</v>
      </c>
      <c r="D2" s="21">
        <f t="shared" ref="D2:X2" si="0">SUM(D3,D17,D22,D25,D26,D51,D52)</f>
        <v>8517.252280283763</v>
      </c>
      <c r="E2" s="21">
        <f t="shared" si="0"/>
        <v>8970.9863131712027</v>
      </c>
      <c r="F2" s="21">
        <f t="shared" si="0"/>
        <v>9332.4783779546215</v>
      </c>
      <c r="G2" s="21">
        <f t="shared" si="0"/>
        <v>9157.2533379674951</v>
      </c>
      <c r="H2" s="21">
        <f t="shared" si="0"/>
        <v>9155.1936024436818</v>
      </c>
      <c r="I2" s="21">
        <f t="shared" si="0"/>
        <v>9959.3608373178977</v>
      </c>
      <c r="J2" s="21">
        <f t="shared" si="0"/>
        <v>10265.892070676844</v>
      </c>
      <c r="K2" s="21">
        <f t="shared" si="0"/>
        <v>9280.3677850845779</v>
      </c>
      <c r="L2" s="21">
        <f t="shared" si="0"/>
        <v>8788.0584727202695</v>
      </c>
      <c r="M2" s="21">
        <f t="shared" si="0"/>
        <v>9965.6088206053992</v>
      </c>
      <c r="N2" s="21">
        <f t="shared" si="0"/>
        <v>9195.1763405496004</v>
      </c>
      <c r="O2" s="21">
        <f t="shared" si="0"/>
        <v>10033.819837976207</v>
      </c>
      <c r="P2" s="21">
        <f t="shared" si="0"/>
        <v>9607.9529231237284</v>
      </c>
      <c r="Q2" s="21">
        <f t="shared" si="0"/>
        <v>9350.1664966528806</v>
      </c>
      <c r="R2" s="21">
        <f t="shared" si="0"/>
        <v>9659.715200463168</v>
      </c>
      <c r="S2" s="21">
        <f t="shared" si="0"/>
        <v>10776.680120129427</v>
      </c>
      <c r="T2" s="21">
        <f t="shared" si="0"/>
        <v>11031.239048995485</v>
      </c>
      <c r="U2" s="21">
        <f t="shared" si="0"/>
        <v>10857.967630709316</v>
      </c>
      <c r="V2" s="21">
        <f t="shared" si="0"/>
        <v>10386.767896595926</v>
      </c>
      <c r="W2" s="21">
        <f t="shared" si="0"/>
        <v>10963.665183529201</v>
      </c>
      <c r="X2" s="21">
        <f t="shared" si="0"/>
        <v>10642.572711966854</v>
      </c>
      <c r="Y2" s="21">
        <f t="shared" ref="Y2:Z2" si="1">SUM(Y3,Y17,Y22,Y25,Y26,Y51,Y52)</f>
        <v>9315.9395392508504</v>
      </c>
      <c r="Z2" s="21">
        <f t="shared" si="1"/>
        <v>8998.4758494263751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11.008277016266412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6.1137598632300802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11.008277016266412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11.008277016266412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6.1137598632300802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6.1137598632300802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4139.0803691814272</v>
      </c>
      <c r="D26" s="27">
        <f t="shared" si="14"/>
        <v>4614.5227312295829</v>
      </c>
      <c r="E26" s="27">
        <f t="shared" si="14"/>
        <v>5256.6681962874827</v>
      </c>
      <c r="F26" s="27">
        <f t="shared" si="14"/>
        <v>5583.2422854091737</v>
      </c>
      <c r="G26" s="27">
        <f t="shared" si="14"/>
        <v>5280.6380144356517</v>
      </c>
      <c r="H26" s="27">
        <f t="shared" si="14"/>
        <v>5113.0880881003895</v>
      </c>
      <c r="I26" s="27">
        <f t="shared" si="14"/>
        <v>6136.3667823765336</v>
      </c>
      <c r="J26" s="27">
        <f t="shared" si="14"/>
        <v>6603.352805619319</v>
      </c>
      <c r="K26" s="27">
        <f t="shared" si="14"/>
        <v>5679.3804483500062</v>
      </c>
      <c r="L26" s="27">
        <f t="shared" si="14"/>
        <v>5491.6834901022385</v>
      </c>
      <c r="M26" s="27">
        <f t="shared" si="14"/>
        <v>6191.5993737229091</v>
      </c>
      <c r="N26" s="27">
        <f t="shared" si="14"/>
        <v>5367.4715963325252</v>
      </c>
      <c r="O26" s="27">
        <f t="shared" si="14"/>
        <v>6216.8902177557384</v>
      </c>
      <c r="P26" s="27">
        <f t="shared" si="14"/>
        <v>5573.9709406550273</v>
      </c>
      <c r="Q26" s="27">
        <f t="shared" si="14"/>
        <v>5714.6509112103395</v>
      </c>
      <c r="R26" s="27">
        <f t="shared" si="14"/>
        <v>5631.6881070218924</v>
      </c>
      <c r="S26" s="27">
        <f t="shared" si="14"/>
        <v>6342.8202987645891</v>
      </c>
      <c r="T26" s="27">
        <f t="shared" si="14"/>
        <v>6319.0815425862274</v>
      </c>
      <c r="U26" s="27">
        <f t="shared" si="14"/>
        <v>6432.8926755647472</v>
      </c>
      <c r="V26" s="27">
        <f t="shared" si="14"/>
        <v>5883.5833766114956</v>
      </c>
      <c r="W26" s="27">
        <f t="shared" si="14"/>
        <v>6350.0985396544611</v>
      </c>
      <c r="X26" s="27">
        <f t="shared" si="14"/>
        <v>6085.3385983049793</v>
      </c>
      <c r="Y26" s="27">
        <f t="shared" ref="Y26:Z26" si="15">SUM(Y27,Y33)</f>
        <v>5675.56629492503</v>
      </c>
      <c r="Z26" s="27">
        <f t="shared" si="15"/>
        <v>5429.7775802665901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4139.0803691814272</v>
      </c>
      <c r="D33" s="19">
        <f t="shared" si="18"/>
        <v>4614.5227312295829</v>
      </c>
      <c r="E33" s="19">
        <f t="shared" si="18"/>
        <v>5256.6681962874827</v>
      </c>
      <c r="F33" s="19">
        <f t="shared" si="18"/>
        <v>5583.2422854091737</v>
      </c>
      <c r="G33" s="19">
        <f t="shared" si="18"/>
        <v>5280.6380144356517</v>
      </c>
      <c r="H33" s="19">
        <f t="shared" si="18"/>
        <v>5113.0880881003895</v>
      </c>
      <c r="I33" s="19">
        <f t="shared" si="18"/>
        <v>6136.3667823765336</v>
      </c>
      <c r="J33" s="19">
        <f t="shared" si="18"/>
        <v>6603.352805619319</v>
      </c>
      <c r="K33" s="19">
        <f t="shared" si="18"/>
        <v>5679.3804483500062</v>
      </c>
      <c r="L33" s="19">
        <f t="shared" si="18"/>
        <v>5491.6834901022385</v>
      </c>
      <c r="M33" s="19">
        <f t="shared" si="18"/>
        <v>6191.5993737229091</v>
      </c>
      <c r="N33" s="19">
        <f t="shared" si="18"/>
        <v>5367.4715963325252</v>
      </c>
      <c r="O33" s="19">
        <f t="shared" si="18"/>
        <v>6216.8902177557384</v>
      </c>
      <c r="P33" s="19">
        <f t="shared" si="18"/>
        <v>5573.9709406550273</v>
      </c>
      <c r="Q33" s="19">
        <f t="shared" si="18"/>
        <v>5714.6509112103395</v>
      </c>
      <c r="R33" s="19">
        <f t="shared" si="18"/>
        <v>5631.6881070218924</v>
      </c>
      <c r="S33" s="19">
        <f t="shared" si="18"/>
        <v>6342.8202987645891</v>
      </c>
      <c r="T33" s="19">
        <f t="shared" si="18"/>
        <v>6319.0815425862274</v>
      </c>
      <c r="U33" s="19">
        <f t="shared" si="18"/>
        <v>6432.8926755647472</v>
      </c>
      <c r="V33" s="19">
        <f t="shared" si="18"/>
        <v>5883.5833766114956</v>
      </c>
      <c r="W33" s="19">
        <f t="shared" si="18"/>
        <v>6350.0985396544611</v>
      </c>
      <c r="X33" s="19">
        <f t="shared" si="18"/>
        <v>6085.3385983049793</v>
      </c>
      <c r="Y33" s="19">
        <f t="shared" ref="Y33:Z33" si="19">SUM(Y34:Y50)</f>
        <v>5675.56629492503</v>
      </c>
      <c r="Z33" s="19">
        <f t="shared" si="19"/>
        <v>5429.7775802665901</v>
      </c>
    </row>
    <row r="34" spans="1:26" ht="11.25" customHeight="1" x14ac:dyDescent="0.2">
      <c r="A34" s="28" t="s">
        <v>54</v>
      </c>
      <c r="B34" s="7" t="s">
        <v>55</v>
      </c>
      <c r="C34" s="8">
        <v>3790.1865484548994</v>
      </c>
      <c r="D34" s="8">
        <v>4271.8675979730506</v>
      </c>
      <c r="E34" s="8">
        <v>4960.145672482181</v>
      </c>
      <c r="F34" s="8">
        <v>5341.39273833077</v>
      </c>
      <c r="G34" s="8">
        <v>5161.1953581384578</v>
      </c>
      <c r="H34" s="8">
        <v>4999.4188271330768</v>
      </c>
      <c r="I34" s="8">
        <v>6044.5917213934245</v>
      </c>
      <c r="J34" s="8">
        <v>6468.2853839958507</v>
      </c>
      <c r="K34" s="8">
        <v>5576.8483632584093</v>
      </c>
      <c r="L34" s="8">
        <v>5433.6757549048116</v>
      </c>
      <c r="M34" s="8">
        <v>6105.3069847254064</v>
      </c>
      <c r="N34" s="8">
        <v>5264.2615917065341</v>
      </c>
      <c r="O34" s="8">
        <v>6123.9399720026631</v>
      </c>
      <c r="P34" s="8">
        <v>5510.7370581043433</v>
      </c>
      <c r="Q34" s="8">
        <v>5539.6365554502581</v>
      </c>
      <c r="R34" s="8">
        <v>5602.7305873469959</v>
      </c>
      <c r="S34" s="8">
        <v>6338.1588784307014</v>
      </c>
      <c r="T34" s="8">
        <v>6313.7913249572375</v>
      </c>
      <c r="U34" s="8">
        <v>6424.3849425940189</v>
      </c>
      <c r="V34" s="8">
        <v>5742.0275064344642</v>
      </c>
      <c r="W34" s="8">
        <v>6273.3899915791935</v>
      </c>
      <c r="X34" s="8">
        <v>5979.5299144622722</v>
      </c>
      <c r="Y34" s="8">
        <v>5582.827510573793</v>
      </c>
      <c r="Z34" s="8">
        <v>5379.7085538272195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2.696337656865281</v>
      </c>
      <c r="I36" s="8">
        <v>0</v>
      </c>
      <c r="J36" s="8">
        <v>8.058903569249587</v>
      </c>
      <c r="K36" s="8">
        <v>0</v>
      </c>
      <c r="L36" s="8">
        <v>0</v>
      </c>
      <c r="M36" s="8">
        <v>0</v>
      </c>
      <c r="N36" s="8">
        <v>2.7164550411538708</v>
      </c>
      <c r="O36" s="8">
        <v>2.7335471024623224</v>
      </c>
      <c r="P36" s="8">
        <v>10.738628793236604</v>
      </c>
      <c r="Q36" s="8">
        <v>16.039314580333183</v>
      </c>
      <c r="R36" s="8">
        <v>1.9808139130238125</v>
      </c>
      <c r="S36" s="8">
        <v>0.84696500728528701</v>
      </c>
      <c r="T36" s="8">
        <v>1.0551557701057863</v>
      </c>
      <c r="U36" s="8">
        <v>1.1056758961338475</v>
      </c>
      <c r="V36" s="8">
        <v>1.093011189079397</v>
      </c>
      <c r="W36" s="8">
        <v>0.7647326750977721</v>
      </c>
      <c r="X36" s="8">
        <v>0.94154352631449123</v>
      </c>
      <c r="Y36" s="8">
        <v>0.77198774362878297</v>
      </c>
      <c r="Z36" s="8">
        <v>2.345391773805348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0.40909220258212703</v>
      </c>
      <c r="U41" s="8">
        <v>0</v>
      </c>
      <c r="V41" s="8">
        <v>0.47019999448302185</v>
      </c>
      <c r="W41" s="8">
        <v>9.279981269918984E-2</v>
      </c>
      <c r="X41" s="8">
        <v>2.9372783183525507E-2</v>
      </c>
      <c r="Y41" s="8">
        <v>4.0709753581538666E-2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15.210589380470555</v>
      </c>
      <c r="D43" s="8">
        <v>12.097232930474085</v>
      </c>
      <c r="E43" s="8">
        <v>9.0455195587909465</v>
      </c>
      <c r="F43" s="8">
        <v>9.0611568779023273</v>
      </c>
      <c r="G43" s="8">
        <v>9.0365812889005657</v>
      </c>
      <c r="H43" s="8">
        <v>6.0281547553646604</v>
      </c>
      <c r="I43" s="8">
        <v>6.007089345927195</v>
      </c>
      <c r="J43" s="8">
        <v>3.002519550224672</v>
      </c>
      <c r="K43" s="8">
        <v>3.0233024482459214</v>
      </c>
      <c r="L43" s="8">
        <v>3.0083237546423476</v>
      </c>
      <c r="M43" s="8">
        <v>3.0347877199452098</v>
      </c>
      <c r="N43" s="8">
        <v>3.0435799148809668</v>
      </c>
      <c r="O43" s="8">
        <v>6.1242547281921302</v>
      </c>
      <c r="P43" s="8">
        <v>3.0079272256292877</v>
      </c>
      <c r="Q43" s="8">
        <v>2.9945301591656208</v>
      </c>
      <c r="R43" s="8">
        <v>2.3225206001514755</v>
      </c>
      <c r="S43" s="8">
        <v>2.2660614680004714</v>
      </c>
      <c r="T43" s="8">
        <v>1.9876168302661077</v>
      </c>
      <c r="U43" s="8">
        <v>5.1238054411149578</v>
      </c>
      <c r="V43" s="8">
        <v>2.952174220598343</v>
      </c>
      <c r="W43" s="8">
        <v>4.8686289325820375</v>
      </c>
      <c r="X43" s="8">
        <v>4.4516040992989643</v>
      </c>
      <c r="Y43" s="8">
        <v>6.7341907201011058</v>
      </c>
      <c r="Z43" s="8">
        <v>5.0780914599094613</v>
      </c>
    </row>
    <row r="44" spans="1:26" ht="11.25" customHeight="1" x14ac:dyDescent="0.2">
      <c r="A44" s="28" t="s">
        <v>74</v>
      </c>
      <c r="B44" s="7" t="s">
        <v>75</v>
      </c>
      <c r="C44" s="8">
        <v>21.198713262452255</v>
      </c>
      <c r="D44" s="8">
        <v>42.159202103158663</v>
      </c>
      <c r="E44" s="8">
        <v>0</v>
      </c>
      <c r="F44" s="8">
        <v>3.0073177381955811</v>
      </c>
      <c r="G44" s="8">
        <v>0</v>
      </c>
      <c r="H44" s="8">
        <v>0</v>
      </c>
      <c r="I44" s="8">
        <v>5.9799896595038602</v>
      </c>
      <c r="J44" s="8">
        <v>2.9892225050745962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2.8895037764497715E-3</v>
      </c>
      <c r="T44" s="8">
        <v>2.9001992287139944E-3</v>
      </c>
      <c r="U44" s="8">
        <v>2.9269647692712502E-3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312.48451808360539</v>
      </c>
      <c r="D50" s="8">
        <v>288.39869822289955</v>
      </c>
      <c r="E50" s="8">
        <v>287.47700424651083</v>
      </c>
      <c r="F50" s="8">
        <v>229.7810724623055</v>
      </c>
      <c r="G50" s="8">
        <v>110.40607500829336</v>
      </c>
      <c r="H50" s="8">
        <v>104.94476855508243</v>
      </c>
      <c r="I50" s="8">
        <v>79.787981977677646</v>
      </c>
      <c r="J50" s="8">
        <v>121.01677599891954</v>
      </c>
      <c r="K50" s="8">
        <v>99.508782643350585</v>
      </c>
      <c r="L50" s="8">
        <v>54.999411442784556</v>
      </c>
      <c r="M50" s="8">
        <v>83.257601277557271</v>
      </c>
      <c r="N50" s="8">
        <v>97.449969669957184</v>
      </c>
      <c r="O50" s="8">
        <v>84.09244392242114</v>
      </c>
      <c r="P50" s="8">
        <v>49.487326531817914</v>
      </c>
      <c r="Q50" s="8">
        <v>155.9805110205827</v>
      </c>
      <c r="R50" s="8">
        <v>24.654185161721163</v>
      </c>
      <c r="S50" s="8">
        <v>1.5455043548241205</v>
      </c>
      <c r="T50" s="8">
        <v>1.8354526268071116</v>
      </c>
      <c r="U50" s="8">
        <v>2.2753246687099997</v>
      </c>
      <c r="V50" s="8">
        <v>137.040484772871</v>
      </c>
      <c r="W50" s="8">
        <v>70.982386654888771</v>
      </c>
      <c r="X50" s="8">
        <v>100.38616343391004</v>
      </c>
      <c r="Y50" s="8">
        <v>85.191896133926463</v>
      </c>
      <c r="Z50" s="8">
        <v>42.645543205656601</v>
      </c>
    </row>
    <row r="51" spans="1:26" ht="11.25" customHeight="1" x14ac:dyDescent="0.2">
      <c r="A51" s="25" t="s">
        <v>88</v>
      </c>
      <c r="B51" s="26" t="s">
        <v>89</v>
      </c>
      <c r="C51" s="27">
        <v>4274.920544607784</v>
      </c>
      <c r="D51" s="27">
        <v>3902.7295490541792</v>
      </c>
      <c r="E51" s="27">
        <v>3714.31811688372</v>
      </c>
      <c r="F51" s="27">
        <v>3749.2360925454473</v>
      </c>
      <c r="G51" s="27">
        <v>3876.6153235318429</v>
      </c>
      <c r="H51" s="27">
        <v>4042.1055143432923</v>
      </c>
      <c r="I51" s="27">
        <v>3822.9940549413641</v>
      </c>
      <c r="J51" s="27">
        <v>3662.5392650575254</v>
      </c>
      <c r="K51" s="27">
        <v>3600.9873367345726</v>
      </c>
      <c r="L51" s="27">
        <v>3296.3749826180301</v>
      </c>
      <c r="M51" s="27">
        <v>3774.0094468824896</v>
      </c>
      <c r="N51" s="27">
        <v>3827.7047442170756</v>
      </c>
      <c r="O51" s="27">
        <v>3810.8158603572379</v>
      </c>
      <c r="P51" s="27">
        <v>4033.981982468702</v>
      </c>
      <c r="Q51" s="27">
        <v>3635.5155854425407</v>
      </c>
      <c r="R51" s="27">
        <v>3974.2991501691095</v>
      </c>
      <c r="S51" s="27">
        <v>4274.9001156380718</v>
      </c>
      <c r="T51" s="27">
        <v>4540.2921804648377</v>
      </c>
      <c r="U51" s="27">
        <v>4312.1273574930592</v>
      </c>
      <c r="V51" s="27">
        <v>4411.0168595745563</v>
      </c>
      <c r="W51" s="27">
        <v>4535.4414809858699</v>
      </c>
      <c r="X51" s="27">
        <v>4545.5761656365939</v>
      </c>
      <c r="Y51" s="27">
        <v>3628.8196071699444</v>
      </c>
      <c r="Z51" s="27">
        <v>3516.3258914352659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53.727943272165838</v>
      </c>
      <c r="S52" s="27">
        <f t="shared" si="20"/>
        <v>158.95970572676521</v>
      </c>
      <c r="T52" s="27">
        <f t="shared" si="20"/>
        <v>171.86532594441925</v>
      </c>
      <c r="U52" s="27">
        <f t="shared" si="20"/>
        <v>112.94759765150907</v>
      </c>
      <c r="V52" s="27">
        <f t="shared" si="20"/>
        <v>92.167660409873235</v>
      </c>
      <c r="W52" s="27">
        <f t="shared" si="20"/>
        <v>78.125162888869809</v>
      </c>
      <c r="X52" s="27">
        <f t="shared" si="20"/>
        <v>11.657948025279511</v>
      </c>
      <c r="Y52" s="27">
        <f t="shared" ref="Y52:Z52" si="21">SUM(Y53:Y54)</f>
        <v>11.553637155876419</v>
      </c>
      <c r="Z52" s="27">
        <f t="shared" si="21"/>
        <v>52.372377724519616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53.727943272165838</v>
      </c>
      <c r="S53" s="8">
        <v>158.95970572676521</v>
      </c>
      <c r="T53" s="8">
        <v>171.86532594441925</v>
      </c>
      <c r="U53" s="8">
        <v>112.94759765150907</v>
      </c>
      <c r="V53" s="8">
        <v>92.167660409873235</v>
      </c>
      <c r="W53" s="8">
        <v>78.125162888869809</v>
      </c>
      <c r="X53" s="8">
        <v>11.657948025279511</v>
      </c>
      <c r="Y53" s="8">
        <v>11.553637155876419</v>
      </c>
      <c r="Z53" s="8">
        <v>52.372377724519616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2.3744457380133341</v>
      </c>
      <c r="D61" s="49">
        <f t="shared" si="22"/>
        <v>1.9400676100783558</v>
      </c>
      <c r="E61" s="49">
        <f t="shared" si="22"/>
        <v>1.7083612012369398</v>
      </c>
      <c r="F61" s="49">
        <f t="shared" si="22"/>
        <v>3.249215464071419</v>
      </c>
      <c r="G61" s="49">
        <f t="shared" si="22"/>
        <v>5.7750190353069639</v>
      </c>
      <c r="H61" s="49">
        <f t="shared" si="22"/>
        <v>5.9010626931773622</v>
      </c>
      <c r="I61" s="49">
        <f t="shared" si="22"/>
        <v>5.7022990809208949</v>
      </c>
      <c r="J61" s="49">
        <f t="shared" si="22"/>
        <v>5.5036477202784058</v>
      </c>
      <c r="K61" s="49">
        <f t="shared" si="22"/>
        <v>5.2905428204860785</v>
      </c>
      <c r="L61" s="49">
        <f t="shared" si="22"/>
        <v>5.5597913978360562</v>
      </c>
      <c r="M61" s="49">
        <f t="shared" si="22"/>
        <v>4.3357992074208029</v>
      </c>
      <c r="N61" s="49">
        <f t="shared" si="22"/>
        <v>4.2237973197816228</v>
      </c>
      <c r="O61" s="49">
        <f t="shared" si="22"/>
        <v>6.0084892019370342</v>
      </c>
      <c r="P61" s="49">
        <f t="shared" si="22"/>
        <v>7.4224840529377341</v>
      </c>
      <c r="Q61" s="49">
        <f t="shared" si="22"/>
        <v>6.2891501052434107</v>
      </c>
      <c r="R61" s="49">
        <f t="shared" si="22"/>
        <v>8.9501236938090187</v>
      </c>
      <c r="S61" s="49">
        <f t="shared" si="22"/>
        <v>9.5203409459531585</v>
      </c>
      <c r="T61" s="49">
        <f t="shared" si="22"/>
        <v>11.728414031663313</v>
      </c>
      <c r="U61" s="49">
        <f t="shared" si="22"/>
        <v>30.435305958166754</v>
      </c>
      <c r="V61" s="49">
        <f t="shared" si="22"/>
        <v>25.344306366389077</v>
      </c>
      <c r="W61" s="49">
        <f t="shared" si="22"/>
        <v>23.81853611608204</v>
      </c>
      <c r="X61" s="49">
        <f t="shared" si="22"/>
        <v>29.233927313176359</v>
      </c>
      <c r="Y61" s="49">
        <f t="shared" ref="Y61:Z61" si="23">SUM(Y62:Y72)</f>
        <v>45.174187199706168</v>
      </c>
      <c r="Z61" s="49">
        <f t="shared" si="23"/>
        <v>54.528587355284003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2.3744457380133341</v>
      </c>
      <c r="D64" s="52">
        <v>1.9400676100783558</v>
      </c>
      <c r="E64" s="52">
        <v>1.7083612012369398</v>
      </c>
      <c r="F64" s="52">
        <v>3.249215464071419</v>
      </c>
      <c r="G64" s="52">
        <v>5.7750190353069639</v>
      </c>
      <c r="H64" s="52">
        <v>5.9010626931773622</v>
      </c>
      <c r="I64" s="52">
        <v>5.7022990809208949</v>
      </c>
      <c r="J64" s="52">
        <v>5.5036477202784058</v>
      </c>
      <c r="K64" s="52">
        <v>5.2905428204860785</v>
      </c>
      <c r="L64" s="52">
        <v>5.5597913978360562</v>
      </c>
      <c r="M64" s="52">
        <v>4.3357992074208029</v>
      </c>
      <c r="N64" s="52">
        <v>4.2237973197816228</v>
      </c>
      <c r="O64" s="52">
        <v>6.0084892019370342</v>
      </c>
      <c r="P64" s="52">
        <v>7.4224840529377341</v>
      </c>
      <c r="Q64" s="52">
        <v>6.2891501052434107</v>
      </c>
      <c r="R64" s="52">
        <v>8.9501236938090187</v>
      </c>
      <c r="S64" s="52">
        <v>9.5203409459531585</v>
      </c>
      <c r="T64" s="52">
        <v>11.728414031663313</v>
      </c>
      <c r="U64" s="52">
        <v>12.246726756625034</v>
      </c>
      <c r="V64" s="52">
        <v>15.993537161556347</v>
      </c>
      <c r="W64" s="52">
        <v>23.81853611608204</v>
      </c>
      <c r="X64" s="52">
        <v>28.121072151514763</v>
      </c>
      <c r="Y64" s="52">
        <v>31.190529537796127</v>
      </c>
      <c r="Z64" s="52">
        <v>38.619553624669209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18.188579201541721</v>
      </c>
      <c r="V72" s="55">
        <v>9.3507692048327282</v>
      </c>
      <c r="W72" s="55">
        <v>0</v>
      </c>
      <c r="X72" s="55">
        <v>1.1128551616615947</v>
      </c>
      <c r="Y72" s="55">
        <v>13.983657661910044</v>
      </c>
      <c r="Z72" s="55">
        <v>15.909033730614798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281.38646907224523</v>
      </c>
      <c r="D2" s="21">
        <f t="shared" ref="D2:X2" si="0">SUM(D3,D17,D22,D25,D26,D51,D52)</f>
        <v>324.51064607517202</v>
      </c>
      <c r="E2" s="21">
        <f t="shared" si="0"/>
        <v>362.19824713482376</v>
      </c>
      <c r="F2" s="21">
        <f t="shared" si="0"/>
        <v>387.89616377353627</v>
      </c>
      <c r="G2" s="21">
        <f t="shared" si="0"/>
        <v>421.46389098884885</v>
      </c>
      <c r="H2" s="21">
        <f t="shared" si="0"/>
        <v>430.38515545462496</v>
      </c>
      <c r="I2" s="21">
        <f t="shared" si="0"/>
        <v>511.02129524833532</v>
      </c>
      <c r="J2" s="21">
        <f t="shared" si="0"/>
        <v>521.47897722147468</v>
      </c>
      <c r="K2" s="21">
        <f t="shared" si="0"/>
        <v>412.18183311971092</v>
      </c>
      <c r="L2" s="21">
        <f t="shared" si="0"/>
        <v>422.73833358849231</v>
      </c>
      <c r="M2" s="21">
        <f t="shared" si="0"/>
        <v>401.55257748102576</v>
      </c>
      <c r="N2" s="21">
        <f t="shared" si="0"/>
        <v>325.72391744187115</v>
      </c>
      <c r="O2" s="21">
        <f t="shared" si="0"/>
        <v>256.77689882720802</v>
      </c>
      <c r="P2" s="21">
        <f t="shared" si="0"/>
        <v>493.6546140650679</v>
      </c>
      <c r="Q2" s="21">
        <f t="shared" si="0"/>
        <v>513.23847393467099</v>
      </c>
      <c r="R2" s="21">
        <f t="shared" si="0"/>
        <v>415.53781736829239</v>
      </c>
      <c r="S2" s="21">
        <f t="shared" si="0"/>
        <v>534.09767765901984</v>
      </c>
      <c r="T2" s="21">
        <f t="shared" si="0"/>
        <v>499.09035399558127</v>
      </c>
      <c r="U2" s="21">
        <f t="shared" si="0"/>
        <v>387.87429774558882</v>
      </c>
      <c r="V2" s="21">
        <f t="shared" si="0"/>
        <v>396.0277633679446</v>
      </c>
      <c r="W2" s="21">
        <f t="shared" si="0"/>
        <v>532.15707583173355</v>
      </c>
      <c r="X2" s="21">
        <f t="shared" si="0"/>
        <v>462.32355371528126</v>
      </c>
      <c r="Y2" s="21">
        <f t="shared" ref="Y2:Z2" si="1">SUM(Y3,Y17,Y22,Y25,Y26,Y51,Y52)</f>
        <v>474.55368499748931</v>
      </c>
      <c r="Z2" s="21">
        <f t="shared" si="1"/>
        <v>811.91610162149721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0.34930692665028046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0.14757124244032307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0.34930692665028046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0.34930692665028046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0.14757124244032307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0.14757124244032307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140.59781481121661</v>
      </c>
      <c r="D26" s="27">
        <f t="shared" si="16"/>
        <v>178.60571161636432</v>
      </c>
      <c r="E26" s="27">
        <f t="shared" si="16"/>
        <v>215.50834442730704</v>
      </c>
      <c r="F26" s="27">
        <f t="shared" si="16"/>
        <v>235.54944125903543</v>
      </c>
      <c r="G26" s="27">
        <f t="shared" si="16"/>
        <v>246.86356993682676</v>
      </c>
      <c r="H26" s="27">
        <f t="shared" si="16"/>
        <v>244.24655458703094</v>
      </c>
      <c r="I26" s="27">
        <f t="shared" si="16"/>
        <v>319.34978719375732</v>
      </c>
      <c r="J26" s="27">
        <f t="shared" si="16"/>
        <v>339.99914435050613</v>
      </c>
      <c r="K26" s="27">
        <f t="shared" si="16"/>
        <v>255.92775407636626</v>
      </c>
      <c r="L26" s="27">
        <f t="shared" si="16"/>
        <v>267.96898268280148</v>
      </c>
      <c r="M26" s="27">
        <f t="shared" si="16"/>
        <v>253.01971287826669</v>
      </c>
      <c r="N26" s="27">
        <f t="shared" si="16"/>
        <v>193.02549317039816</v>
      </c>
      <c r="O26" s="27">
        <f t="shared" si="16"/>
        <v>161.32259921082411</v>
      </c>
      <c r="P26" s="27">
        <f t="shared" si="16"/>
        <v>290.62159589000743</v>
      </c>
      <c r="Q26" s="27">
        <f t="shared" si="16"/>
        <v>318.12805106416198</v>
      </c>
      <c r="R26" s="27">
        <f t="shared" si="16"/>
        <v>245.76871123920782</v>
      </c>
      <c r="S26" s="27">
        <f t="shared" si="16"/>
        <v>318.68830383638959</v>
      </c>
      <c r="T26" s="27">
        <f t="shared" si="16"/>
        <v>289.85677100426636</v>
      </c>
      <c r="U26" s="27">
        <f t="shared" si="16"/>
        <v>232.94197884201674</v>
      </c>
      <c r="V26" s="27">
        <f t="shared" si="16"/>
        <v>227.52815885154885</v>
      </c>
      <c r="W26" s="27">
        <f t="shared" si="16"/>
        <v>312.4834787975426</v>
      </c>
      <c r="X26" s="27">
        <f t="shared" si="16"/>
        <v>268.12172315268981</v>
      </c>
      <c r="Y26" s="27">
        <f t="shared" ref="Y26:Z26" si="17">SUM(Y27,Y33)</f>
        <v>293.15588796091527</v>
      </c>
      <c r="Z26" s="27">
        <f t="shared" si="17"/>
        <v>496.56136190079769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140.59781481121661</v>
      </c>
      <c r="D33" s="19">
        <f t="shared" si="20"/>
        <v>178.60571161636432</v>
      </c>
      <c r="E33" s="19">
        <f t="shared" si="20"/>
        <v>215.50834442730704</v>
      </c>
      <c r="F33" s="19">
        <f t="shared" si="20"/>
        <v>235.54944125903543</v>
      </c>
      <c r="G33" s="19">
        <f t="shared" si="20"/>
        <v>246.86356993682676</v>
      </c>
      <c r="H33" s="19">
        <f t="shared" si="20"/>
        <v>244.24655458703094</v>
      </c>
      <c r="I33" s="19">
        <f t="shared" si="20"/>
        <v>319.34978719375732</v>
      </c>
      <c r="J33" s="19">
        <f t="shared" si="20"/>
        <v>339.99914435050613</v>
      </c>
      <c r="K33" s="19">
        <f t="shared" si="20"/>
        <v>255.92775407636626</v>
      </c>
      <c r="L33" s="19">
        <f t="shared" si="20"/>
        <v>267.96898268280148</v>
      </c>
      <c r="M33" s="19">
        <f t="shared" si="20"/>
        <v>253.01971287826669</v>
      </c>
      <c r="N33" s="19">
        <f t="shared" si="20"/>
        <v>193.02549317039816</v>
      </c>
      <c r="O33" s="19">
        <f t="shared" si="20"/>
        <v>161.32259921082411</v>
      </c>
      <c r="P33" s="19">
        <f t="shared" si="20"/>
        <v>290.62159589000743</v>
      </c>
      <c r="Q33" s="19">
        <f t="shared" si="20"/>
        <v>318.12805106416198</v>
      </c>
      <c r="R33" s="19">
        <f t="shared" si="20"/>
        <v>245.76871123920782</v>
      </c>
      <c r="S33" s="19">
        <f t="shared" si="20"/>
        <v>318.68830383638959</v>
      </c>
      <c r="T33" s="19">
        <f t="shared" si="20"/>
        <v>289.85677100426636</v>
      </c>
      <c r="U33" s="19">
        <f t="shared" si="20"/>
        <v>232.94197884201674</v>
      </c>
      <c r="V33" s="19">
        <f t="shared" si="20"/>
        <v>227.52815885154885</v>
      </c>
      <c r="W33" s="19">
        <f t="shared" si="20"/>
        <v>312.4834787975426</v>
      </c>
      <c r="X33" s="19">
        <f t="shared" si="20"/>
        <v>268.12172315268981</v>
      </c>
      <c r="Y33" s="19">
        <f t="shared" ref="Y33:Z33" si="21">SUM(Y34:Y50)</f>
        <v>293.15588796091527</v>
      </c>
      <c r="Z33" s="19">
        <f t="shared" si="21"/>
        <v>496.56136190079769</v>
      </c>
    </row>
    <row r="34" spans="1:26" ht="11.25" customHeight="1" x14ac:dyDescent="0.2">
      <c r="A34" s="28" t="s">
        <v>54</v>
      </c>
      <c r="B34" s="7" t="s">
        <v>55</v>
      </c>
      <c r="C34" s="8">
        <v>128.81543606173304</v>
      </c>
      <c r="D34" s="8">
        <v>165.4711165888059</v>
      </c>
      <c r="E34" s="8">
        <v>203.37185681081337</v>
      </c>
      <c r="F34" s="8">
        <v>225.37602827211799</v>
      </c>
      <c r="G34" s="8">
        <v>241.30351219364738</v>
      </c>
      <c r="H34" s="8">
        <v>238.84153917985373</v>
      </c>
      <c r="I34" s="8">
        <v>314.61290125146934</v>
      </c>
      <c r="J34" s="8">
        <v>333.09370337867108</v>
      </c>
      <c r="K34" s="8">
        <v>251.31504995338696</v>
      </c>
      <c r="L34" s="8">
        <v>265.14685440834171</v>
      </c>
      <c r="M34" s="8">
        <v>249.50032084294185</v>
      </c>
      <c r="N34" s="8">
        <v>189.3263769741643</v>
      </c>
      <c r="O34" s="8">
        <v>158.92434276179904</v>
      </c>
      <c r="P34" s="8">
        <v>287.37051804401295</v>
      </c>
      <c r="Q34" s="8">
        <v>308.45460195239514</v>
      </c>
      <c r="R34" s="8">
        <v>244.51617852974053</v>
      </c>
      <c r="S34" s="8">
        <v>318.46305375048149</v>
      </c>
      <c r="T34" s="8">
        <v>289.62201110032282</v>
      </c>
      <c r="U34" s="8">
        <v>232.64635492423372</v>
      </c>
      <c r="V34" s="8">
        <v>222.06242795426576</v>
      </c>
      <c r="W34" s="8">
        <v>308.72336242871887</v>
      </c>
      <c r="X34" s="8">
        <v>263.47233885995547</v>
      </c>
      <c r="Y34" s="8">
        <v>288.38683891677647</v>
      </c>
      <c r="Z34" s="8">
        <v>492.02084664508203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0.11973198346339556</v>
      </c>
      <c r="I36" s="8">
        <v>0</v>
      </c>
      <c r="J36" s="8">
        <v>0.38507132096793573</v>
      </c>
      <c r="K36" s="8">
        <v>0</v>
      </c>
      <c r="L36" s="8">
        <v>0</v>
      </c>
      <c r="M36" s="8">
        <v>0</v>
      </c>
      <c r="N36" s="8">
        <v>9.100076930149191E-2</v>
      </c>
      <c r="O36" s="8">
        <v>6.5981155819617984E-2</v>
      </c>
      <c r="P36" s="8">
        <v>0.52213971010182758</v>
      </c>
      <c r="Q36" s="8">
        <v>0.83087644321307363</v>
      </c>
      <c r="R36" s="8">
        <v>8.0679078182435443E-2</v>
      </c>
      <c r="S36" s="8">
        <v>3.9721321516342396E-2</v>
      </c>
      <c r="T36" s="8">
        <v>4.5265851053403416E-2</v>
      </c>
      <c r="U36" s="8">
        <v>3.7417808126123692E-2</v>
      </c>
      <c r="V36" s="8">
        <v>3.9539265770879906E-2</v>
      </c>
      <c r="W36" s="8">
        <v>3.5219279521785676E-2</v>
      </c>
      <c r="X36" s="8">
        <v>3.8831779123563386E-2</v>
      </c>
      <c r="Y36" s="8">
        <v>3.7232118246646011E-2</v>
      </c>
      <c r="Z36" s="8">
        <v>0.20045846995631389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1.8765603793232548E-2</v>
      </c>
      <c r="U41" s="8">
        <v>0</v>
      </c>
      <c r="V41" s="8">
        <v>1.8184126126525368E-2</v>
      </c>
      <c r="W41" s="8">
        <v>4.5668243561623858E-3</v>
      </c>
      <c r="X41" s="8">
        <v>1.2942348303120372E-3</v>
      </c>
      <c r="Y41" s="8">
        <v>2.1029052261108149E-3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0.48943945936208233</v>
      </c>
      <c r="D43" s="8">
        <v>0.44272497812222916</v>
      </c>
      <c r="E43" s="8">
        <v>0.34958940735987865</v>
      </c>
      <c r="F43" s="8">
        <v>0.36021088989301692</v>
      </c>
      <c r="G43" s="8">
        <v>0.39819662025040031</v>
      </c>
      <c r="H43" s="8">
        <v>0.27166665799407935</v>
      </c>
      <c r="I43" s="8">
        <v>0.29480680705479739</v>
      </c>
      <c r="J43" s="8">
        <v>0.14560456252331244</v>
      </c>
      <c r="K43" s="8">
        <v>0.12844113932470874</v>
      </c>
      <c r="L43" s="8">
        <v>0.13832423532462024</v>
      </c>
      <c r="M43" s="8">
        <v>0.11697537006380355</v>
      </c>
      <c r="N43" s="8">
        <v>0.10337893683816485</v>
      </c>
      <c r="O43" s="8">
        <v>0.14996513949671147</v>
      </c>
      <c r="P43" s="8">
        <v>0.14830354706799043</v>
      </c>
      <c r="Q43" s="8">
        <v>0.15736273508834972</v>
      </c>
      <c r="R43" s="8">
        <v>9.5887716714045348E-2</v>
      </c>
      <c r="S43" s="8">
        <v>0.10773883361734594</v>
      </c>
      <c r="T43" s="8">
        <v>8.6409376665687862E-2</v>
      </c>
      <c r="U43" s="8">
        <v>0.17571068786722999</v>
      </c>
      <c r="V43" s="8">
        <v>0.10821701455435637</v>
      </c>
      <c r="W43" s="8">
        <v>0.2271756689892129</v>
      </c>
      <c r="X43" s="8">
        <v>0.18600467064324858</v>
      </c>
      <c r="Y43" s="8">
        <v>0.32903684035590391</v>
      </c>
      <c r="Z43" s="8">
        <v>0.43975325374754737</v>
      </c>
    </row>
    <row r="44" spans="1:26" ht="11.25" customHeight="1" x14ac:dyDescent="0.2">
      <c r="A44" s="28" t="s">
        <v>74</v>
      </c>
      <c r="B44" s="7" t="s">
        <v>75</v>
      </c>
      <c r="C44" s="8">
        <v>0.67266270350082291</v>
      </c>
      <c r="D44" s="8">
        <v>1.5207245204069921</v>
      </c>
      <c r="E44" s="8">
        <v>0</v>
      </c>
      <c r="F44" s="8">
        <v>0.11776346881262441</v>
      </c>
      <c r="G44" s="8">
        <v>0</v>
      </c>
      <c r="H44" s="8">
        <v>0</v>
      </c>
      <c r="I44" s="8">
        <v>0.28922156403393334</v>
      </c>
      <c r="J44" s="8">
        <v>0.14283132299637871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1.3551316469959749E-4</v>
      </c>
      <c r="T44" s="8">
        <v>1.2441763579514089E-4</v>
      </c>
      <c r="U44" s="8">
        <v>9.9053082835096491E-5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10.620276586620664</v>
      </c>
      <c r="D50" s="8">
        <v>11.171145529029182</v>
      </c>
      <c r="E50" s="8">
        <v>11.786898209133808</v>
      </c>
      <c r="F50" s="8">
        <v>9.6954386282118037</v>
      </c>
      <c r="G50" s="8">
        <v>5.161861122928987</v>
      </c>
      <c r="H50" s="8">
        <v>5.0136167657197577</v>
      </c>
      <c r="I50" s="8">
        <v>4.1528575711992719</v>
      </c>
      <c r="J50" s="8">
        <v>6.2319337653474589</v>
      </c>
      <c r="K50" s="8">
        <v>4.4842629836545926</v>
      </c>
      <c r="L50" s="8">
        <v>2.6838040391351887</v>
      </c>
      <c r="M50" s="8">
        <v>3.4024166652610237</v>
      </c>
      <c r="N50" s="8">
        <v>3.5047364900941864</v>
      </c>
      <c r="O50" s="8">
        <v>2.1823101537087393</v>
      </c>
      <c r="P50" s="8">
        <v>2.5806345888246263</v>
      </c>
      <c r="Q50" s="8">
        <v>8.6852099334654689</v>
      </c>
      <c r="R50" s="8">
        <v>1.0759659145708151</v>
      </c>
      <c r="S50" s="8">
        <v>7.7654417609648183E-2</v>
      </c>
      <c r="T50" s="8">
        <v>8.4194654795444371E-2</v>
      </c>
      <c r="U50" s="8">
        <v>8.2396368706828038E-2</v>
      </c>
      <c r="V50" s="8">
        <v>5.2997904908313354</v>
      </c>
      <c r="W50" s="8">
        <v>3.49315459595655</v>
      </c>
      <c r="X50" s="8">
        <v>4.4232536081372729</v>
      </c>
      <c r="Y50" s="8">
        <v>4.400677180310077</v>
      </c>
      <c r="Z50" s="8">
        <v>3.9003035320118347</v>
      </c>
    </row>
    <row r="51" spans="1:26" ht="11.25" customHeight="1" x14ac:dyDescent="0.2">
      <c r="A51" s="25" t="s">
        <v>88</v>
      </c>
      <c r="B51" s="26" t="s">
        <v>89</v>
      </c>
      <c r="C51" s="27">
        <v>140.43934733437834</v>
      </c>
      <c r="D51" s="27">
        <v>145.9049344588077</v>
      </c>
      <c r="E51" s="27">
        <v>146.68990270751672</v>
      </c>
      <c r="F51" s="27">
        <v>152.34672251450081</v>
      </c>
      <c r="G51" s="27">
        <v>174.60032105202208</v>
      </c>
      <c r="H51" s="27">
        <v>186.13860086759402</v>
      </c>
      <c r="I51" s="27">
        <v>191.671508054578</v>
      </c>
      <c r="J51" s="27">
        <v>181.47983287096852</v>
      </c>
      <c r="K51" s="27">
        <v>156.25407904334466</v>
      </c>
      <c r="L51" s="27">
        <v>154.7693509056908</v>
      </c>
      <c r="M51" s="27">
        <v>148.5328646027591</v>
      </c>
      <c r="N51" s="27">
        <v>132.69842427147299</v>
      </c>
      <c r="O51" s="27">
        <v>95.306728373943571</v>
      </c>
      <c r="P51" s="27">
        <v>203.0330181750605</v>
      </c>
      <c r="Q51" s="27">
        <v>195.11042287050901</v>
      </c>
      <c r="R51" s="27">
        <v>167.42429386935507</v>
      </c>
      <c r="S51" s="27">
        <v>207.4223867053939</v>
      </c>
      <c r="T51" s="27">
        <v>201.34989175469133</v>
      </c>
      <c r="U51" s="27">
        <v>150.84214573900104</v>
      </c>
      <c r="V51" s="27">
        <v>164.93518856287665</v>
      </c>
      <c r="W51" s="27">
        <v>215.82893521502811</v>
      </c>
      <c r="X51" s="27">
        <v>193.68815358857057</v>
      </c>
      <c r="Y51" s="27">
        <v>180.80098173266862</v>
      </c>
      <c r="Z51" s="27">
        <v>310.5648330982483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2.3448122597294945</v>
      </c>
      <c r="S52" s="27">
        <f t="shared" si="22"/>
        <v>7.9869871172364011</v>
      </c>
      <c r="T52" s="27">
        <f t="shared" si="22"/>
        <v>7.8836912366235534</v>
      </c>
      <c r="U52" s="27">
        <f t="shared" si="22"/>
        <v>4.0901731645710733</v>
      </c>
      <c r="V52" s="27">
        <f t="shared" si="22"/>
        <v>3.5644159535191386</v>
      </c>
      <c r="W52" s="27">
        <f t="shared" si="22"/>
        <v>3.8446618191629116</v>
      </c>
      <c r="X52" s="27">
        <f t="shared" si="22"/>
        <v>0.51367697402085977</v>
      </c>
      <c r="Y52" s="27">
        <f t="shared" ref="Y52:Z52" si="23">SUM(Y53:Y54)</f>
        <v>0.59681530390541648</v>
      </c>
      <c r="Z52" s="27">
        <f t="shared" si="23"/>
        <v>4.7899066224511628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2.3448122597294945</v>
      </c>
      <c r="S53" s="8">
        <v>7.9869871172364011</v>
      </c>
      <c r="T53" s="8">
        <v>7.8836912366235534</v>
      </c>
      <c r="U53" s="8">
        <v>4.0901731645710733</v>
      </c>
      <c r="V53" s="8">
        <v>3.5644159535191386</v>
      </c>
      <c r="W53" s="8">
        <v>3.8446618191629116</v>
      </c>
      <c r="X53" s="8">
        <v>0.51367697402085977</v>
      </c>
      <c r="Y53" s="8">
        <v>0.59681530390541648</v>
      </c>
      <c r="Z53" s="8">
        <v>4.7899066224511628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7.8005101205473715E-2</v>
      </c>
      <c r="D61" s="49">
        <f t="shared" si="24"/>
        <v>7.253011871210463E-2</v>
      </c>
      <c r="E61" s="49">
        <f t="shared" si="24"/>
        <v>6.7468464066021805E-2</v>
      </c>
      <c r="F61" s="49">
        <f t="shared" si="24"/>
        <v>0.13202884920448979</v>
      </c>
      <c r="G61" s="49">
        <f t="shared" si="24"/>
        <v>0.26010323271577296</v>
      </c>
      <c r="H61" s="49">
        <f t="shared" si="24"/>
        <v>0.271743414278102</v>
      </c>
      <c r="I61" s="49">
        <f t="shared" si="24"/>
        <v>0.28589326808019466</v>
      </c>
      <c r="J61" s="49">
        <f t="shared" si="24"/>
        <v>0.27270726569019443</v>
      </c>
      <c r="K61" s="49">
        <f t="shared" si="24"/>
        <v>0.22956728773283233</v>
      </c>
      <c r="L61" s="49">
        <f t="shared" si="24"/>
        <v>0.26103987269394924</v>
      </c>
      <c r="M61" s="49">
        <f t="shared" si="24"/>
        <v>0.17064310137129246</v>
      </c>
      <c r="N61" s="49">
        <f t="shared" si="24"/>
        <v>0.14643011575641685</v>
      </c>
      <c r="O61" s="49">
        <f t="shared" si="24"/>
        <v>0.15026951426960414</v>
      </c>
      <c r="P61" s="49">
        <f t="shared" si="24"/>
        <v>0.37357859955089573</v>
      </c>
      <c r="Q61" s="49">
        <f t="shared" si="24"/>
        <v>0.33752536818812157</v>
      </c>
      <c r="R61" s="49">
        <f t="shared" si="24"/>
        <v>0.37703959436863166</v>
      </c>
      <c r="S61" s="49">
        <f t="shared" si="24"/>
        <v>0.46193636993643383</v>
      </c>
      <c r="T61" s="49">
        <f t="shared" si="24"/>
        <v>0.52012399243606355</v>
      </c>
      <c r="U61" s="49">
        <f t="shared" si="24"/>
        <v>1.0521427111143788</v>
      </c>
      <c r="V61" s="49">
        <f t="shared" si="24"/>
        <v>0.94079320682393053</v>
      </c>
      <c r="W61" s="49">
        <f t="shared" si="24"/>
        <v>1.1334573072690681</v>
      </c>
      <c r="X61" s="49">
        <f t="shared" si="24"/>
        <v>1.2447452697592751</v>
      </c>
      <c r="Y61" s="49">
        <f t="shared" ref="Y61:Z61" si="25">SUM(Y62:Y72)</f>
        <v>2.2372759477270985</v>
      </c>
      <c r="Z61" s="49">
        <f t="shared" si="25"/>
        <v>4.7886038232661186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7.8005101205473715E-2</v>
      </c>
      <c r="D64" s="52">
        <v>7.253011871210463E-2</v>
      </c>
      <c r="E64" s="52">
        <v>6.7468464066021805E-2</v>
      </c>
      <c r="F64" s="52">
        <v>0.13202884920448979</v>
      </c>
      <c r="G64" s="52">
        <v>0.26010323271577296</v>
      </c>
      <c r="H64" s="52">
        <v>0.271743414278102</v>
      </c>
      <c r="I64" s="52">
        <v>0.28589326808019466</v>
      </c>
      <c r="J64" s="52">
        <v>0.27270726569019443</v>
      </c>
      <c r="K64" s="52">
        <v>0.22956728773283233</v>
      </c>
      <c r="L64" s="52">
        <v>0.26103987269394924</v>
      </c>
      <c r="M64" s="52">
        <v>0.17064310137129246</v>
      </c>
      <c r="N64" s="52">
        <v>0.14643011575641685</v>
      </c>
      <c r="O64" s="52">
        <v>0.15026951426960414</v>
      </c>
      <c r="P64" s="52">
        <v>0.37357859955089573</v>
      </c>
      <c r="Q64" s="52">
        <v>0.33752536818812157</v>
      </c>
      <c r="R64" s="52">
        <v>0.37703959436863166</v>
      </c>
      <c r="S64" s="52">
        <v>0.46193636993643383</v>
      </c>
      <c r="T64" s="52">
        <v>0.52012399243606355</v>
      </c>
      <c r="U64" s="52">
        <v>0.42840166560445325</v>
      </c>
      <c r="V64" s="52">
        <v>0.59802470756892467</v>
      </c>
      <c r="W64" s="52">
        <v>1.1334573072690681</v>
      </c>
      <c r="X64" s="52">
        <v>1.198246018432972</v>
      </c>
      <c r="Y64" s="52">
        <v>1.5540255431967638</v>
      </c>
      <c r="Z64" s="52">
        <v>3.4109111601367172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0.6237410455099256</v>
      </c>
      <c r="V72" s="55">
        <v>0.34276849925500585</v>
      </c>
      <c r="W72" s="55">
        <v>0</v>
      </c>
      <c r="X72" s="55">
        <v>4.6499251326303198E-2</v>
      </c>
      <c r="Y72" s="55">
        <v>0.68325040453033481</v>
      </c>
      <c r="Z72" s="55">
        <v>1.3776926631294018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163.1015788133119</v>
      </c>
      <c r="D2" s="21">
        <f t="shared" ref="D2:X2" si="0">SUM(D3,D17,D22,D25,D26,D51,D52)</f>
        <v>179.43388932013164</v>
      </c>
      <c r="E2" s="21">
        <f t="shared" si="0"/>
        <v>198.21448908487366</v>
      </c>
      <c r="F2" s="21">
        <f t="shared" si="0"/>
        <v>176.33046852929368</v>
      </c>
      <c r="G2" s="21">
        <f t="shared" si="0"/>
        <v>159.82225507402126</v>
      </c>
      <c r="H2" s="21">
        <f t="shared" si="0"/>
        <v>143.65920286795463</v>
      </c>
      <c r="I2" s="21">
        <f t="shared" si="0"/>
        <v>150.78030756169971</v>
      </c>
      <c r="J2" s="21">
        <f t="shared" si="0"/>
        <v>164.67248111031245</v>
      </c>
      <c r="K2" s="21">
        <f t="shared" si="0"/>
        <v>161.52774857730469</v>
      </c>
      <c r="L2" s="21">
        <f t="shared" si="0"/>
        <v>168.9878606155402</v>
      </c>
      <c r="M2" s="21">
        <f t="shared" si="0"/>
        <v>172.22062356265587</v>
      </c>
      <c r="N2" s="21">
        <f t="shared" si="0"/>
        <v>175.35330955844216</v>
      </c>
      <c r="O2" s="21">
        <f t="shared" si="0"/>
        <v>222.98756943444579</v>
      </c>
      <c r="P2" s="21">
        <f t="shared" si="0"/>
        <v>153.79915395148646</v>
      </c>
      <c r="Q2" s="21">
        <f t="shared" si="0"/>
        <v>163.75852555993606</v>
      </c>
      <c r="R2" s="21">
        <f t="shared" si="0"/>
        <v>163.90093899904014</v>
      </c>
      <c r="S2" s="21">
        <f t="shared" si="0"/>
        <v>173.54099496871982</v>
      </c>
      <c r="T2" s="21">
        <f t="shared" si="0"/>
        <v>178.94402450128592</v>
      </c>
      <c r="U2" s="21">
        <f t="shared" si="0"/>
        <v>167.8195111816305</v>
      </c>
      <c r="V2" s="21">
        <f t="shared" si="0"/>
        <v>154.47136403618211</v>
      </c>
      <c r="W2" s="21">
        <f t="shared" si="0"/>
        <v>164.5783143723481</v>
      </c>
      <c r="X2" s="21">
        <f t="shared" si="0"/>
        <v>159.3018485211264</v>
      </c>
      <c r="Y2" s="21">
        <f t="shared" ref="Y2:Z2" si="1">SUM(Y3,Y17,Y22,Y25,Y26,Y51,Y52)</f>
        <v>169.87442365866511</v>
      </c>
      <c r="Z2" s="21">
        <f t="shared" si="1"/>
        <v>167.99681955035481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0.17778517708329536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0.11683461432959175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0.17778517708329536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0.17778517708329536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0.11683461432959175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0.11683461432959175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69.921045167356866</v>
      </c>
      <c r="D26" s="27">
        <f t="shared" si="16"/>
        <v>85.70945319405196</v>
      </c>
      <c r="E26" s="27">
        <f t="shared" si="16"/>
        <v>103.58103100521139</v>
      </c>
      <c r="F26" s="27">
        <f t="shared" si="16"/>
        <v>94.267211451791624</v>
      </c>
      <c r="G26" s="27">
        <f t="shared" si="16"/>
        <v>81.887414867523859</v>
      </c>
      <c r="H26" s="27">
        <f t="shared" si="16"/>
        <v>71.016620192580078</v>
      </c>
      <c r="I26" s="27">
        <f t="shared" si="16"/>
        <v>83.607004589708893</v>
      </c>
      <c r="J26" s="27">
        <f t="shared" si="16"/>
        <v>95.992514670175382</v>
      </c>
      <c r="K26" s="27">
        <f t="shared" si="16"/>
        <v>88.97802733362731</v>
      </c>
      <c r="L26" s="27">
        <f t="shared" si="16"/>
        <v>95.53108585496237</v>
      </c>
      <c r="M26" s="27">
        <f t="shared" si="16"/>
        <v>96.670907998822898</v>
      </c>
      <c r="N26" s="27">
        <f t="shared" si="16"/>
        <v>91.724795417076095</v>
      </c>
      <c r="O26" s="27">
        <f t="shared" si="16"/>
        <v>124.58519643343722</v>
      </c>
      <c r="P26" s="27">
        <f t="shared" si="16"/>
        <v>79.74443457496352</v>
      </c>
      <c r="Q26" s="27">
        <f t="shared" si="16"/>
        <v>90.050986925499046</v>
      </c>
      <c r="R26" s="27">
        <f t="shared" si="16"/>
        <v>85.773968778901249</v>
      </c>
      <c r="S26" s="27">
        <f t="shared" si="16"/>
        <v>91.91878819902179</v>
      </c>
      <c r="T26" s="27">
        <f t="shared" si="16"/>
        <v>92.031898609504282</v>
      </c>
      <c r="U26" s="27">
        <f t="shared" si="16"/>
        <v>89.660792033235538</v>
      </c>
      <c r="V26" s="27">
        <f t="shared" si="16"/>
        <v>78.321011496955066</v>
      </c>
      <c r="W26" s="27">
        <f t="shared" si="16"/>
        <v>85.633215667996168</v>
      </c>
      <c r="X26" s="27">
        <f t="shared" si="16"/>
        <v>81.584168422332809</v>
      </c>
      <c r="Y26" s="27">
        <f t="shared" ref="Y26:Z26" si="17">SUM(Y27,Y33)</f>
        <v>93.755192634056201</v>
      </c>
      <c r="Z26" s="27">
        <f t="shared" si="17"/>
        <v>91.650581952613152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69.921045167356866</v>
      </c>
      <c r="D33" s="19">
        <f t="shared" si="20"/>
        <v>85.70945319405196</v>
      </c>
      <c r="E33" s="19">
        <f t="shared" si="20"/>
        <v>103.58103100521139</v>
      </c>
      <c r="F33" s="19">
        <f t="shared" si="20"/>
        <v>94.267211451791624</v>
      </c>
      <c r="G33" s="19">
        <f t="shared" si="20"/>
        <v>81.887414867523859</v>
      </c>
      <c r="H33" s="19">
        <f t="shared" si="20"/>
        <v>71.016620192580078</v>
      </c>
      <c r="I33" s="19">
        <f t="shared" si="20"/>
        <v>83.607004589708893</v>
      </c>
      <c r="J33" s="19">
        <f t="shared" si="20"/>
        <v>95.992514670175382</v>
      </c>
      <c r="K33" s="19">
        <f t="shared" si="20"/>
        <v>88.97802733362731</v>
      </c>
      <c r="L33" s="19">
        <f t="shared" si="20"/>
        <v>95.53108585496237</v>
      </c>
      <c r="M33" s="19">
        <f t="shared" si="20"/>
        <v>96.670907998822898</v>
      </c>
      <c r="N33" s="19">
        <f t="shared" si="20"/>
        <v>91.724795417076095</v>
      </c>
      <c r="O33" s="19">
        <f t="shared" si="20"/>
        <v>124.58519643343722</v>
      </c>
      <c r="P33" s="19">
        <f t="shared" si="20"/>
        <v>79.74443457496352</v>
      </c>
      <c r="Q33" s="19">
        <f t="shared" si="20"/>
        <v>90.050986925499046</v>
      </c>
      <c r="R33" s="19">
        <f t="shared" si="20"/>
        <v>85.773968778901249</v>
      </c>
      <c r="S33" s="19">
        <f t="shared" si="20"/>
        <v>91.91878819902179</v>
      </c>
      <c r="T33" s="19">
        <f t="shared" si="20"/>
        <v>92.031898609504282</v>
      </c>
      <c r="U33" s="19">
        <f t="shared" si="20"/>
        <v>89.660792033235538</v>
      </c>
      <c r="V33" s="19">
        <f t="shared" si="20"/>
        <v>78.321011496955066</v>
      </c>
      <c r="W33" s="19">
        <f t="shared" si="20"/>
        <v>85.633215667996168</v>
      </c>
      <c r="X33" s="19">
        <f t="shared" si="20"/>
        <v>81.584168422332809</v>
      </c>
      <c r="Y33" s="19">
        <f t="shared" ref="Y33:Z33" si="21">SUM(Y34:Y50)</f>
        <v>93.755192634056201</v>
      </c>
      <c r="Z33" s="19">
        <f t="shared" si="21"/>
        <v>91.650581952613152</v>
      </c>
    </row>
    <row r="34" spans="1:26" ht="11.25" customHeight="1" x14ac:dyDescent="0.2">
      <c r="A34" s="28" t="s">
        <v>54</v>
      </c>
      <c r="B34" s="7" t="s">
        <v>55</v>
      </c>
      <c r="C34" s="8">
        <v>64.03110348336871</v>
      </c>
      <c r="D34" s="8">
        <v>79.368718398142704</v>
      </c>
      <c r="E34" s="8">
        <v>97.730706227006834</v>
      </c>
      <c r="F34" s="8">
        <v>90.179580277112478</v>
      </c>
      <c r="G34" s="8">
        <v>80.029027267897177</v>
      </c>
      <c r="H34" s="8">
        <v>69.435887127069662</v>
      </c>
      <c r="I34" s="8">
        <v>82.356846795105611</v>
      </c>
      <c r="J34" s="8">
        <v>94.034739185478855</v>
      </c>
      <c r="K34" s="8">
        <v>87.369696548203137</v>
      </c>
      <c r="L34" s="8">
        <v>94.519887966849097</v>
      </c>
      <c r="M34" s="8">
        <v>95.321656991650187</v>
      </c>
      <c r="N34" s="8">
        <v>89.961000279301942</v>
      </c>
      <c r="O34" s="8">
        <v>122.71977995553786</v>
      </c>
      <c r="P34" s="8">
        <v>78.844754091641732</v>
      </c>
      <c r="Q34" s="8">
        <v>87.302478437347432</v>
      </c>
      <c r="R34" s="8">
        <v>85.332787403265002</v>
      </c>
      <c r="S34" s="8">
        <v>91.850377578816151</v>
      </c>
      <c r="T34" s="8">
        <v>91.954285062437705</v>
      </c>
      <c r="U34" s="8">
        <v>89.539935761746634</v>
      </c>
      <c r="V34" s="8">
        <v>76.43563617126992</v>
      </c>
      <c r="W34" s="8">
        <v>84.596493032087636</v>
      </c>
      <c r="X34" s="8">
        <v>80.163706357774217</v>
      </c>
      <c r="Y34" s="8">
        <v>92.219542349432814</v>
      </c>
      <c r="Z34" s="8">
        <v>90.803719527700267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3.5696999671323303E-2</v>
      </c>
      <c r="I36" s="8">
        <v>0</v>
      </c>
      <c r="J36" s="8">
        <v>0.11155218978247698</v>
      </c>
      <c r="K36" s="8">
        <v>0</v>
      </c>
      <c r="L36" s="8">
        <v>0</v>
      </c>
      <c r="M36" s="8">
        <v>0</v>
      </c>
      <c r="N36" s="8">
        <v>4.431082954463722E-2</v>
      </c>
      <c r="O36" s="8">
        <v>5.2238381718058585E-2</v>
      </c>
      <c r="P36" s="8">
        <v>0.14675237666157545</v>
      </c>
      <c r="Q36" s="8">
        <v>0.24109029645374128</v>
      </c>
      <c r="R36" s="8">
        <v>2.8833328793752378E-2</v>
      </c>
      <c r="S36" s="8">
        <v>1.1731471198370756E-2</v>
      </c>
      <c r="T36" s="8">
        <v>1.4706818840810168E-2</v>
      </c>
      <c r="U36" s="8">
        <v>1.474081574002851E-2</v>
      </c>
      <c r="V36" s="8">
        <v>1.3926065149723114E-2</v>
      </c>
      <c r="W36" s="8">
        <v>9.8734453804420041E-3</v>
      </c>
      <c r="X36" s="8">
        <v>1.2086734561945048E-2</v>
      </c>
      <c r="Y36" s="8">
        <v>1.2190698124571115E-2</v>
      </c>
      <c r="Z36" s="8">
        <v>3.7867596238338276E-2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5.9580336246402984E-3</v>
      </c>
      <c r="U41" s="8">
        <v>0</v>
      </c>
      <c r="V41" s="8">
        <v>6.2591193904528199E-3</v>
      </c>
      <c r="W41" s="8">
        <v>1.2514029446477695E-3</v>
      </c>
      <c r="X41" s="8">
        <v>3.9378198616244468E-4</v>
      </c>
      <c r="Y41" s="8">
        <v>6.7246119235050918E-4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0.26849152016735689</v>
      </c>
      <c r="D43" s="8">
        <v>0.23491173140368632</v>
      </c>
      <c r="E43" s="8">
        <v>0.18610995384917492</v>
      </c>
      <c r="F43" s="8">
        <v>0.15985115220465637</v>
      </c>
      <c r="G43" s="8">
        <v>0.14644101084903538</v>
      </c>
      <c r="H43" s="8">
        <v>8.7480026641258951E-2</v>
      </c>
      <c r="I43" s="8">
        <v>8.5405287018006593E-2</v>
      </c>
      <c r="J43" s="8">
        <v>4.5526607252015003E-2</v>
      </c>
      <c r="K43" s="8">
        <v>4.9376412429368598E-2</v>
      </c>
      <c r="L43" s="8">
        <v>5.4472010033030809E-2</v>
      </c>
      <c r="M43" s="8">
        <v>4.9356909990985798E-2</v>
      </c>
      <c r="N43" s="8">
        <v>5.4161148280866843E-2</v>
      </c>
      <c r="O43" s="8">
        <v>0.12802013231115886</v>
      </c>
      <c r="P43" s="8">
        <v>4.4889227302720214E-2</v>
      </c>
      <c r="Q43" s="8">
        <v>4.9227105746028607E-2</v>
      </c>
      <c r="R43" s="8">
        <v>3.6850723134479235E-2</v>
      </c>
      <c r="S43" s="8">
        <v>3.4242218382182645E-2</v>
      </c>
      <c r="T43" s="8">
        <v>3.0176673068203968E-2</v>
      </c>
      <c r="U43" s="8">
        <v>7.4364071017813005E-2</v>
      </c>
      <c r="V43" s="8">
        <v>4.0960524847300762E-2</v>
      </c>
      <c r="W43" s="8">
        <v>6.8402238428751011E-2</v>
      </c>
      <c r="X43" s="8">
        <v>6.2168910057786284E-2</v>
      </c>
      <c r="Y43" s="8">
        <v>0.11555079954299211</v>
      </c>
      <c r="Z43" s="8">
        <v>8.9183726342990266E-2</v>
      </c>
    </row>
    <row r="44" spans="1:26" ht="11.25" customHeight="1" x14ac:dyDescent="0.2">
      <c r="A44" s="28" t="s">
        <v>74</v>
      </c>
      <c r="B44" s="7" t="s">
        <v>75</v>
      </c>
      <c r="C44" s="8">
        <v>0.34236211404691863</v>
      </c>
      <c r="D44" s="8">
        <v>0.74754953643433408</v>
      </c>
      <c r="E44" s="8">
        <v>0</v>
      </c>
      <c r="F44" s="8">
        <v>4.8349752991794538E-2</v>
      </c>
      <c r="G44" s="8">
        <v>0</v>
      </c>
      <c r="H44" s="8">
        <v>0</v>
      </c>
      <c r="I44" s="8">
        <v>7.7650696462207722E-2</v>
      </c>
      <c r="J44" s="8">
        <v>4.137713192902525E-2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4.0023058850630857E-5</v>
      </c>
      <c r="T44" s="8">
        <v>4.0423135490864922E-5</v>
      </c>
      <c r="U44" s="8">
        <v>3.902214789365323E-5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5.2790880497738772</v>
      </c>
      <c r="D50" s="8">
        <v>5.3582735280712379</v>
      </c>
      <c r="E50" s="8">
        <v>5.6642148243553807</v>
      </c>
      <c r="F50" s="8">
        <v>3.8794302694826999</v>
      </c>
      <c r="G50" s="8">
        <v>1.711946588777657</v>
      </c>
      <c r="H50" s="8">
        <v>1.4575560391978306</v>
      </c>
      <c r="I50" s="8">
        <v>1.0871018111230601</v>
      </c>
      <c r="J50" s="8">
        <v>1.7593195557330117</v>
      </c>
      <c r="K50" s="8">
        <v>1.558954372994809</v>
      </c>
      <c r="L50" s="8">
        <v>0.95672587808024312</v>
      </c>
      <c r="M50" s="8">
        <v>1.2998940971817214</v>
      </c>
      <c r="N50" s="8">
        <v>1.66532315994864</v>
      </c>
      <c r="O50" s="8">
        <v>1.6851579638701333</v>
      </c>
      <c r="P50" s="8">
        <v>0.70803887935748455</v>
      </c>
      <c r="Q50" s="8">
        <v>2.4581910859518517</v>
      </c>
      <c r="R50" s="8">
        <v>0.37549732370802402</v>
      </c>
      <c r="S50" s="8">
        <v>2.2396907566231215E-2</v>
      </c>
      <c r="T50" s="8">
        <v>2.6731598397443778E-2</v>
      </c>
      <c r="U50" s="8">
        <v>3.1712362583171783E-2</v>
      </c>
      <c r="V50" s="8">
        <v>1.8242296162976737</v>
      </c>
      <c r="W50" s="8">
        <v>0.95719554915470029</v>
      </c>
      <c r="X50" s="8">
        <v>1.34581263795269</v>
      </c>
      <c r="Y50" s="8">
        <v>1.4072363257634746</v>
      </c>
      <c r="Z50" s="8">
        <v>0.71981110233155476</v>
      </c>
    </row>
    <row r="51" spans="1:26" ht="11.25" customHeight="1" x14ac:dyDescent="0.2">
      <c r="A51" s="25" t="s">
        <v>88</v>
      </c>
      <c r="B51" s="26" t="s">
        <v>89</v>
      </c>
      <c r="C51" s="27">
        <v>93.002748468871744</v>
      </c>
      <c r="D51" s="27">
        <v>93.724436126079681</v>
      </c>
      <c r="E51" s="27">
        <v>94.63345807966229</v>
      </c>
      <c r="F51" s="27">
        <v>82.063257077502044</v>
      </c>
      <c r="G51" s="27">
        <v>77.934840206497384</v>
      </c>
      <c r="H51" s="27">
        <v>72.642582675374555</v>
      </c>
      <c r="I51" s="27">
        <v>67.173302971990822</v>
      </c>
      <c r="J51" s="27">
        <v>68.679966440137079</v>
      </c>
      <c r="K51" s="27">
        <v>72.549721243677382</v>
      </c>
      <c r="L51" s="27">
        <v>73.456774760577829</v>
      </c>
      <c r="M51" s="27">
        <v>75.549715563832962</v>
      </c>
      <c r="N51" s="27">
        <v>83.628514141366068</v>
      </c>
      <c r="O51" s="27">
        <v>98.285538386678979</v>
      </c>
      <c r="P51" s="27">
        <v>74.054719376522939</v>
      </c>
      <c r="Q51" s="27">
        <v>73.707538634437029</v>
      </c>
      <c r="R51" s="27">
        <v>77.308662952034211</v>
      </c>
      <c r="S51" s="27">
        <v>79.31861841369961</v>
      </c>
      <c r="T51" s="27">
        <v>84.409073072824413</v>
      </c>
      <c r="U51" s="27">
        <v>76.584510764475141</v>
      </c>
      <c r="V51" s="27">
        <v>74.92345250261944</v>
      </c>
      <c r="W51" s="27">
        <v>77.891583012384686</v>
      </c>
      <c r="X51" s="27">
        <v>77.561389498093945</v>
      </c>
      <c r="Y51" s="27">
        <v>75.928383084390731</v>
      </c>
      <c r="Z51" s="27">
        <v>75.462247944712416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0.81830726810467247</v>
      </c>
      <c r="S52" s="27">
        <f t="shared" si="22"/>
        <v>2.3035883559984081</v>
      </c>
      <c r="T52" s="27">
        <f t="shared" si="22"/>
        <v>2.5030528189572281</v>
      </c>
      <c r="U52" s="27">
        <f t="shared" si="22"/>
        <v>1.5742083839198149</v>
      </c>
      <c r="V52" s="27">
        <f t="shared" si="22"/>
        <v>1.2269000366075902</v>
      </c>
      <c r="W52" s="27">
        <f t="shared" si="22"/>
        <v>1.0535156919672521</v>
      </c>
      <c r="X52" s="27">
        <f t="shared" si="22"/>
        <v>0.15629060069962736</v>
      </c>
      <c r="Y52" s="27">
        <f t="shared" ref="Y52:Z52" si="23">SUM(Y53:Y54)</f>
        <v>0.19084794021816712</v>
      </c>
      <c r="Z52" s="27">
        <f t="shared" si="23"/>
        <v>0.88398965302922139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0.81830726810467247</v>
      </c>
      <c r="S53" s="8">
        <v>2.3035883559984081</v>
      </c>
      <c r="T53" s="8">
        <v>2.5030528189572281</v>
      </c>
      <c r="U53" s="8">
        <v>1.5742083839198149</v>
      </c>
      <c r="V53" s="8">
        <v>1.2269000366075902</v>
      </c>
      <c r="W53" s="8">
        <v>1.0535156919672521</v>
      </c>
      <c r="X53" s="8">
        <v>0.15629060069962736</v>
      </c>
      <c r="Y53" s="8">
        <v>0.19084794021816712</v>
      </c>
      <c r="Z53" s="8">
        <v>0.88398965302922139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5.1657095709997443E-2</v>
      </c>
      <c r="D61" s="49">
        <f t="shared" si="24"/>
        <v>4.6590915541439834E-2</v>
      </c>
      <c r="E61" s="49">
        <f t="shared" si="24"/>
        <v>4.352565478635298E-2</v>
      </c>
      <c r="F61" s="49">
        <f t="shared" si="24"/>
        <v>7.1118808564349115E-2</v>
      </c>
      <c r="G61" s="49">
        <f t="shared" si="24"/>
        <v>0.11610003782786521</v>
      </c>
      <c r="H61" s="49">
        <f t="shared" si="24"/>
        <v>0.1060507780018576</v>
      </c>
      <c r="I61" s="49">
        <f t="shared" si="24"/>
        <v>0.10019431322539134</v>
      </c>
      <c r="J61" s="49">
        <f t="shared" si="24"/>
        <v>0.10320444734429926</v>
      </c>
      <c r="K61" s="49">
        <f t="shared" si="24"/>
        <v>0.10658949087059658</v>
      </c>
      <c r="L61" s="49">
        <f t="shared" si="24"/>
        <v>0.12389498967204279</v>
      </c>
      <c r="M61" s="49">
        <f t="shared" si="24"/>
        <v>8.679586033710672E-2</v>
      </c>
      <c r="N61" s="49">
        <f t="shared" si="24"/>
        <v>9.228242967832978E-2</v>
      </c>
      <c r="O61" s="49">
        <f t="shared" si="24"/>
        <v>0.15496618512749882</v>
      </c>
      <c r="P61" s="49">
        <f t="shared" si="24"/>
        <v>0.13625989803767929</v>
      </c>
      <c r="Q61" s="49">
        <f t="shared" si="24"/>
        <v>0.12750812462919886</v>
      </c>
      <c r="R61" s="49">
        <f t="shared" si="24"/>
        <v>0.17409914802066548</v>
      </c>
      <c r="S61" s="49">
        <f t="shared" si="24"/>
        <v>0.17664513093487014</v>
      </c>
      <c r="T61" s="49">
        <f t="shared" si="24"/>
        <v>0.21804423981490378</v>
      </c>
      <c r="U61" s="49">
        <f t="shared" si="24"/>
        <v>0.48148402628356601</v>
      </c>
      <c r="V61" s="49">
        <f t="shared" si="24"/>
        <v>0.40139777689684036</v>
      </c>
      <c r="W61" s="49">
        <f t="shared" si="24"/>
        <v>0.40905907195521962</v>
      </c>
      <c r="X61" s="49">
        <f t="shared" si="24"/>
        <v>0.49537282309087927</v>
      </c>
      <c r="Y61" s="49">
        <f t="shared" ref="Y61:Z61" si="25">SUM(Y62:Y72)</f>
        <v>0.89256484853038875</v>
      </c>
      <c r="Z61" s="49">
        <f t="shared" si="25"/>
        <v>1.1081980321608387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5.1657095709997443E-2</v>
      </c>
      <c r="D64" s="52">
        <v>4.6590915541439834E-2</v>
      </c>
      <c r="E64" s="52">
        <v>4.352565478635298E-2</v>
      </c>
      <c r="F64" s="52">
        <v>7.1118808564349115E-2</v>
      </c>
      <c r="G64" s="52">
        <v>0.11610003782786521</v>
      </c>
      <c r="H64" s="52">
        <v>0.1060507780018576</v>
      </c>
      <c r="I64" s="52">
        <v>0.10019431322539134</v>
      </c>
      <c r="J64" s="52">
        <v>0.10320444734429926</v>
      </c>
      <c r="K64" s="52">
        <v>0.10658949087059658</v>
      </c>
      <c r="L64" s="52">
        <v>0.12389498967204279</v>
      </c>
      <c r="M64" s="52">
        <v>8.679586033710672E-2</v>
      </c>
      <c r="N64" s="52">
        <v>9.228242967832978E-2</v>
      </c>
      <c r="O64" s="52">
        <v>0.15496618512749882</v>
      </c>
      <c r="P64" s="52">
        <v>0.13625989803767929</v>
      </c>
      <c r="Q64" s="52">
        <v>0.12750812462919886</v>
      </c>
      <c r="R64" s="52">
        <v>0.17409914802066548</v>
      </c>
      <c r="S64" s="52">
        <v>0.17664513093487014</v>
      </c>
      <c r="T64" s="52">
        <v>0.21804423981490378</v>
      </c>
      <c r="U64" s="52">
        <v>0.21750507333521982</v>
      </c>
      <c r="V64" s="52">
        <v>0.27165868098457502</v>
      </c>
      <c r="W64" s="52">
        <v>0.40905907195521962</v>
      </c>
      <c r="X64" s="52">
        <v>0.4798312360787777</v>
      </c>
      <c r="Y64" s="52">
        <v>0.65262171497076582</v>
      </c>
      <c r="Z64" s="52">
        <v>0.82879642590504088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0.26397895294834622</v>
      </c>
      <c r="V72" s="55">
        <v>0.12973909591226535</v>
      </c>
      <c r="W72" s="55">
        <v>0</v>
      </c>
      <c r="X72" s="55">
        <v>1.5541587012101579E-2</v>
      </c>
      <c r="Y72" s="55">
        <v>0.23994313355962299</v>
      </c>
      <c r="Z72" s="55">
        <v>0.27940160625579774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1813.3221214284845</v>
      </c>
      <c r="D2" s="21">
        <f t="shared" ref="D2:X2" si="0">SUM(D3,D17,D22,D25,D26,D51,D52)</f>
        <v>1785.7116031056803</v>
      </c>
      <c r="E2" s="21">
        <f t="shared" si="0"/>
        <v>1510.3489987005562</v>
      </c>
      <c r="F2" s="21">
        <f t="shared" si="0"/>
        <v>1505.050651879744</v>
      </c>
      <c r="G2" s="21">
        <f t="shared" si="0"/>
        <v>1505.800312870894</v>
      </c>
      <c r="H2" s="21">
        <f t="shared" si="0"/>
        <v>1517.159706529708</v>
      </c>
      <c r="I2" s="21">
        <f t="shared" si="0"/>
        <v>1512.9044331569826</v>
      </c>
      <c r="J2" s="21">
        <f t="shared" si="0"/>
        <v>1627.9922709585258</v>
      </c>
      <c r="K2" s="21">
        <f t="shared" si="0"/>
        <v>1599.3581806004013</v>
      </c>
      <c r="L2" s="21">
        <f t="shared" si="0"/>
        <v>1425.7671308522433</v>
      </c>
      <c r="M2" s="21">
        <f t="shared" si="0"/>
        <v>1498.0848150332877</v>
      </c>
      <c r="N2" s="21">
        <f t="shared" si="0"/>
        <v>1325.8008941482703</v>
      </c>
      <c r="O2" s="21">
        <f t="shared" si="0"/>
        <v>1222.9673153072806</v>
      </c>
      <c r="P2" s="21">
        <f t="shared" si="0"/>
        <v>1105.4161442683057</v>
      </c>
      <c r="Q2" s="21">
        <f t="shared" si="0"/>
        <v>1138.8854780771746</v>
      </c>
      <c r="R2" s="21">
        <f t="shared" si="0"/>
        <v>1312.1385871061334</v>
      </c>
      <c r="S2" s="21">
        <f t="shared" si="0"/>
        <v>1361.8454934717779</v>
      </c>
      <c r="T2" s="21">
        <f t="shared" si="0"/>
        <v>1359.7531792643699</v>
      </c>
      <c r="U2" s="21">
        <f t="shared" si="0"/>
        <v>1398.4247578377765</v>
      </c>
      <c r="V2" s="21">
        <f t="shared" si="0"/>
        <v>1268.7231194412402</v>
      </c>
      <c r="W2" s="21">
        <f t="shared" si="0"/>
        <v>1204.5840885392838</v>
      </c>
      <c r="X2" s="21">
        <f t="shared" si="0"/>
        <v>1196.7384592524327</v>
      </c>
      <c r="Y2" s="21">
        <f t="shared" ref="Y2:Z2" si="1">SUM(Y3,Y17,Y22,Y25,Y26,Y51,Y52)</f>
        <v>1158.0758352887062</v>
      </c>
      <c r="Z2" s="21">
        <f t="shared" si="1"/>
        <v>1003.8185537319968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242.11454975999999</v>
      </c>
      <c r="D3" s="24">
        <f t="shared" ref="D3:W3" si="3">SUM(D4,D8,D11)</f>
        <v>251.65421567999996</v>
      </c>
      <c r="E3" s="24">
        <f t="shared" si="3"/>
        <v>176.26958892000005</v>
      </c>
      <c r="F3" s="24">
        <f t="shared" si="3"/>
        <v>169.99524503999999</v>
      </c>
      <c r="G3" s="24">
        <f t="shared" si="3"/>
        <v>169.99524504000004</v>
      </c>
      <c r="H3" s="24">
        <f t="shared" si="3"/>
        <v>156.60205812000004</v>
      </c>
      <c r="I3" s="24">
        <f t="shared" si="3"/>
        <v>148.62636359999993</v>
      </c>
      <c r="J3" s="24">
        <f t="shared" si="3"/>
        <v>205.07616359999997</v>
      </c>
      <c r="K3" s="24">
        <f t="shared" si="3"/>
        <v>181.4724950399999</v>
      </c>
      <c r="L3" s="24">
        <f t="shared" si="3"/>
        <v>154.67672879999998</v>
      </c>
      <c r="M3" s="24">
        <f t="shared" si="3"/>
        <v>165.63724091999998</v>
      </c>
      <c r="N3" s="24">
        <f t="shared" si="3"/>
        <v>155.52740412000003</v>
      </c>
      <c r="O3" s="24">
        <f t="shared" si="3"/>
        <v>152.02007531999999</v>
      </c>
      <c r="P3" s="24">
        <f t="shared" si="3"/>
        <v>126.67796855999997</v>
      </c>
      <c r="Q3" s="24">
        <f t="shared" si="3"/>
        <v>149.47839324000003</v>
      </c>
      <c r="R3" s="24">
        <f t="shared" si="3"/>
        <v>144.30431808000003</v>
      </c>
      <c r="S3" s="24">
        <f t="shared" si="3"/>
        <v>150.60535200000004</v>
      </c>
      <c r="T3" s="24">
        <f t="shared" si="3"/>
        <v>178.31718360000008</v>
      </c>
      <c r="U3" s="24">
        <f t="shared" si="3"/>
        <v>191.26267560000002</v>
      </c>
      <c r="V3" s="24">
        <f t="shared" si="3"/>
        <v>114.14874527999989</v>
      </c>
      <c r="W3" s="24">
        <f t="shared" si="3"/>
        <v>102.26912543999991</v>
      </c>
      <c r="X3" s="24">
        <f t="shared" ref="X3:Z3" si="4">SUM(X4,X8,X11)</f>
        <v>105.5859523199999</v>
      </c>
      <c r="Y3" s="24">
        <f t="shared" si="4"/>
        <v>107.42704703999991</v>
      </c>
      <c r="Z3" s="24">
        <f t="shared" si="4"/>
        <v>78.288639839999945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46.082961359999985</v>
      </c>
      <c r="D4" s="19">
        <f t="shared" ref="D4:W4" si="6">SUM(D5:D7)</f>
        <v>37.442627279999982</v>
      </c>
      <c r="E4" s="19">
        <f t="shared" si="6"/>
        <v>2.8802293199999989</v>
      </c>
      <c r="F4" s="19">
        <f t="shared" si="6"/>
        <v>2.8802293199999989</v>
      </c>
      <c r="G4" s="19">
        <f t="shared" si="6"/>
        <v>2.8802293199999989</v>
      </c>
      <c r="H4" s="19">
        <f t="shared" si="6"/>
        <v>2.8802293199999989</v>
      </c>
      <c r="I4" s="19">
        <f t="shared" si="6"/>
        <v>2.8802293199999989</v>
      </c>
      <c r="J4" s="19">
        <f t="shared" si="6"/>
        <v>2.8802293199999984</v>
      </c>
      <c r="K4" s="19">
        <f t="shared" si="6"/>
        <v>2.8802293199999989</v>
      </c>
      <c r="L4" s="19">
        <f t="shared" si="6"/>
        <v>0</v>
      </c>
      <c r="M4" s="19">
        <f t="shared" si="6"/>
        <v>2.8802293199999984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0.55311443999999998</v>
      </c>
      <c r="R4" s="19">
        <f t="shared" si="6"/>
        <v>1.1840615999999988</v>
      </c>
      <c r="S4" s="19">
        <f t="shared" si="6"/>
        <v>1.6848935999999979</v>
      </c>
      <c r="T4" s="19">
        <f t="shared" si="6"/>
        <v>1.017230399999999</v>
      </c>
      <c r="U4" s="19">
        <f t="shared" si="6"/>
        <v>1.9457999999999975</v>
      </c>
      <c r="V4" s="19">
        <f t="shared" si="6"/>
        <v>1.4507207999999978</v>
      </c>
      <c r="W4" s="19">
        <f t="shared" si="6"/>
        <v>1.5637463999999976</v>
      </c>
      <c r="X4" s="19">
        <f t="shared" ref="X4:Z4" si="7">SUM(X5:X7)</f>
        <v>1.6767719999999979</v>
      </c>
      <c r="Y4" s="19">
        <f t="shared" si="7"/>
        <v>1.7035055999999973</v>
      </c>
      <c r="Z4" s="19">
        <f t="shared" si="7"/>
        <v>1.2165479999999982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46.082961359999985</v>
      </c>
      <c r="D5" s="8">
        <f>FC_IND_NMM_CM_E!D5+FC_IND_NMM_CR_E!D5+FC_IND_NMM_GL_E!D5</f>
        <v>37.442627279999982</v>
      </c>
      <c r="E5" s="8">
        <f>FC_IND_NMM_CM_E!E5+FC_IND_NMM_CR_E!E5+FC_IND_NMM_GL_E!E5</f>
        <v>2.8802293199999989</v>
      </c>
      <c r="F5" s="8">
        <f>FC_IND_NMM_CM_E!F5+FC_IND_NMM_CR_E!F5+FC_IND_NMM_GL_E!F5</f>
        <v>2.8802293199999989</v>
      </c>
      <c r="G5" s="8">
        <f>FC_IND_NMM_CM_E!G5+FC_IND_NMM_CR_E!G5+FC_IND_NMM_GL_E!G5</f>
        <v>2.8802293199999989</v>
      </c>
      <c r="H5" s="8">
        <f>FC_IND_NMM_CM_E!H5+FC_IND_NMM_CR_E!H5+FC_IND_NMM_GL_E!H5</f>
        <v>2.8802293199999989</v>
      </c>
      <c r="I5" s="8">
        <f>FC_IND_NMM_CM_E!I5+FC_IND_NMM_CR_E!I5+FC_IND_NMM_GL_E!I5</f>
        <v>2.8802293199999989</v>
      </c>
      <c r="J5" s="8">
        <f>FC_IND_NMM_CM_E!J5+FC_IND_NMM_CR_E!J5+FC_IND_NMM_GL_E!J5</f>
        <v>2.8802293199999984</v>
      </c>
      <c r="K5" s="8">
        <f>FC_IND_NMM_CM_E!K5+FC_IND_NMM_CR_E!K5+FC_IND_NMM_GL_E!K5</f>
        <v>2.8802293199999989</v>
      </c>
      <c r="L5" s="8">
        <f>FC_IND_NMM_CM_E!L5+FC_IND_NMM_CR_E!L5+FC_IND_NMM_GL_E!L5</f>
        <v>0</v>
      </c>
      <c r="M5" s="8">
        <f>FC_IND_NMM_CM_E!M5+FC_IND_NMM_CR_E!M5+FC_IND_NMM_GL_E!M5</f>
        <v>2.8802293199999984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0.55311443999999998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1.1840615999999988</v>
      </c>
      <c r="S6" s="8">
        <f>FC_IND_NMM_CM_E!S6+FC_IND_NMM_CR_E!S6+FC_IND_NMM_GL_E!S6</f>
        <v>1.6848935999999979</v>
      </c>
      <c r="T6" s="8">
        <f>FC_IND_NMM_CM_E!T6+FC_IND_NMM_CR_E!T6+FC_IND_NMM_GL_E!T6</f>
        <v>1.017230399999999</v>
      </c>
      <c r="U6" s="8">
        <f>FC_IND_NMM_CM_E!U6+FC_IND_NMM_CR_E!U6+FC_IND_NMM_GL_E!U6</f>
        <v>1.9457999999999975</v>
      </c>
      <c r="V6" s="8">
        <f>FC_IND_NMM_CM_E!V6+FC_IND_NMM_CR_E!V6+FC_IND_NMM_GL_E!V6</f>
        <v>1.4507207999999978</v>
      </c>
      <c r="W6" s="8">
        <f>FC_IND_NMM_CM_E!W6+FC_IND_NMM_CR_E!W6+FC_IND_NMM_GL_E!W6</f>
        <v>1.5637463999999976</v>
      </c>
      <c r="X6" s="8">
        <f>FC_IND_NMM_CM_E!X6+FC_IND_NMM_CR_E!X6+FC_IND_NMM_GL_E!X6</f>
        <v>1.6767719999999979</v>
      </c>
      <c r="Y6" s="8">
        <f>FC_IND_NMM_CM_E!Y6+FC_IND_NMM_CR_E!Y6+FC_IND_NMM_GL_E!Y6</f>
        <v>1.7035055999999973</v>
      </c>
      <c r="Z6" s="8">
        <f>FC_IND_NMM_CM_E!Z6+FC_IND_NMM_CR_E!Z6+FC_IND_NMM_GL_E!Z6</f>
        <v>1.2165479999999982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0</v>
      </c>
      <c r="F7" s="8">
        <f>FC_IND_NMM_CM_E!F7+FC_IND_NMM_CR_E!F7+FC_IND_NMM_GL_E!F7</f>
        <v>0</v>
      </c>
      <c r="G7" s="8">
        <f>FC_IND_NMM_CM_E!G7+FC_IND_NMM_CR_E!G7+FC_IND_NMM_GL_E!G7</f>
        <v>0</v>
      </c>
      <c r="H7" s="8">
        <f>FC_IND_NMM_CM_E!H7+FC_IND_NMM_CR_E!H7+FC_IND_NMM_GL_E!H7</f>
        <v>0</v>
      </c>
      <c r="I7" s="8">
        <f>FC_IND_NMM_CM_E!I7+FC_IND_NMM_CR_E!I7+FC_IND_NMM_GL_E!I7</f>
        <v>0</v>
      </c>
      <c r="J7" s="8">
        <f>FC_IND_NMM_CM_E!J7+FC_IND_NMM_CR_E!J7+FC_IND_NMM_GL_E!J7</f>
        <v>0</v>
      </c>
      <c r="K7" s="8">
        <f>FC_IND_NMM_CM_E!K7+FC_IND_NMM_CR_E!K7+FC_IND_NMM_GL_E!K7</f>
        <v>0</v>
      </c>
      <c r="L7" s="8">
        <f>FC_IND_NMM_CM_E!L7+FC_IND_NMM_CR_E!L7+FC_IND_NMM_GL_E!L7</f>
        <v>0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  <c r="Y7" s="8">
        <f>FC_IND_NMM_CM_E!Y7+FC_IND_NMM_CR_E!Y7+FC_IND_NMM_GL_E!Y7</f>
        <v>0</v>
      </c>
      <c r="Z7" s="8">
        <f>FC_IND_NMM_CM_E!Z7+FC_IND_NMM_CR_E!Z7+FC_IND_NMM_GL_E!Z7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52.519838400000125</v>
      </c>
      <c r="D8" s="19">
        <f t="shared" ref="D8:W8" si="9">SUM(D9:D10)</f>
        <v>70.699838400000118</v>
      </c>
      <c r="E8" s="19">
        <f t="shared" si="9"/>
        <v>58.579959600000123</v>
      </c>
      <c r="F8" s="19">
        <f t="shared" si="9"/>
        <v>36.36000000000007</v>
      </c>
      <c r="G8" s="19">
        <f t="shared" si="9"/>
        <v>36.36000000000007</v>
      </c>
      <c r="H8" s="19">
        <f t="shared" si="9"/>
        <v>48.479878800000108</v>
      </c>
      <c r="I8" s="19">
        <f t="shared" si="9"/>
        <v>18.180000000000035</v>
      </c>
      <c r="J8" s="19">
        <f t="shared" si="9"/>
        <v>36.36000000000007</v>
      </c>
      <c r="K8" s="19">
        <f t="shared" si="9"/>
        <v>0</v>
      </c>
      <c r="L8" s="19">
        <f t="shared" si="9"/>
        <v>30.299878800000066</v>
      </c>
      <c r="M8" s="19">
        <f t="shared" si="9"/>
        <v>38.380161600000072</v>
      </c>
      <c r="N8" s="19">
        <f t="shared" si="9"/>
        <v>34.339838400000062</v>
      </c>
      <c r="O8" s="19">
        <f t="shared" si="9"/>
        <v>40.399959600000081</v>
      </c>
      <c r="P8" s="19">
        <f t="shared" si="9"/>
        <v>32.320040400000067</v>
      </c>
      <c r="Q8" s="19">
        <f t="shared" si="9"/>
        <v>48.479878800000115</v>
      </c>
      <c r="R8" s="19">
        <f t="shared" si="9"/>
        <v>51.267600000000087</v>
      </c>
      <c r="S8" s="19">
        <f t="shared" si="9"/>
        <v>52.514020800000097</v>
      </c>
      <c r="T8" s="19">
        <f t="shared" si="9"/>
        <v>73.144321200000149</v>
      </c>
      <c r="U8" s="19">
        <f t="shared" si="9"/>
        <v>73.144321200000149</v>
      </c>
      <c r="V8" s="19">
        <f t="shared" si="9"/>
        <v>1.7271000000000036</v>
      </c>
      <c r="W8" s="19">
        <f t="shared" si="9"/>
        <v>0.86245920000000165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52.519838400000125</v>
      </c>
      <c r="D10" s="8">
        <f>FC_IND_NMM_CM_E!D10+FC_IND_NMM_CR_E!D10+FC_IND_NMM_GL_E!D10</f>
        <v>70.699838400000118</v>
      </c>
      <c r="E10" s="8">
        <f>FC_IND_NMM_CM_E!E10+FC_IND_NMM_CR_E!E10+FC_IND_NMM_GL_E!E10</f>
        <v>58.579959600000123</v>
      </c>
      <c r="F10" s="8">
        <f>FC_IND_NMM_CM_E!F10+FC_IND_NMM_CR_E!F10+FC_IND_NMM_GL_E!F10</f>
        <v>36.36000000000007</v>
      </c>
      <c r="G10" s="8">
        <f>FC_IND_NMM_CM_E!G10+FC_IND_NMM_CR_E!G10+FC_IND_NMM_GL_E!G10</f>
        <v>36.36000000000007</v>
      </c>
      <c r="H10" s="8">
        <f>FC_IND_NMM_CM_E!H10+FC_IND_NMM_CR_E!H10+FC_IND_NMM_GL_E!H10</f>
        <v>48.479878800000108</v>
      </c>
      <c r="I10" s="8">
        <f>FC_IND_NMM_CM_E!I10+FC_IND_NMM_CR_E!I10+FC_IND_NMM_GL_E!I10</f>
        <v>18.180000000000035</v>
      </c>
      <c r="J10" s="8">
        <f>FC_IND_NMM_CM_E!J10+FC_IND_NMM_CR_E!J10+FC_IND_NMM_GL_E!J10</f>
        <v>36.36000000000007</v>
      </c>
      <c r="K10" s="8">
        <f>FC_IND_NMM_CM_E!K10+FC_IND_NMM_CR_E!K10+FC_IND_NMM_GL_E!K10</f>
        <v>0</v>
      </c>
      <c r="L10" s="8">
        <f>FC_IND_NMM_CM_E!L10+FC_IND_NMM_CR_E!L10+FC_IND_NMM_GL_E!L10</f>
        <v>30.299878800000066</v>
      </c>
      <c r="M10" s="8">
        <f>FC_IND_NMM_CM_E!M10+FC_IND_NMM_CR_E!M10+FC_IND_NMM_GL_E!M10</f>
        <v>38.380161600000072</v>
      </c>
      <c r="N10" s="8">
        <f>FC_IND_NMM_CM_E!N10+FC_IND_NMM_CR_E!N10+FC_IND_NMM_GL_E!N10</f>
        <v>34.339838400000062</v>
      </c>
      <c r="O10" s="8">
        <f>FC_IND_NMM_CM_E!O10+FC_IND_NMM_CR_E!O10+FC_IND_NMM_GL_E!O10</f>
        <v>40.399959600000081</v>
      </c>
      <c r="P10" s="8">
        <f>FC_IND_NMM_CM_E!P10+FC_IND_NMM_CR_E!P10+FC_IND_NMM_GL_E!P10</f>
        <v>32.320040400000067</v>
      </c>
      <c r="Q10" s="8">
        <f>FC_IND_NMM_CM_E!Q10+FC_IND_NMM_CR_E!Q10+FC_IND_NMM_GL_E!Q10</f>
        <v>48.479878800000115</v>
      </c>
      <c r="R10" s="8">
        <f>FC_IND_NMM_CM_E!R10+FC_IND_NMM_CR_E!R10+FC_IND_NMM_GL_E!R10</f>
        <v>51.267600000000087</v>
      </c>
      <c r="S10" s="8">
        <f>FC_IND_NMM_CM_E!S10+FC_IND_NMM_CR_E!S10+FC_IND_NMM_GL_E!S10</f>
        <v>52.514020800000097</v>
      </c>
      <c r="T10" s="8">
        <f>FC_IND_NMM_CM_E!T10+FC_IND_NMM_CR_E!T10+FC_IND_NMM_GL_E!T10</f>
        <v>73.144321200000149</v>
      </c>
      <c r="U10" s="8">
        <f>FC_IND_NMM_CM_E!U10+FC_IND_NMM_CR_E!U10+FC_IND_NMM_GL_E!U10</f>
        <v>73.144321200000149</v>
      </c>
      <c r="V10" s="8">
        <f>FC_IND_NMM_CM_E!V10+FC_IND_NMM_CR_E!V10+FC_IND_NMM_GL_E!V10</f>
        <v>1.7271000000000036</v>
      </c>
      <c r="W10" s="8">
        <f>FC_IND_NMM_CM_E!W10+FC_IND_NMM_CR_E!W10+FC_IND_NMM_GL_E!W10</f>
        <v>0.86245920000000165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143.51174999999989</v>
      </c>
      <c r="D11" s="19">
        <f t="shared" ref="D11:W11" si="12">SUM(D12:D16)</f>
        <v>143.51174999999986</v>
      </c>
      <c r="E11" s="19">
        <f t="shared" si="12"/>
        <v>114.80939999999993</v>
      </c>
      <c r="F11" s="19">
        <f t="shared" si="12"/>
        <v>130.75501571999993</v>
      </c>
      <c r="G11" s="19">
        <f t="shared" si="12"/>
        <v>130.75501571999996</v>
      </c>
      <c r="H11" s="19">
        <f t="shared" si="12"/>
        <v>105.24194999999992</v>
      </c>
      <c r="I11" s="19">
        <f t="shared" si="12"/>
        <v>127.56613427999991</v>
      </c>
      <c r="J11" s="19">
        <f t="shared" si="12"/>
        <v>165.83593427999992</v>
      </c>
      <c r="K11" s="19">
        <f t="shared" si="12"/>
        <v>178.59226571999989</v>
      </c>
      <c r="L11" s="19">
        <f t="shared" si="12"/>
        <v>124.37684999999992</v>
      </c>
      <c r="M11" s="19">
        <f t="shared" si="12"/>
        <v>124.37684999999992</v>
      </c>
      <c r="N11" s="19">
        <f t="shared" si="12"/>
        <v>121.18756571999995</v>
      </c>
      <c r="O11" s="19">
        <f t="shared" si="12"/>
        <v>111.62011571999992</v>
      </c>
      <c r="P11" s="19">
        <f t="shared" si="12"/>
        <v>94.357928159999901</v>
      </c>
      <c r="Q11" s="19">
        <f t="shared" si="12"/>
        <v>100.44539999999992</v>
      </c>
      <c r="R11" s="19">
        <f t="shared" si="12"/>
        <v>91.852656479999936</v>
      </c>
      <c r="S11" s="19">
        <f t="shared" si="12"/>
        <v>96.406437599999933</v>
      </c>
      <c r="T11" s="19">
        <f t="shared" si="12"/>
        <v>104.15563199999991</v>
      </c>
      <c r="U11" s="19">
        <f t="shared" si="12"/>
        <v>116.17255439999988</v>
      </c>
      <c r="V11" s="19">
        <f t="shared" si="12"/>
        <v>110.97092447999988</v>
      </c>
      <c r="W11" s="19">
        <f t="shared" si="12"/>
        <v>99.842919839999908</v>
      </c>
      <c r="X11" s="19">
        <f t="shared" ref="X11:Z11" si="13">SUM(X12:X16)</f>
        <v>103.9091803199999</v>
      </c>
      <c r="Y11" s="19">
        <f t="shared" si="13"/>
        <v>105.72354143999991</v>
      </c>
      <c r="Z11" s="19">
        <f t="shared" si="13"/>
        <v>77.072091839999942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143.51174999999989</v>
      </c>
      <c r="D13" s="8">
        <f>FC_IND_NMM_CM_E!D13+FC_IND_NMM_CR_E!D13+FC_IND_NMM_GL_E!D13</f>
        <v>143.51174999999986</v>
      </c>
      <c r="E13" s="8">
        <f>FC_IND_NMM_CM_E!E13+FC_IND_NMM_CR_E!E13+FC_IND_NMM_GL_E!E13</f>
        <v>114.80939999999993</v>
      </c>
      <c r="F13" s="8">
        <f>FC_IND_NMM_CM_E!F13+FC_IND_NMM_CR_E!F13+FC_IND_NMM_GL_E!F13</f>
        <v>130.75501571999993</v>
      </c>
      <c r="G13" s="8">
        <f>FC_IND_NMM_CM_E!G13+FC_IND_NMM_CR_E!G13+FC_IND_NMM_GL_E!G13</f>
        <v>130.75501571999996</v>
      </c>
      <c r="H13" s="8">
        <f>FC_IND_NMM_CM_E!H13+FC_IND_NMM_CR_E!H13+FC_IND_NMM_GL_E!H13</f>
        <v>105.24194999999992</v>
      </c>
      <c r="I13" s="8">
        <f>FC_IND_NMM_CM_E!I13+FC_IND_NMM_CR_E!I13+FC_IND_NMM_GL_E!I13</f>
        <v>127.56613427999991</v>
      </c>
      <c r="J13" s="8">
        <f>FC_IND_NMM_CM_E!J13+FC_IND_NMM_CR_E!J13+FC_IND_NMM_GL_E!J13</f>
        <v>165.83593427999992</v>
      </c>
      <c r="K13" s="8">
        <f>FC_IND_NMM_CM_E!K13+FC_IND_NMM_CR_E!K13+FC_IND_NMM_GL_E!K13</f>
        <v>178.59226571999989</v>
      </c>
      <c r="L13" s="8">
        <f>FC_IND_NMM_CM_E!L13+FC_IND_NMM_CR_E!L13+FC_IND_NMM_GL_E!L13</f>
        <v>124.37684999999992</v>
      </c>
      <c r="M13" s="8">
        <f>FC_IND_NMM_CM_E!M13+FC_IND_NMM_CR_E!M13+FC_IND_NMM_GL_E!M13</f>
        <v>124.37684999999992</v>
      </c>
      <c r="N13" s="8">
        <f>FC_IND_NMM_CM_E!N13+FC_IND_NMM_CR_E!N13+FC_IND_NMM_GL_E!N13</f>
        <v>121.18756571999995</v>
      </c>
      <c r="O13" s="8">
        <f>FC_IND_NMM_CM_E!O13+FC_IND_NMM_CR_E!O13+FC_IND_NMM_GL_E!O13</f>
        <v>111.62011571999992</v>
      </c>
      <c r="P13" s="8">
        <f>FC_IND_NMM_CM_E!P13+FC_IND_NMM_CR_E!P13+FC_IND_NMM_GL_E!P13</f>
        <v>94.357928159999901</v>
      </c>
      <c r="Q13" s="8">
        <f>FC_IND_NMM_CM_E!Q13+FC_IND_NMM_CR_E!Q13+FC_IND_NMM_GL_E!Q13</f>
        <v>100.44539999999992</v>
      </c>
      <c r="R13" s="8">
        <f>FC_IND_NMM_CM_E!R13+FC_IND_NMM_CR_E!R13+FC_IND_NMM_GL_E!R13</f>
        <v>91.852656479999936</v>
      </c>
      <c r="S13" s="8">
        <f>FC_IND_NMM_CM_E!S13+FC_IND_NMM_CR_E!S13+FC_IND_NMM_GL_E!S13</f>
        <v>96.406437599999933</v>
      </c>
      <c r="T13" s="8">
        <f>FC_IND_NMM_CM_E!T13+FC_IND_NMM_CR_E!T13+FC_IND_NMM_GL_E!T13</f>
        <v>104.15563199999991</v>
      </c>
      <c r="U13" s="8">
        <f>FC_IND_NMM_CM_E!U13+FC_IND_NMM_CR_E!U13+FC_IND_NMM_GL_E!U13</f>
        <v>116.17255439999988</v>
      </c>
      <c r="V13" s="8">
        <f>FC_IND_NMM_CM_E!V13+FC_IND_NMM_CR_E!V13+FC_IND_NMM_GL_E!V13</f>
        <v>110.97092447999988</v>
      </c>
      <c r="W13" s="8">
        <f>FC_IND_NMM_CM_E!W13+FC_IND_NMM_CR_E!W13+FC_IND_NMM_GL_E!W13</f>
        <v>99.842919839999908</v>
      </c>
      <c r="X13" s="8">
        <f>FC_IND_NMM_CM_E!X13+FC_IND_NMM_CR_E!X13+FC_IND_NMM_GL_E!X13</f>
        <v>103.9091803199999</v>
      </c>
      <c r="Y13" s="8">
        <f>FC_IND_NMM_CM_E!Y13+FC_IND_NMM_CR_E!Y13+FC_IND_NMM_GL_E!Y13</f>
        <v>105.72354143999991</v>
      </c>
      <c r="Z13" s="8">
        <f>FC_IND_NMM_CM_E!Z13+FC_IND_NMM_CR_E!Z13+FC_IND_NMM_GL_E!Z13</f>
        <v>77.072091839999942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104.52230676000002</v>
      </c>
      <c r="D26" s="27">
        <f t="shared" ref="D26:W26" si="21">SUM(D27,D33)</f>
        <v>95.042998799999992</v>
      </c>
      <c r="E26" s="27">
        <f t="shared" si="21"/>
        <v>56.921399640000018</v>
      </c>
      <c r="F26" s="27">
        <f t="shared" si="21"/>
        <v>60.074610839999991</v>
      </c>
      <c r="G26" s="27">
        <f t="shared" si="21"/>
        <v>53.707529159999986</v>
      </c>
      <c r="H26" s="27">
        <f t="shared" si="21"/>
        <v>56.880960120000005</v>
      </c>
      <c r="I26" s="27">
        <f t="shared" si="21"/>
        <v>82.268129159999987</v>
      </c>
      <c r="J26" s="27">
        <f t="shared" si="21"/>
        <v>85.421061720000012</v>
      </c>
      <c r="K26" s="27">
        <f t="shared" si="21"/>
        <v>94.935806640000024</v>
      </c>
      <c r="L26" s="27">
        <f t="shared" si="21"/>
        <v>75.629440439999996</v>
      </c>
      <c r="M26" s="27">
        <f t="shared" si="21"/>
        <v>72.456009480000006</v>
      </c>
      <c r="N26" s="27">
        <f t="shared" si="21"/>
        <v>78.830560439999985</v>
      </c>
      <c r="O26" s="27">
        <f t="shared" si="21"/>
        <v>63.366040439999999</v>
      </c>
      <c r="P26" s="27">
        <f t="shared" si="21"/>
        <v>34.375116600000013</v>
      </c>
      <c r="Q26" s="27">
        <f t="shared" si="21"/>
        <v>41.126482800000005</v>
      </c>
      <c r="R26" s="27">
        <f t="shared" si="21"/>
        <v>30.611491559999997</v>
      </c>
      <c r="S26" s="27">
        <f t="shared" si="21"/>
        <v>32.710596480000007</v>
      </c>
      <c r="T26" s="27">
        <f t="shared" si="21"/>
        <v>38.700428760000001</v>
      </c>
      <c r="U26" s="27">
        <f t="shared" si="21"/>
        <v>18.988736039999999</v>
      </c>
      <c r="V26" s="27">
        <f t="shared" si="21"/>
        <v>20.201417279999998</v>
      </c>
      <c r="W26" s="27">
        <f t="shared" si="21"/>
        <v>31.710898800000002</v>
      </c>
      <c r="X26" s="27">
        <f t="shared" ref="X26:Z26" si="22">SUM(X27,X33)</f>
        <v>14.231040840000002</v>
      </c>
      <c r="Y26" s="27">
        <f t="shared" si="22"/>
        <v>20.815731720000002</v>
      </c>
      <c r="Z26" s="27">
        <f t="shared" si="22"/>
        <v>7.6829767199999992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104.52230676000002</v>
      </c>
      <c r="D33" s="19">
        <f t="shared" ref="D33:W33" si="27">SUM(D34:D50)</f>
        <v>95.042998799999992</v>
      </c>
      <c r="E33" s="19">
        <f t="shared" si="27"/>
        <v>56.921399640000018</v>
      </c>
      <c r="F33" s="19">
        <f t="shared" si="27"/>
        <v>60.074610839999991</v>
      </c>
      <c r="G33" s="19">
        <f t="shared" si="27"/>
        <v>53.707529159999986</v>
      </c>
      <c r="H33" s="19">
        <f t="shared" si="27"/>
        <v>56.880960120000005</v>
      </c>
      <c r="I33" s="19">
        <f t="shared" si="27"/>
        <v>82.268129159999987</v>
      </c>
      <c r="J33" s="19">
        <f t="shared" si="27"/>
        <v>85.421061720000012</v>
      </c>
      <c r="K33" s="19">
        <f t="shared" si="27"/>
        <v>94.935806640000024</v>
      </c>
      <c r="L33" s="19">
        <f t="shared" si="27"/>
        <v>75.629440439999996</v>
      </c>
      <c r="M33" s="19">
        <f t="shared" si="27"/>
        <v>72.456009480000006</v>
      </c>
      <c r="N33" s="19">
        <f t="shared" si="27"/>
        <v>78.830560439999985</v>
      </c>
      <c r="O33" s="19">
        <f t="shared" si="27"/>
        <v>63.366040439999999</v>
      </c>
      <c r="P33" s="19">
        <f t="shared" si="27"/>
        <v>34.375116600000013</v>
      </c>
      <c r="Q33" s="19">
        <f t="shared" si="27"/>
        <v>41.126482800000005</v>
      </c>
      <c r="R33" s="19">
        <f t="shared" si="27"/>
        <v>30.611491559999997</v>
      </c>
      <c r="S33" s="19">
        <f t="shared" si="27"/>
        <v>32.710596480000007</v>
      </c>
      <c r="T33" s="19">
        <f t="shared" si="27"/>
        <v>38.700428760000001</v>
      </c>
      <c r="U33" s="19">
        <f t="shared" si="27"/>
        <v>18.988736039999999</v>
      </c>
      <c r="V33" s="19">
        <f t="shared" si="27"/>
        <v>20.201417279999998</v>
      </c>
      <c r="W33" s="19">
        <f t="shared" si="27"/>
        <v>31.710898800000002</v>
      </c>
      <c r="X33" s="19">
        <f t="shared" ref="X33:Z33" si="28">SUM(X34:X50)</f>
        <v>14.231040840000002</v>
      </c>
      <c r="Y33" s="19">
        <f t="shared" si="28"/>
        <v>20.815731720000002</v>
      </c>
      <c r="Z33" s="19">
        <f t="shared" si="28"/>
        <v>7.6829767199999992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2.8517666400000001</v>
      </c>
      <c r="D36" s="8">
        <f>FC_IND_NMM_CM_E!D36+FC_IND_NMM_CR_E!D36+FC_IND_NMM_GL_E!D36</f>
        <v>2.8517666399999997</v>
      </c>
      <c r="E36" s="8">
        <f>FC_IND_NMM_CM_E!E36+FC_IND_NMM_CR_E!E36+FC_IND_NMM_GL_E!E36</f>
        <v>2.8517666400000001</v>
      </c>
      <c r="F36" s="8">
        <f>FC_IND_NMM_CM_E!F36+FC_IND_NMM_CR_E!F36+FC_IND_NMM_GL_E!F36</f>
        <v>2.8517666399999992</v>
      </c>
      <c r="G36" s="8">
        <f>FC_IND_NMM_CM_E!G36+FC_IND_NMM_CR_E!G36+FC_IND_NMM_GL_E!G36</f>
        <v>2.8517666400000001</v>
      </c>
      <c r="H36" s="8">
        <f>FC_IND_NMM_CM_E!H36+FC_IND_NMM_CR_E!H36+FC_IND_NMM_GL_E!H36</f>
        <v>2.8517666399999992</v>
      </c>
      <c r="I36" s="8">
        <f>FC_IND_NMM_CM_E!I36+FC_IND_NMM_CR_E!I36+FC_IND_NMM_GL_E!I36</f>
        <v>2.8517666400000001</v>
      </c>
      <c r="J36" s="8">
        <f>FC_IND_NMM_CM_E!J36+FC_IND_NMM_CR_E!J36+FC_IND_NMM_GL_E!J36</f>
        <v>2.8517666400000001</v>
      </c>
      <c r="K36" s="8">
        <f>FC_IND_NMM_CM_E!K36+FC_IND_NMM_CR_E!K36+FC_IND_NMM_GL_E!K36</f>
        <v>2.8517666400000001</v>
      </c>
      <c r="L36" s="8">
        <f>FC_IND_NMM_CM_E!L36+FC_IND_NMM_CR_E!L36+FC_IND_NMM_GL_E!L36</f>
        <v>5.7037604399999982</v>
      </c>
      <c r="M36" s="8">
        <f>FC_IND_NMM_CM_E!M36+FC_IND_NMM_CR_E!M36+FC_IND_NMM_GL_E!M36</f>
        <v>5.7037604399999999</v>
      </c>
      <c r="N36" s="8">
        <f>FC_IND_NMM_CM_E!N36+FC_IND_NMM_CR_E!N36+FC_IND_NMM_GL_E!N36</f>
        <v>5.7037604399999999</v>
      </c>
      <c r="O36" s="8">
        <f>FC_IND_NMM_CM_E!O36+FC_IND_NMM_CR_E!O36+FC_IND_NMM_GL_E!O36</f>
        <v>5.7037604399999999</v>
      </c>
      <c r="P36" s="8">
        <f>FC_IND_NMM_CM_E!P36+FC_IND_NMM_CR_E!P36+FC_IND_NMM_GL_E!P36</f>
        <v>5.703760439999999</v>
      </c>
      <c r="Q36" s="8">
        <f>FC_IND_NMM_CM_E!Q36+FC_IND_NMM_CR_E!Q36+FC_IND_NMM_GL_E!Q36</f>
        <v>2.8517666399999992</v>
      </c>
      <c r="R36" s="8">
        <f>FC_IND_NMM_CM_E!R36+FC_IND_NMM_CR_E!R36+FC_IND_NMM_GL_E!R36</f>
        <v>0.90409679999999981</v>
      </c>
      <c r="S36" s="8">
        <f>FC_IND_NMM_CM_E!S36+FC_IND_NMM_CR_E!S36+FC_IND_NMM_GL_E!S36</f>
        <v>1.5798978000000004</v>
      </c>
      <c r="T36" s="8">
        <f>FC_IND_NMM_CM_E!T36+FC_IND_NMM_CR_E!T36+FC_IND_NMM_GL_E!T36</f>
        <v>1.4374684800000006</v>
      </c>
      <c r="U36" s="8">
        <f>FC_IND_NMM_CM_E!U36+FC_IND_NMM_CR_E!U36+FC_IND_NMM_GL_E!U36</f>
        <v>1.2948120000000001</v>
      </c>
      <c r="V36" s="8">
        <f>FC_IND_NMM_CM_E!V36+FC_IND_NMM_CR_E!V36+FC_IND_NMM_GL_E!V36</f>
        <v>1.1264864400000001</v>
      </c>
      <c r="W36" s="8">
        <f>FC_IND_NMM_CM_E!W36+FC_IND_NMM_CR_E!W36+FC_IND_NMM_GL_E!W36</f>
        <v>1.1008173600000002</v>
      </c>
      <c r="X36" s="8">
        <f>FC_IND_NMM_CM_E!X36+FC_IND_NMM_CR_E!X36+FC_IND_NMM_GL_E!X36</f>
        <v>2.0135462400000002</v>
      </c>
      <c r="Y36" s="8">
        <f>FC_IND_NMM_CM_E!Y36+FC_IND_NMM_CR_E!Y36+FC_IND_NMM_GL_E!Y36</f>
        <v>5.5183978800000002</v>
      </c>
      <c r="Z36" s="8">
        <f>FC_IND_NMM_CM_E!Z36+FC_IND_NMM_CR_E!Z36+FC_IND_NMM_GL_E!Z36</f>
        <v>1.9733389200000002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6.2121600000000013E-3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6.2121600000000013E-3</v>
      </c>
      <c r="W41" s="8">
        <f>FC_IND_NMM_CM_E!W41+FC_IND_NMM_CR_E!W41+FC_IND_NMM_GL_E!W41</f>
        <v>6.2121600000000013E-3</v>
      </c>
      <c r="X41" s="8">
        <f>FC_IND_NMM_CM_E!X41+FC_IND_NMM_CR_E!X41+FC_IND_NMM_GL_E!X41</f>
        <v>1.2424319999999999E-2</v>
      </c>
      <c r="Y41" s="8">
        <f>FC_IND_NMM_CM_E!Y41+FC_IND_NMM_CR_E!Y41+FC_IND_NMM_GL_E!Y41</f>
        <v>9.3182400000000019E-3</v>
      </c>
      <c r="Z41" s="8">
        <f>FC_IND_NMM_CM_E!Z41+FC_IND_NMM_CR_E!Z41+FC_IND_NMM_GL_E!Z41</f>
        <v>9.3182399999999985E-3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19.16217108</v>
      </c>
      <c r="D43" s="8">
        <f>FC_IND_NMM_CM_E!D43+FC_IND_NMM_CR_E!D43+FC_IND_NMM_GL_E!D43</f>
        <v>25.549739280000004</v>
      </c>
      <c r="E43" s="8">
        <f>FC_IND_NMM_CM_E!E43+FC_IND_NMM_CR_E!E43+FC_IND_NMM_GL_E!E43</f>
        <v>19.16217108</v>
      </c>
      <c r="F43" s="8">
        <f>FC_IND_NMM_CM_E!F43+FC_IND_NMM_CR_E!F43+FC_IND_NMM_GL_E!F43</f>
        <v>15.968520359999998</v>
      </c>
      <c r="G43" s="8">
        <f>FC_IND_NMM_CM_E!G43+FC_IND_NMM_CR_E!G43+FC_IND_NMM_GL_E!G43</f>
        <v>12.77486964</v>
      </c>
      <c r="H43" s="8">
        <f>FC_IND_NMM_CM_E!H43+FC_IND_NMM_CR_E!H43+FC_IND_NMM_GL_E!H43</f>
        <v>12.77486964</v>
      </c>
      <c r="I43" s="8">
        <f>FC_IND_NMM_CM_E!I43+FC_IND_NMM_CR_E!I43+FC_IND_NMM_GL_E!I43</f>
        <v>12.774869639999999</v>
      </c>
      <c r="J43" s="8">
        <f>FC_IND_NMM_CM_E!J43+FC_IND_NMM_CR_E!J43+FC_IND_NMM_GL_E!J43</f>
        <v>9.5812189199999995</v>
      </c>
      <c r="K43" s="8">
        <f>FC_IND_NMM_CM_E!K43+FC_IND_NMM_CR_E!K43+FC_IND_NMM_GL_E!K43</f>
        <v>6.4022399999999999</v>
      </c>
      <c r="L43" s="8">
        <f>FC_IND_NMM_CM_E!L43+FC_IND_NMM_CR_E!L43+FC_IND_NMM_GL_E!L43</f>
        <v>12.804480000000002</v>
      </c>
      <c r="M43" s="8">
        <f>FC_IND_NMM_CM_E!M43+FC_IND_NMM_CR_E!M43+FC_IND_NMM_GL_E!M43</f>
        <v>12.80448</v>
      </c>
      <c r="N43" s="8">
        <f>FC_IND_NMM_CM_E!N43+FC_IND_NMM_CR_E!N43+FC_IND_NMM_GL_E!N43</f>
        <v>16.005599999999998</v>
      </c>
      <c r="O43" s="8">
        <f>FC_IND_NMM_CM_E!O43+FC_IND_NMM_CR_E!O43+FC_IND_NMM_GL_E!O43</f>
        <v>16.005599999999998</v>
      </c>
      <c r="P43" s="8">
        <f>FC_IND_NMM_CM_E!P43+FC_IND_NMM_CR_E!P43+FC_IND_NMM_GL_E!P43</f>
        <v>12.804480000000002</v>
      </c>
      <c r="Q43" s="8">
        <f>FC_IND_NMM_CM_E!Q43+FC_IND_NMM_CR_E!Q43+FC_IND_NMM_GL_E!Q43</f>
        <v>22.40784</v>
      </c>
      <c r="R43" s="8">
        <f>FC_IND_NMM_CM_E!R43+FC_IND_NMM_CR_E!R43+FC_IND_NMM_GL_E!R43</f>
        <v>14.436250919999999</v>
      </c>
      <c r="S43" s="8">
        <f>FC_IND_NMM_CM_E!S43+FC_IND_NMM_CR_E!S43+FC_IND_NMM_GL_E!S43</f>
        <v>15.88315716</v>
      </c>
      <c r="T43" s="8">
        <f>FC_IND_NMM_CM_E!T43+FC_IND_NMM_CR_E!T43+FC_IND_NMM_GL_E!T43</f>
        <v>19.955515320000003</v>
      </c>
      <c r="U43" s="8">
        <f>FC_IND_NMM_CM_E!U43+FC_IND_NMM_CR_E!U43+FC_IND_NMM_GL_E!U43</f>
        <v>17.693924039999999</v>
      </c>
      <c r="V43" s="8">
        <f>FC_IND_NMM_CM_E!V43+FC_IND_NMM_CR_E!V43+FC_IND_NMM_GL_E!V43</f>
        <v>18.730553399999998</v>
      </c>
      <c r="W43" s="8">
        <f>FC_IND_NMM_CM_E!W43+FC_IND_NMM_CR_E!W43+FC_IND_NMM_GL_E!W43</f>
        <v>30.387431880000001</v>
      </c>
      <c r="X43" s="8">
        <f>FC_IND_NMM_CM_E!X43+FC_IND_NMM_CR_E!X43+FC_IND_NMM_GL_E!X43</f>
        <v>12.205070280000001</v>
      </c>
      <c r="Y43" s="8">
        <f>FC_IND_NMM_CM_E!Y43+FC_IND_NMM_CR_E!Y43+FC_IND_NMM_GL_E!Y43</f>
        <v>15.288015600000001</v>
      </c>
      <c r="Z43" s="8">
        <f>FC_IND_NMM_CM_E!Z43+FC_IND_NMM_CR_E!Z43+FC_IND_NMM_GL_E!Z43</f>
        <v>5.6934586799999991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82.508369040000019</v>
      </c>
      <c r="D44" s="8">
        <f>FC_IND_NMM_CM_E!D44+FC_IND_NMM_CR_E!D44+FC_IND_NMM_GL_E!D44</f>
        <v>66.641492879999987</v>
      </c>
      <c r="E44" s="8">
        <f>FC_IND_NMM_CM_E!E44+FC_IND_NMM_CR_E!E44+FC_IND_NMM_GL_E!E44</f>
        <v>34.907461920000017</v>
      </c>
      <c r="F44" s="8">
        <f>FC_IND_NMM_CM_E!F44+FC_IND_NMM_CR_E!F44+FC_IND_NMM_GL_E!F44</f>
        <v>41.254323839999991</v>
      </c>
      <c r="G44" s="8">
        <f>FC_IND_NMM_CM_E!G44+FC_IND_NMM_CR_E!G44+FC_IND_NMM_GL_E!G44</f>
        <v>38.080892879999986</v>
      </c>
      <c r="H44" s="8">
        <f>FC_IND_NMM_CM_E!H44+FC_IND_NMM_CR_E!H44+FC_IND_NMM_GL_E!H44</f>
        <v>41.254323840000005</v>
      </c>
      <c r="I44" s="8">
        <f>FC_IND_NMM_CM_E!I44+FC_IND_NMM_CR_E!I44+FC_IND_NMM_GL_E!I44</f>
        <v>66.641492879999987</v>
      </c>
      <c r="J44" s="8">
        <f>FC_IND_NMM_CM_E!J44+FC_IND_NMM_CR_E!J44+FC_IND_NMM_GL_E!J44</f>
        <v>72.98807616000002</v>
      </c>
      <c r="K44" s="8">
        <f>FC_IND_NMM_CM_E!K44+FC_IND_NMM_CR_E!K44+FC_IND_NMM_GL_E!K44</f>
        <v>85.681800000000024</v>
      </c>
      <c r="L44" s="8">
        <f>FC_IND_NMM_CM_E!L44+FC_IND_NMM_CR_E!L44+FC_IND_NMM_GL_E!L44</f>
        <v>57.121199999999995</v>
      </c>
      <c r="M44" s="8">
        <f>FC_IND_NMM_CM_E!M44+FC_IND_NMM_CR_E!M44+FC_IND_NMM_GL_E!M44</f>
        <v>53.947769040000011</v>
      </c>
      <c r="N44" s="8">
        <f>FC_IND_NMM_CM_E!N44+FC_IND_NMM_CR_E!N44+FC_IND_NMM_GL_E!N44</f>
        <v>57.121199999999988</v>
      </c>
      <c r="O44" s="8">
        <f>FC_IND_NMM_CM_E!O44+FC_IND_NMM_CR_E!O44+FC_IND_NMM_GL_E!O44</f>
        <v>41.656680000000001</v>
      </c>
      <c r="P44" s="8">
        <f>FC_IND_NMM_CM_E!P44+FC_IND_NMM_CR_E!P44+FC_IND_NMM_GL_E!P44</f>
        <v>15.866876160000007</v>
      </c>
      <c r="Q44" s="8">
        <f>FC_IND_NMM_CM_E!Q44+FC_IND_NMM_CR_E!Q44+FC_IND_NMM_GL_E!Q44</f>
        <v>15.86687616</v>
      </c>
      <c r="R44" s="8">
        <f>FC_IND_NMM_CM_E!R44+FC_IND_NMM_CR_E!R44+FC_IND_NMM_GL_E!R44</f>
        <v>15.271143840000001</v>
      </c>
      <c r="S44" s="8">
        <f>FC_IND_NMM_CM_E!S44+FC_IND_NMM_CR_E!S44+FC_IND_NMM_GL_E!S44</f>
        <v>15.241329360000003</v>
      </c>
      <c r="T44" s="8">
        <f>FC_IND_NMM_CM_E!T44+FC_IND_NMM_CR_E!T44+FC_IND_NMM_GL_E!T44</f>
        <v>17.307444959999998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  <c r="Y44" s="8">
        <f>FC_IND_NMM_CM_E!Y44+FC_IND_NMM_CR_E!Y44+FC_IND_NMM_GL_E!Y44</f>
        <v>0</v>
      </c>
      <c r="Z44" s="8">
        <f>FC_IND_NMM_CM_E!Z44+FC_IND_NMM_CR_E!Z44+FC_IND_NMM_GL_E!Z44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0.33816528000000007</v>
      </c>
      <c r="W47" s="8">
        <f>FC_IND_NMM_CM_E!W47+FC_IND_NMM_CR_E!W47+FC_IND_NMM_GL_E!W47</f>
        <v>0.2164374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  <c r="Y48" s="8">
        <f>FC_IND_NMM_CM_E!Y48+FC_IND_NMM_CR_E!Y48+FC_IND_NMM_GL_E!Y48</f>
        <v>0</v>
      </c>
      <c r="Z48" s="8">
        <f>FC_IND_NMM_CM_E!Z48+FC_IND_NMM_CR_E!Z48+FC_IND_NMM_GL_E!Z48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6.8608799999999998E-3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1466.6852649084844</v>
      </c>
      <c r="D51" s="27">
        <f>FC_IND_NMM_CM_E!D51+FC_IND_NMM_CR_E!D51+FC_IND_NMM_GL_E!D51</f>
        <v>1439.0143886256803</v>
      </c>
      <c r="E51" s="27">
        <f>FC_IND_NMM_CM_E!E51+FC_IND_NMM_CR_E!E51+FC_IND_NMM_GL_E!E51</f>
        <v>1277.1580101405561</v>
      </c>
      <c r="F51" s="27">
        <f>FC_IND_NMM_CM_E!F51+FC_IND_NMM_CR_E!F51+FC_IND_NMM_GL_E!F51</f>
        <v>1274.980795999744</v>
      </c>
      <c r="G51" s="27">
        <f>FC_IND_NMM_CM_E!G51+FC_IND_NMM_CR_E!G51+FC_IND_NMM_GL_E!G51</f>
        <v>1282.097538670894</v>
      </c>
      <c r="H51" s="27">
        <f>FC_IND_NMM_CM_E!H51+FC_IND_NMM_CR_E!H51+FC_IND_NMM_GL_E!H51</f>
        <v>1303.676688289708</v>
      </c>
      <c r="I51" s="27">
        <f>FC_IND_NMM_CM_E!I51+FC_IND_NMM_CR_E!I51+FC_IND_NMM_GL_E!I51</f>
        <v>1282.0099403969825</v>
      </c>
      <c r="J51" s="27">
        <f>FC_IND_NMM_CM_E!J51+FC_IND_NMM_CR_E!J51+FC_IND_NMM_GL_E!J51</f>
        <v>1337.4950456385257</v>
      </c>
      <c r="K51" s="27">
        <f>FC_IND_NMM_CM_E!K51+FC_IND_NMM_CR_E!K51+FC_IND_NMM_GL_E!K51</f>
        <v>1322.9498789204013</v>
      </c>
      <c r="L51" s="27">
        <f>FC_IND_NMM_CM_E!L51+FC_IND_NMM_CR_E!L51+FC_IND_NMM_GL_E!L51</f>
        <v>1195.4609616122434</v>
      </c>
      <c r="M51" s="27">
        <f>FC_IND_NMM_CM_E!M51+FC_IND_NMM_CR_E!M51+FC_IND_NMM_GL_E!M51</f>
        <v>1259.9915646332877</v>
      </c>
      <c r="N51" s="27">
        <f>FC_IND_NMM_CM_E!N51+FC_IND_NMM_CR_E!N51+FC_IND_NMM_GL_E!N51</f>
        <v>1091.4429295882703</v>
      </c>
      <c r="O51" s="27">
        <f>FC_IND_NMM_CM_E!O51+FC_IND_NMM_CR_E!O51+FC_IND_NMM_GL_E!O51</f>
        <v>1007.5811995472806</v>
      </c>
      <c r="P51" s="27">
        <f>FC_IND_NMM_CM_E!P51+FC_IND_NMM_CR_E!P51+FC_IND_NMM_GL_E!P51</f>
        <v>944.36305910830583</v>
      </c>
      <c r="Q51" s="27">
        <f>FC_IND_NMM_CM_E!Q51+FC_IND_NMM_CR_E!Q51+FC_IND_NMM_GL_E!Q51</f>
        <v>948.28060203717462</v>
      </c>
      <c r="R51" s="27">
        <f>FC_IND_NMM_CM_E!R51+FC_IND_NMM_CR_E!R51+FC_IND_NMM_GL_E!R51</f>
        <v>1137.2227774661333</v>
      </c>
      <c r="S51" s="27">
        <f>FC_IND_NMM_CM_E!S51+FC_IND_NMM_CR_E!S51+FC_IND_NMM_GL_E!S51</f>
        <v>1178.5295449917778</v>
      </c>
      <c r="T51" s="27">
        <f>FC_IND_NMM_CM_E!T51+FC_IND_NMM_CR_E!T51+FC_IND_NMM_GL_E!T51</f>
        <v>1142.7355669043698</v>
      </c>
      <c r="U51" s="27">
        <f>FC_IND_NMM_CM_E!U51+FC_IND_NMM_CR_E!U51+FC_IND_NMM_GL_E!U51</f>
        <v>1188.1733461977765</v>
      </c>
      <c r="V51" s="27">
        <f>FC_IND_NMM_CM_E!V51+FC_IND_NMM_CR_E!V51+FC_IND_NMM_GL_E!V51</f>
        <v>1134.3729568812403</v>
      </c>
      <c r="W51" s="27">
        <f>FC_IND_NMM_CM_E!W51+FC_IND_NMM_CR_E!W51+FC_IND_NMM_GL_E!W51</f>
        <v>1070.6040642992839</v>
      </c>
      <c r="X51" s="27">
        <f>FC_IND_NMM_CM_E!X51+FC_IND_NMM_CR_E!X51+FC_IND_NMM_GL_E!X51</f>
        <v>1076.9214660924329</v>
      </c>
      <c r="Y51" s="27">
        <f>FC_IND_NMM_CM_E!Y51+FC_IND_NMM_CR_E!Y51+FC_IND_NMM_GL_E!Y51</f>
        <v>1029.8330565287063</v>
      </c>
      <c r="Z51" s="27">
        <f>FC_IND_NMM_CM_E!Z51+FC_IND_NMM_CR_E!Z51+FC_IND_NMM_GL_E!Z51</f>
        <v>917.84693717199684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  <c r="Y53" s="8">
        <f>FC_IND_NMM_CM_E!Y53+FC_IND_NMM_CR_E!Y53+FC_IND_NMM_GL_E!Y53</f>
        <v>0</v>
      </c>
      <c r="Z53" s="8">
        <f>FC_IND_NMM_CM_E!Z53+FC_IND_NMM_CR_E!Z53+FC_IND_NMM_GL_E!Z53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0.58374120521828721</v>
      </c>
      <c r="D61" s="49">
        <f t="shared" si="32"/>
        <v>0.48775448580864561</v>
      </c>
      <c r="E61" s="49">
        <f t="shared" si="32"/>
        <v>0.37589199625041014</v>
      </c>
      <c r="F61" s="49">
        <f t="shared" si="32"/>
        <v>0.28359185522247204</v>
      </c>
      <c r="G61" s="49">
        <f t="shared" si="32"/>
        <v>0.38415642126937849</v>
      </c>
      <c r="H61" s="49">
        <f t="shared" si="32"/>
        <v>0.41371285258383789</v>
      </c>
      <c r="I61" s="49">
        <f t="shared" si="32"/>
        <v>0.42027249534332556</v>
      </c>
      <c r="J61" s="49">
        <f t="shared" si="32"/>
        <v>0.42338965747777868</v>
      </c>
      <c r="K61" s="49">
        <f t="shared" si="32"/>
        <v>0.37818817458291837</v>
      </c>
      <c r="L61" s="49">
        <f t="shared" si="32"/>
        <v>0.33106402230841603</v>
      </c>
      <c r="M61" s="49">
        <f t="shared" si="32"/>
        <v>0.27746163434035953</v>
      </c>
      <c r="N61" s="49">
        <f t="shared" si="32"/>
        <v>0.43813836350148433</v>
      </c>
      <c r="O61" s="49">
        <f t="shared" si="32"/>
        <v>0.6819327174063109</v>
      </c>
      <c r="P61" s="49">
        <f t="shared" si="32"/>
        <v>1.079785105712987</v>
      </c>
      <c r="Q61" s="49">
        <f t="shared" si="32"/>
        <v>1.6404493139798806</v>
      </c>
      <c r="R61" s="49">
        <f t="shared" si="32"/>
        <v>2.5610262693249557</v>
      </c>
      <c r="S61" s="49">
        <f t="shared" si="32"/>
        <v>2.6246234484302273</v>
      </c>
      <c r="T61" s="49">
        <f t="shared" si="32"/>
        <v>2.9518972182071743</v>
      </c>
      <c r="U61" s="49">
        <f t="shared" si="32"/>
        <v>3.3744908496507522</v>
      </c>
      <c r="V61" s="49">
        <f t="shared" si="32"/>
        <v>4.1130280428568886</v>
      </c>
      <c r="W61" s="49">
        <f t="shared" si="32"/>
        <v>5.6224342610178972</v>
      </c>
      <c r="X61" s="49">
        <f t="shared" si="32"/>
        <v>6.6623427143166456</v>
      </c>
      <c r="Y61" s="49">
        <f t="shared" ref="Y61:Z61" si="33">SUM(Y62:Y72)</f>
        <v>8.8516492539865173</v>
      </c>
      <c r="Z61" s="49">
        <f t="shared" si="33"/>
        <v>10.080646704473661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</v>
      </c>
      <c r="O62" s="52">
        <f>FC_IND_NMM_CM_E!O62+FC_IND_NMM_CR_E!O62+FC_IND_NMM_GL_E!O62</f>
        <v>0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</v>
      </c>
      <c r="S62" s="52">
        <f>FC_IND_NMM_CM_E!S62+FC_IND_NMM_CR_E!S62+FC_IND_NMM_GL_E!S62</f>
        <v>0</v>
      </c>
      <c r="T62" s="52">
        <f>FC_IND_NMM_CM_E!T62+FC_IND_NMM_CR_E!T62+FC_IND_NMM_GL_E!T62</f>
        <v>0</v>
      </c>
      <c r="U62" s="52">
        <f>FC_IND_NMM_CM_E!U62+FC_IND_NMM_CR_E!U62+FC_IND_NMM_GL_E!U62</f>
        <v>0</v>
      </c>
      <c r="V62" s="52">
        <f>FC_IND_NMM_CM_E!V62+FC_IND_NMM_CR_E!V62+FC_IND_NMM_GL_E!V62</f>
        <v>0</v>
      </c>
      <c r="W62" s="52">
        <f>FC_IND_NMM_CM_E!W62+FC_IND_NMM_CR_E!W62+FC_IND_NMM_GL_E!W62</f>
        <v>0</v>
      </c>
      <c r="X62" s="52">
        <f>FC_IND_NMM_CM_E!X62+FC_IND_NMM_CR_E!X62+FC_IND_NMM_GL_E!X62</f>
        <v>0</v>
      </c>
      <c r="Y62" s="52">
        <f>FC_IND_NMM_CM_E!Y62+FC_IND_NMM_CR_E!Y62+FC_IND_NMM_GL_E!Y62</f>
        <v>0</v>
      </c>
      <c r="Z62" s="52">
        <f>FC_IND_NMM_CM_E!Z62+FC_IND_NMM_CR_E!Z62+FC_IND_NMM_GL_E!Z62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0.58374120521828721</v>
      </c>
      <c r="D64" s="52">
        <f>FC_IND_NMM_CM_E!D64+FC_IND_NMM_CR_E!D64+FC_IND_NMM_GL_E!D64</f>
        <v>0.48775448580864561</v>
      </c>
      <c r="E64" s="52">
        <f>FC_IND_NMM_CM_E!E64+FC_IND_NMM_CR_E!E64+FC_IND_NMM_GL_E!E64</f>
        <v>0.37589199625041014</v>
      </c>
      <c r="F64" s="52">
        <f>FC_IND_NMM_CM_E!F64+FC_IND_NMM_CR_E!F64+FC_IND_NMM_GL_E!F64</f>
        <v>0.28359185522247204</v>
      </c>
      <c r="G64" s="52">
        <f>FC_IND_NMM_CM_E!G64+FC_IND_NMM_CR_E!G64+FC_IND_NMM_GL_E!G64</f>
        <v>0.38415642126937849</v>
      </c>
      <c r="H64" s="52">
        <f>FC_IND_NMM_CM_E!H64+FC_IND_NMM_CR_E!H64+FC_IND_NMM_GL_E!H64</f>
        <v>0.41371285258383789</v>
      </c>
      <c r="I64" s="52">
        <f>FC_IND_NMM_CM_E!I64+FC_IND_NMM_CR_E!I64+FC_IND_NMM_GL_E!I64</f>
        <v>0.42027249534332556</v>
      </c>
      <c r="J64" s="52">
        <f>FC_IND_NMM_CM_E!J64+FC_IND_NMM_CR_E!J64+FC_IND_NMM_GL_E!J64</f>
        <v>0.42338965747777868</v>
      </c>
      <c r="K64" s="52">
        <f>FC_IND_NMM_CM_E!K64+FC_IND_NMM_CR_E!K64+FC_IND_NMM_GL_E!K64</f>
        <v>0.37818817458291837</v>
      </c>
      <c r="L64" s="52">
        <f>FC_IND_NMM_CM_E!L64+FC_IND_NMM_CR_E!L64+FC_IND_NMM_GL_E!L64</f>
        <v>0.33106402230841603</v>
      </c>
      <c r="M64" s="52">
        <f>FC_IND_NMM_CM_E!M64+FC_IND_NMM_CR_E!M64+FC_IND_NMM_GL_E!M64</f>
        <v>0.27746163434035953</v>
      </c>
      <c r="N64" s="52">
        <f>FC_IND_NMM_CM_E!N64+FC_IND_NMM_CR_E!N64+FC_IND_NMM_GL_E!N64</f>
        <v>0.43813836350148433</v>
      </c>
      <c r="O64" s="52">
        <f>FC_IND_NMM_CM_E!O64+FC_IND_NMM_CR_E!O64+FC_IND_NMM_GL_E!O64</f>
        <v>0.6819327174063109</v>
      </c>
      <c r="P64" s="52">
        <f>FC_IND_NMM_CM_E!P64+FC_IND_NMM_CR_E!P64+FC_IND_NMM_GL_E!P64</f>
        <v>1.079785105712987</v>
      </c>
      <c r="Q64" s="52">
        <f>FC_IND_NMM_CM_E!Q64+FC_IND_NMM_CR_E!Q64+FC_IND_NMM_GL_E!Q64</f>
        <v>1.6404493139798806</v>
      </c>
      <c r="R64" s="52">
        <f>FC_IND_NMM_CM_E!R64+FC_IND_NMM_CR_E!R64+FC_IND_NMM_GL_E!R64</f>
        <v>2.5610262693249557</v>
      </c>
      <c r="S64" s="52">
        <f>FC_IND_NMM_CM_E!S64+FC_IND_NMM_CR_E!S64+FC_IND_NMM_GL_E!S64</f>
        <v>2.6246234484302273</v>
      </c>
      <c r="T64" s="52">
        <f>FC_IND_NMM_CM_E!T64+FC_IND_NMM_CR_E!T64+FC_IND_NMM_GL_E!T64</f>
        <v>2.9518972182071743</v>
      </c>
      <c r="U64" s="52">
        <f>FC_IND_NMM_CM_E!U64+FC_IND_NMM_CR_E!U64+FC_IND_NMM_GL_E!U64</f>
        <v>3.3744908496507522</v>
      </c>
      <c r="V64" s="52">
        <f>FC_IND_NMM_CM_E!V64+FC_IND_NMM_CR_E!V64+FC_IND_NMM_GL_E!V64</f>
        <v>4.1130280428568886</v>
      </c>
      <c r="W64" s="52">
        <f>FC_IND_NMM_CM_E!W64+FC_IND_NMM_CR_E!W64+FC_IND_NMM_GL_E!W64</f>
        <v>5.6224342610178972</v>
      </c>
      <c r="X64" s="52">
        <f>FC_IND_NMM_CM_E!X64+FC_IND_NMM_CR_E!X64+FC_IND_NMM_GL_E!X64</f>
        <v>6.6623427143166456</v>
      </c>
      <c r="Y64" s="52">
        <f>FC_IND_NMM_CM_E!Y64+FC_IND_NMM_CR_E!Y64+FC_IND_NMM_GL_E!Y64</f>
        <v>8.8516492539865173</v>
      </c>
      <c r="Z64" s="52">
        <f>FC_IND_NMM_CM_E!Z64+FC_IND_NMM_CR_E!Z64+FC_IND_NMM_GL_E!Z64</f>
        <v>10.080646704473661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607.3230542275835</v>
      </c>
      <c r="D2" s="21">
        <f t="shared" ref="D2:X2" si="0">SUM(D3,D17,D22,D25,D26,D51,D52)</f>
        <v>605.9694429109818</v>
      </c>
      <c r="E2" s="21">
        <f t="shared" si="0"/>
        <v>512.50774272519266</v>
      </c>
      <c r="F2" s="21">
        <f t="shared" si="0"/>
        <v>442.37122822095171</v>
      </c>
      <c r="G2" s="21">
        <f t="shared" si="0"/>
        <v>425.18609007048696</v>
      </c>
      <c r="H2" s="21">
        <f t="shared" si="0"/>
        <v>441.6058578244963</v>
      </c>
      <c r="I2" s="21">
        <f t="shared" si="0"/>
        <v>451.64805320324137</v>
      </c>
      <c r="J2" s="21">
        <f t="shared" si="0"/>
        <v>477.03003779976922</v>
      </c>
      <c r="K2" s="21">
        <f t="shared" si="0"/>
        <v>502.66785413697545</v>
      </c>
      <c r="L2" s="21">
        <f t="shared" si="0"/>
        <v>387.41023323182787</v>
      </c>
      <c r="M2" s="21">
        <f t="shared" si="0"/>
        <v>397.09207930595716</v>
      </c>
      <c r="N2" s="21">
        <f t="shared" si="0"/>
        <v>372.24356590885998</v>
      </c>
      <c r="O2" s="21">
        <f t="shared" si="0"/>
        <v>315.49309931219523</v>
      </c>
      <c r="P2" s="21">
        <f t="shared" si="0"/>
        <v>320.80297087975714</v>
      </c>
      <c r="Q2" s="21">
        <f t="shared" si="0"/>
        <v>302.77304079500931</v>
      </c>
      <c r="R2" s="21">
        <f t="shared" si="0"/>
        <v>314.55206908507108</v>
      </c>
      <c r="S2" s="21">
        <f t="shared" si="0"/>
        <v>304.50722430982347</v>
      </c>
      <c r="T2" s="21">
        <f t="shared" si="0"/>
        <v>314.01253694779302</v>
      </c>
      <c r="U2" s="21">
        <f t="shared" si="0"/>
        <v>341.18615625327851</v>
      </c>
      <c r="V2" s="21">
        <f t="shared" si="0"/>
        <v>311.9433042465181</v>
      </c>
      <c r="W2" s="21">
        <f t="shared" si="0"/>
        <v>249.8412727936236</v>
      </c>
      <c r="X2" s="21">
        <f t="shared" si="0"/>
        <v>240.05081832966485</v>
      </c>
      <c r="Y2" s="21">
        <f t="shared" ref="Y2:Z2" si="1">SUM(Y3,Y17,Y22,Y25,Y26,Y51,Y52)</f>
        <v>225.91918645719724</v>
      </c>
      <c r="Z2" s="21">
        <f t="shared" si="1"/>
        <v>191.72444122505016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81.338042271100932</v>
      </c>
      <c r="D3" s="24">
        <f t="shared" ref="D3:W3" si="3">SUM(D4,D8,D11)</f>
        <v>85.658587393335168</v>
      </c>
      <c r="E3" s="24">
        <f t="shared" si="3"/>
        <v>59.994246901667736</v>
      </c>
      <c r="F3" s="24">
        <f t="shared" si="3"/>
        <v>50.131244279118093</v>
      </c>
      <c r="G3" s="24">
        <f t="shared" si="3"/>
        <v>48.162705908025394</v>
      </c>
      <c r="H3" s="24">
        <f t="shared" si="3"/>
        <v>45.735130932585719</v>
      </c>
      <c r="I3" s="24">
        <f t="shared" si="3"/>
        <v>44.515947377666379</v>
      </c>
      <c r="J3" s="24">
        <f t="shared" si="3"/>
        <v>60.286877211935717</v>
      </c>
      <c r="K3" s="24">
        <f t="shared" si="3"/>
        <v>57.213709177678304</v>
      </c>
      <c r="L3" s="24">
        <f t="shared" si="3"/>
        <v>42.170376950375527</v>
      </c>
      <c r="M3" s="24">
        <f t="shared" si="3"/>
        <v>44.057663959980808</v>
      </c>
      <c r="N3" s="24">
        <f t="shared" si="3"/>
        <v>43.814071469115582</v>
      </c>
      <c r="O3" s="24">
        <f t="shared" si="3"/>
        <v>39.352828460550811</v>
      </c>
      <c r="P3" s="24">
        <f t="shared" si="3"/>
        <v>36.881698048056336</v>
      </c>
      <c r="Q3" s="24">
        <f t="shared" si="3"/>
        <v>39.873344079851762</v>
      </c>
      <c r="R3" s="24">
        <f t="shared" si="3"/>
        <v>34.71962282168392</v>
      </c>
      <c r="S3" s="24">
        <f t="shared" si="3"/>
        <v>33.79865754815394</v>
      </c>
      <c r="T3" s="24">
        <f t="shared" si="3"/>
        <v>41.328070816267946</v>
      </c>
      <c r="U3" s="24">
        <f t="shared" si="3"/>
        <v>46.829834979535718</v>
      </c>
      <c r="V3" s="24">
        <f t="shared" si="3"/>
        <v>28.161159008386296</v>
      </c>
      <c r="W3" s="24">
        <f t="shared" si="3"/>
        <v>21.289461259105899</v>
      </c>
      <c r="X3" s="24">
        <f t="shared" ref="X3:Z3" si="4">SUM(X4,X8,X11)</f>
        <v>21.261269698690427</v>
      </c>
      <c r="Y3" s="24">
        <f t="shared" si="4"/>
        <v>21.03797251982142</v>
      </c>
      <c r="Z3" s="24">
        <f t="shared" si="4"/>
        <v>15.009841969006374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15.481506017679445</v>
      </c>
      <c r="D4" s="19">
        <f t="shared" ref="D4:W4" si="6">SUM(D5:D7)</f>
        <v>12.744799654690825</v>
      </c>
      <c r="E4" s="19">
        <f t="shared" si="6"/>
        <v>0.98030062937246942</v>
      </c>
      <c r="F4" s="19">
        <f t="shared" si="6"/>
        <v>0.84937363740275895</v>
      </c>
      <c r="G4" s="19">
        <f t="shared" si="6"/>
        <v>0.81602069313286429</v>
      </c>
      <c r="H4" s="19">
        <f t="shared" si="6"/>
        <v>0.84116177429247352</v>
      </c>
      <c r="I4" s="19">
        <f t="shared" si="6"/>
        <v>0.86267425064507086</v>
      </c>
      <c r="J4" s="19">
        <f t="shared" si="6"/>
        <v>0.84670996525827857</v>
      </c>
      <c r="K4" s="19">
        <f t="shared" si="6"/>
        <v>0.90806379580100893</v>
      </c>
      <c r="L4" s="19">
        <f t="shared" si="6"/>
        <v>0</v>
      </c>
      <c r="M4" s="19">
        <f t="shared" si="6"/>
        <v>0.76610896682064811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0.14754321279226051</v>
      </c>
      <c r="R4" s="19">
        <f t="shared" si="6"/>
        <v>0.28488525289207706</v>
      </c>
      <c r="S4" s="19">
        <f t="shared" si="6"/>
        <v>0.37812163402716387</v>
      </c>
      <c r="T4" s="19">
        <f t="shared" si="6"/>
        <v>0.23576062137659573</v>
      </c>
      <c r="U4" s="19">
        <f t="shared" si="6"/>
        <v>0.47642067443283459</v>
      </c>
      <c r="V4" s="19">
        <f t="shared" si="6"/>
        <v>0.35790125441467624</v>
      </c>
      <c r="W4" s="19">
        <f t="shared" si="6"/>
        <v>0.3255265776316616</v>
      </c>
      <c r="X4" s="19">
        <f t="shared" ref="X4:Z4" si="7">SUM(X5:X7)</f>
        <v>0.33764246977824236</v>
      </c>
      <c r="Y4" s="19">
        <f t="shared" si="7"/>
        <v>0.33360596784176372</v>
      </c>
      <c r="Z4" s="19">
        <f t="shared" si="7"/>
        <v>0.23324192711777161</v>
      </c>
    </row>
    <row r="5" spans="1:26" ht="11.25" customHeight="1" x14ac:dyDescent="0.2">
      <c r="A5" s="28" t="s">
        <v>4</v>
      </c>
      <c r="B5" s="7" t="s">
        <v>5</v>
      </c>
      <c r="C5" s="8">
        <v>15.481506017679445</v>
      </c>
      <c r="D5" s="8">
        <v>12.744799654690825</v>
      </c>
      <c r="E5" s="8">
        <v>0.98030062937246942</v>
      </c>
      <c r="F5" s="8">
        <v>0.84937363740275895</v>
      </c>
      <c r="G5" s="8">
        <v>0.81602069313286429</v>
      </c>
      <c r="H5" s="8">
        <v>0.84116177429247352</v>
      </c>
      <c r="I5" s="8">
        <v>0.86267425064507086</v>
      </c>
      <c r="J5" s="8">
        <v>0.84670996525827857</v>
      </c>
      <c r="K5" s="8">
        <v>0.90806379580100893</v>
      </c>
      <c r="L5" s="8">
        <v>0</v>
      </c>
      <c r="M5" s="8">
        <v>0.76610896682064811</v>
      </c>
      <c r="N5" s="8">
        <v>0</v>
      </c>
      <c r="O5" s="8">
        <v>0</v>
      </c>
      <c r="P5" s="8">
        <v>0</v>
      </c>
      <c r="Q5" s="8">
        <v>0.14754321279226051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0.28488525289207706</v>
      </c>
      <c r="S6" s="8">
        <v>0.37812163402716387</v>
      </c>
      <c r="T6" s="8">
        <v>0.23576062137659573</v>
      </c>
      <c r="U6" s="8">
        <v>0.47642067443283459</v>
      </c>
      <c r="V6" s="8">
        <v>0.35790125441467624</v>
      </c>
      <c r="W6" s="8">
        <v>0.3255265776316616</v>
      </c>
      <c r="X6" s="8">
        <v>0.33764246977824236</v>
      </c>
      <c r="Y6" s="8">
        <v>0.33360596784176372</v>
      </c>
      <c r="Z6" s="8">
        <v>0.23324192711777161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17.64396580083746</v>
      </c>
      <c r="D8" s="19">
        <f t="shared" si="8"/>
        <v>24.064958617589269</v>
      </c>
      <c r="E8" s="19">
        <f t="shared" si="8"/>
        <v>19.937985793608259</v>
      </c>
      <c r="F8" s="19">
        <f t="shared" si="8"/>
        <v>10.72248839407148</v>
      </c>
      <c r="G8" s="19">
        <f t="shared" si="8"/>
        <v>10.301440998562924</v>
      </c>
      <c r="H8" s="19">
        <f t="shared" si="8"/>
        <v>14.158393772927838</v>
      </c>
      <c r="I8" s="19">
        <f t="shared" si="8"/>
        <v>5.445197633335467</v>
      </c>
      <c r="J8" s="19">
        <f t="shared" si="8"/>
        <v>10.688862210732262</v>
      </c>
      <c r="K8" s="19">
        <f t="shared" si="8"/>
        <v>0</v>
      </c>
      <c r="L8" s="19">
        <f t="shared" si="8"/>
        <v>8.2608244980333119</v>
      </c>
      <c r="M8" s="19">
        <f t="shared" si="8"/>
        <v>10.208696142911837</v>
      </c>
      <c r="N8" s="19">
        <f t="shared" si="8"/>
        <v>9.6739744510530468</v>
      </c>
      <c r="O8" s="19">
        <f t="shared" si="8"/>
        <v>10.458175846876605</v>
      </c>
      <c r="P8" s="19">
        <f t="shared" si="8"/>
        <v>9.4098285951688183</v>
      </c>
      <c r="Q8" s="19">
        <f t="shared" si="8"/>
        <v>12.932002053555891</v>
      </c>
      <c r="R8" s="19">
        <f t="shared" si="8"/>
        <v>12.334985942597827</v>
      </c>
      <c r="S8" s="19">
        <f t="shared" si="8"/>
        <v>11.785128363139684</v>
      </c>
      <c r="T8" s="19">
        <f t="shared" si="8"/>
        <v>16.952453068922598</v>
      </c>
      <c r="U8" s="19">
        <f t="shared" si="8"/>
        <v>17.909069193666355</v>
      </c>
      <c r="V8" s="19">
        <f t="shared" si="8"/>
        <v>0.42608560964976139</v>
      </c>
      <c r="W8" s="19">
        <f t="shared" si="8"/>
        <v>0.17953895319787255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17.64396580083746</v>
      </c>
      <c r="D10" s="8">
        <v>24.064958617589269</v>
      </c>
      <c r="E10" s="8">
        <v>19.937985793608259</v>
      </c>
      <c r="F10" s="8">
        <v>10.72248839407148</v>
      </c>
      <c r="G10" s="8">
        <v>10.301440998562924</v>
      </c>
      <c r="H10" s="8">
        <v>14.158393772927838</v>
      </c>
      <c r="I10" s="8">
        <v>5.445197633335467</v>
      </c>
      <c r="J10" s="8">
        <v>10.688862210732262</v>
      </c>
      <c r="K10" s="8">
        <v>0</v>
      </c>
      <c r="L10" s="8">
        <v>8.2608244980333119</v>
      </c>
      <c r="M10" s="8">
        <v>10.208696142911837</v>
      </c>
      <c r="N10" s="8">
        <v>9.6739744510530468</v>
      </c>
      <c r="O10" s="8">
        <v>10.458175846876605</v>
      </c>
      <c r="P10" s="8">
        <v>9.4098285951688183</v>
      </c>
      <c r="Q10" s="8">
        <v>12.932002053555891</v>
      </c>
      <c r="R10" s="8">
        <v>12.334985942597827</v>
      </c>
      <c r="S10" s="8">
        <v>11.785128363139684</v>
      </c>
      <c r="T10" s="8">
        <v>16.952453068922598</v>
      </c>
      <c r="U10" s="8">
        <v>17.909069193666355</v>
      </c>
      <c r="V10" s="8">
        <v>0.42608560964976139</v>
      </c>
      <c r="W10" s="8">
        <v>0.17953895319787255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48.212570452584018</v>
      </c>
      <c r="D11" s="19">
        <f t="shared" si="10"/>
        <v>48.848829121055076</v>
      </c>
      <c r="E11" s="19">
        <f t="shared" si="10"/>
        <v>39.075960478687009</v>
      </c>
      <c r="F11" s="19">
        <f t="shared" si="10"/>
        <v>38.559382247643853</v>
      </c>
      <c r="G11" s="19">
        <f t="shared" si="10"/>
        <v>37.045244216329607</v>
      </c>
      <c r="H11" s="19">
        <f t="shared" si="10"/>
        <v>30.735575385365408</v>
      </c>
      <c r="I11" s="19">
        <f t="shared" si="10"/>
        <v>38.20807549368584</v>
      </c>
      <c r="J11" s="19">
        <f t="shared" si="10"/>
        <v>48.75130503594518</v>
      </c>
      <c r="K11" s="19">
        <f t="shared" si="10"/>
        <v>56.305645381877298</v>
      </c>
      <c r="L11" s="19">
        <f t="shared" si="10"/>
        <v>33.909552452342211</v>
      </c>
      <c r="M11" s="19">
        <f t="shared" si="10"/>
        <v>33.082858850248321</v>
      </c>
      <c r="N11" s="19">
        <f t="shared" si="10"/>
        <v>34.140097018062534</v>
      </c>
      <c r="O11" s="19">
        <f t="shared" si="10"/>
        <v>28.894652613674204</v>
      </c>
      <c r="P11" s="19">
        <f t="shared" si="10"/>
        <v>27.471869452887514</v>
      </c>
      <c r="Q11" s="19">
        <f t="shared" si="10"/>
        <v>26.793798813503606</v>
      </c>
      <c r="R11" s="19">
        <f t="shared" si="10"/>
        <v>22.099751626194017</v>
      </c>
      <c r="S11" s="19">
        <f t="shared" si="10"/>
        <v>21.635407550987093</v>
      </c>
      <c r="T11" s="19">
        <f t="shared" si="10"/>
        <v>24.139857125968753</v>
      </c>
      <c r="U11" s="19">
        <f t="shared" si="10"/>
        <v>28.444345111436526</v>
      </c>
      <c r="V11" s="19">
        <f t="shared" si="10"/>
        <v>27.377172144321857</v>
      </c>
      <c r="W11" s="19">
        <f t="shared" si="10"/>
        <v>20.784395728276365</v>
      </c>
      <c r="X11" s="19">
        <f t="shared" si="10"/>
        <v>20.923627228912185</v>
      </c>
      <c r="Y11" s="19">
        <f t="shared" ref="Y11:Z11" si="11">SUM(Y12:Y16)</f>
        <v>20.704366551979657</v>
      </c>
      <c r="Z11" s="19">
        <f t="shared" si="11"/>
        <v>14.776600041888601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48.212570452584018</v>
      </c>
      <c r="D13" s="8">
        <v>48.848829121055076</v>
      </c>
      <c r="E13" s="8">
        <v>39.075960478687009</v>
      </c>
      <c r="F13" s="8">
        <v>38.559382247643853</v>
      </c>
      <c r="G13" s="8">
        <v>37.045244216329607</v>
      </c>
      <c r="H13" s="8">
        <v>30.735575385365408</v>
      </c>
      <c r="I13" s="8">
        <v>38.20807549368584</v>
      </c>
      <c r="J13" s="8">
        <v>48.75130503594518</v>
      </c>
      <c r="K13" s="8">
        <v>56.305645381877298</v>
      </c>
      <c r="L13" s="8">
        <v>33.909552452342211</v>
      </c>
      <c r="M13" s="8">
        <v>33.082858850248321</v>
      </c>
      <c r="N13" s="8">
        <v>34.140097018062534</v>
      </c>
      <c r="O13" s="8">
        <v>28.894652613674204</v>
      </c>
      <c r="P13" s="8">
        <v>27.471869452887514</v>
      </c>
      <c r="Q13" s="8">
        <v>26.793798813503606</v>
      </c>
      <c r="R13" s="8">
        <v>22.099751626194017</v>
      </c>
      <c r="S13" s="8">
        <v>21.635407550987093</v>
      </c>
      <c r="T13" s="8">
        <v>24.139857125968753</v>
      </c>
      <c r="U13" s="8">
        <v>28.444345111436526</v>
      </c>
      <c r="V13" s="8">
        <v>27.377172144321857</v>
      </c>
      <c r="W13" s="8">
        <v>20.784395728276365</v>
      </c>
      <c r="X13" s="8">
        <v>20.923627228912185</v>
      </c>
      <c r="Y13" s="8">
        <v>20.704366551979657</v>
      </c>
      <c r="Z13" s="8">
        <v>14.776600041888601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35.09013495812232</v>
      </c>
      <c r="D26" s="27">
        <f t="shared" si="16"/>
        <v>32.318576847891237</v>
      </c>
      <c r="E26" s="27">
        <f t="shared" si="16"/>
        <v>19.350616071723678</v>
      </c>
      <c r="F26" s="27">
        <f t="shared" si="16"/>
        <v>17.697755379582681</v>
      </c>
      <c r="G26" s="27">
        <f t="shared" si="16"/>
        <v>15.202158300739734</v>
      </c>
      <c r="H26" s="27">
        <f t="shared" si="16"/>
        <v>16.597581657794951</v>
      </c>
      <c r="I26" s="27">
        <f t="shared" si="16"/>
        <v>24.625897833640629</v>
      </c>
      <c r="J26" s="27">
        <f t="shared" si="16"/>
        <v>25.100428440655985</v>
      </c>
      <c r="K26" s="27">
        <f t="shared" si="16"/>
        <v>29.923310968791441</v>
      </c>
      <c r="L26" s="27">
        <f t="shared" si="16"/>
        <v>20.605449755746154</v>
      </c>
      <c r="M26" s="27">
        <f t="shared" si="16"/>
        <v>19.258591426126305</v>
      </c>
      <c r="N26" s="27">
        <f t="shared" si="16"/>
        <v>22.189494354418358</v>
      </c>
      <c r="O26" s="27">
        <f t="shared" si="16"/>
        <v>16.386244874160298</v>
      </c>
      <c r="P26" s="27">
        <f t="shared" si="16"/>
        <v>9.994325201420903</v>
      </c>
      <c r="Q26" s="27">
        <f t="shared" si="16"/>
        <v>10.946833811581929</v>
      </c>
      <c r="R26" s="27">
        <f t="shared" si="16"/>
        <v>7.3507289130888651</v>
      </c>
      <c r="S26" s="27">
        <f t="shared" si="16"/>
        <v>7.327419518741527</v>
      </c>
      <c r="T26" s="27">
        <f t="shared" si="16"/>
        <v>8.9500326288768974</v>
      </c>
      <c r="U26" s="27">
        <f t="shared" si="16"/>
        <v>4.6315245829155458</v>
      </c>
      <c r="V26" s="27">
        <f t="shared" si="16"/>
        <v>5.0480967313369911</v>
      </c>
      <c r="W26" s="27">
        <f t="shared" si="16"/>
        <v>6.6253051279013029</v>
      </c>
      <c r="X26" s="27">
        <f t="shared" si="16"/>
        <v>2.8580073456976525</v>
      </c>
      <c r="Y26" s="27">
        <f t="shared" ref="Y26:Z26" si="17">SUM(Y27,Y33)</f>
        <v>4.065800584925678</v>
      </c>
      <c r="Z26" s="27">
        <f t="shared" si="17"/>
        <v>1.4716870684286349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35.09013495812232</v>
      </c>
      <c r="D33" s="19">
        <f t="shared" si="20"/>
        <v>32.318576847891237</v>
      </c>
      <c r="E33" s="19">
        <f t="shared" si="20"/>
        <v>19.350616071723678</v>
      </c>
      <c r="F33" s="19">
        <f t="shared" si="20"/>
        <v>17.697755379582681</v>
      </c>
      <c r="G33" s="19">
        <f t="shared" si="20"/>
        <v>15.202158300739734</v>
      </c>
      <c r="H33" s="19">
        <f t="shared" si="20"/>
        <v>16.597581657794951</v>
      </c>
      <c r="I33" s="19">
        <f t="shared" si="20"/>
        <v>24.625897833640629</v>
      </c>
      <c r="J33" s="19">
        <f t="shared" si="20"/>
        <v>25.100428440655985</v>
      </c>
      <c r="K33" s="19">
        <f t="shared" si="20"/>
        <v>29.923310968791441</v>
      </c>
      <c r="L33" s="19">
        <f t="shared" si="20"/>
        <v>20.605449755746154</v>
      </c>
      <c r="M33" s="19">
        <f t="shared" si="20"/>
        <v>19.258591426126305</v>
      </c>
      <c r="N33" s="19">
        <f t="shared" si="20"/>
        <v>22.189494354418358</v>
      </c>
      <c r="O33" s="19">
        <f t="shared" si="20"/>
        <v>16.386244874160298</v>
      </c>
      <c r="P33" s="19">
        <f t="shared" si="20"/>
        <v>9.994325201420903</v>
      </c>
      <c r="Q33" s="19">
        <f t="shared" si="20"/>
        <v>10.946833811581929</v>
      </c>
      <c r="R33" s="19">
        <f t="shared" si="20"/>
        <v>7.3507289130888651</v>
      </c>
      <c r="S33" s="19">
        <f t="shared" si="20"/>
        <v>7.327419518741527</v>
      </c>
      <c r="T33" s="19">
        <f t="shared" si="20"/>
        <v>8.9500326288768974</v>
      </c>
      <c r="U33" s="19">
        <f t="shared" si="20"/>
        <v>4.6315245829155458</v>
      </c>
      <c r="V33" s="19">
        <f t="shared" si="20"/>
        <v>5.0480967313369911</v>
      </c>
      <c r="W33" s="19">
        <f t="shared" si="20"/>
        <v>6.6253051279013029</v>
      </c>
      <c r="X33" s="19">
        <f t="shared" si="20"/>
        <v>2.8580073456976525</v>
      </c>
      <c r="Y33" s="19">
        <f t="shared" ref="Y33:Z33" si="21">SUM(Y34:Y50)</f>
        <v>4.065800584925678</v>
      </c>
      <c r="Z33" s="19">
        <f t="shared" si="21"/>
        <v>1.4716870684286349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0.95804698949966771</v>
      </c>
      <c r="D36" s="8">
        <v>0.97069028348191377</v>
      </c>
      <c r="E36" s="8">
        <v>0.97061321215055685</v>
      </c>
      <c r="F36" s="8">
        <v>0.84098005225522976</v>
      </c>
      <c r="G36" s="8">
        <v>0.80795670472029657</v>
      </c>
      <c r="H36" s="8">
        <v>0.83284933949998308</v>
      </c>
      <c r="I36" s="8">
        <v>0.85414922766518186</v>
      </c>
      <c r="J36" s="8">
        <v>0.83834270275365408</v>
      </c>
      <c r="K36" s="8">
        <v>0.89909022933531257</v>
      </c>
      <c r="L36" s="8">
        <v>1.5550479354942228</v>
      </c>
      <c r="M36" s="8">
        <v>1.5171368430069616</v>
      </c>
      <c r="N36" s="8">
        <v>1.6068227266755852</v>
      </c>
      <c r="O36" s="8">
        <v>1.4765096366576105</v>
      </c>
      <c r="P36" s="8">
        <v>1.6606231744779798</v>
      </c>
      <c r="Q36" s="8">
        <v>0.7607084208457654</v>
      </c>
      <c r="R36" s="8">
        <v>0.21752571446191471</v>
      </c>
      <c r="S36" s="8">
        <v>0.35455861291889434</v>
      </c>
      <c r="T36" s="8">
        <v>0.33315801617221724</v>
      </c>
      <c r="U36" s="8">
        <v>0.31702909153239167</v>
      </c>
      <c r="V36" s="8">
        <v>0.27791075302506402</v>
      </c>
      <c r="W36" s="8">
        <v>0.22915819841268456</v>
      </c>
      <c r="X36" s="8">
        <v>0.4054568692024284</v>
      </c>
      <c r="Y36" s="8">
        <v>1.0806952825358134</v>
      </c>
      <c r="Z36" s="8">
        <v>0.37833720704592239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2.8082541754972921E-3</v>
      </c>
      <c r="T41" s="8">
        <v>0</v>
      </c>
      <c r="U41" s="8">
        <v>0</v>
      </c>
      <c r="V41" s="8">
        <v>3.0265821163139917E-3</v>
      </c>
      <c r="W41" s="8">
        <v>2.709418857971586E-3</v>
      </c>
      <c r="X41" s="8">
        <v>5.3342958964784698E-3</v>
      </c>
      <c r="Y41" s="8">
        <v>3.972435669606849E-3</v>
      </c>
      <c r="Z41" s="8">
        <v>3.632895816367691E-3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6.4135175012650523</v>
      </c>
      <c r="D43" s="8">
        <v>8.6643160688427159</v>
      </c>
      <c r="E43" s="8">
        <v>6.4990714863824834</v>
      </c>
      <c r="F43" s="8">
        <v>4.6909610099549122</v>
      </c>
      <c r="G43" s="8">
        <v>3.6052007385960581</v>
      </c>
      <c r="H43" s="8">
        <v>3.7165387951172013</v>
      </c>
      <c r="I43" s="8">
        <v>3.8115671256609471</v>
      </c>
      <c r="J43" s="8">
        <v>2.8055541344735304</v>
      </c>
      <c r="K43" s="8">
        <v>2.0109062096731485</v>
      </c>
      <c r="L43" s="8">
        <v>3.4771313318874859</v>
      </c>
      <c r="M43" s="8">
        <v>3.3919479953892475</v>
      </c>
      <c r="N43" s="8">
        <v>4.490894404542737</v>
      </c>
      <c r="O43" s="8">
        <v>4.1262372105129046</v>
      </c>
      <c r="P43" s="8">
        <v>3.7141352455112355</v>
      </c>
      <c r="Q43" s="8">
        <v>5.9536380132174589</v>
      </c>
      <c r="R43" s="8">
        <v>3.4589655788868217</v>
      </c>
      <c r="S43" s="8">
        <v>3.5496133061897166</v>
      </c>
      <c r="T43" s="8">
        <v>4.6055768986264969</v>
      </c>
      <c r="U43" s="8">
        <v>4.3144954913831537</v>
      </c>
      <c r="V43" s="8">
        <v>4.6024043047610208</v>
      </c>
      <c r="W43" s="8">
        <v>6.2990388516890965</v>
      </c>
      <c r="X43" s="8">
        <v>2.4472161805987458</v>
      </c>
      <c r="Y43" s="8">
        <v>2.9811328667202575</v>
      </c>
      <c r="Z43" s="8">
        <v>1.0870421190021222</v>
      </c>
    </row>
    <row r="44" spans="1:26" ht="11.25" customHeight="1" x14ac:dyDescent="0.2">
      <c r="A44" s="28" t="s">
        <v>74</v>
      </c>
      <c r="B44" s="7" t="s">
        <v>75</v>
      </c>
      <c r="C44" s="8">
        <v>27.718570467357598</v>
      </c>
      <c r="D44" s="8">
        <v>22.68357049556661</v>
      </c>
      <c r="E44" s="8">
        <v>11.88093137319064</v>
      </c>
      <c r="F44" s="8">
        <v>12.16581431737254</v>
      </c>
      <c r="G44" s="8">
        <v>10.78900085742338</v>
      </c>
      <c r="H44" s="8">
        <v>12.048193523177765</v>
      </c>
      <c r="I44" s="8">
        <v>19.9601814803145</v>
      </c>
      <c r="J44" s="8">
        <v>21.4565316034288</v>
      </c>
      <c r="K44" s="8">
        <v>27.013314529782978</v>
      </c>
      <c r="L44" s="8">
        <v>15.573270488364445</v>
      </c>
      <c r="M44" s="8">
        <v>14.349506587730096</v>
      </c>
      <c r="N44" s="8">
        <v>16.091777223200033</v>
      </c>
      <c r="O44" s="8">
        <v>10.783498026989781</v>
      </c>
      <c r="P44" s="8">
        <v>4.619566781431689</v>
      </c>
      <c r="Q44" s="8">
        <v>4.2324873775187042</v>
      </c>
      <c r="R44" s="8">
        <v>3.6742376197401283</v>
      </c>
      <c r="S44" s="8">
        <v>3.4204393454574191</v>
      </c>
      <c r="T44" s="8">
        <v>4.0112977140781823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0.16475509143459177</v>
      </c>
      <c r="W47" s="8">
        <v>9.4398658941550015E-2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2.6748465642225105E-3</v>
      </c>
    </row>
    <row r="51" spans="1:26" ht="11.25" customHeight="1" x14ac:dyDescent="0.2">
      <c r="A51" s="25" t="s">
        <v>88</v>
      </c>
      <c r="B51" s="26" t="s">
        <v>89</v>
      </c>
      <c r="C51" s="27">
        <v>490.89487699836019</v>
      </c>
      <c r="D51" s="27">
        <v>487.99227866975536</v>
      </c>
      <c r="E51" s="27">
        <v>433.1628797518012</v>
      </c>
      <c r="F51" s="27">
        <v>374.54222856225095</v>
      </c>
      <c r="G51" s="27">
        <v>361.82122586172181</v>
      </c>
      <c r="H51" s="27">
        <v>379.27314523411565</v>
      </c>
      <c r="I51" s="27">
        <v>382.50620799193439</v>
      </c>
      <c r="J51" s="27">
        <v>391.64273214717753</v>
      </c>
      <c r="K51" s="27">
        <v>415.5308339905057</v>
      </c>
      <c r="L51" s="27">
        <v>324.6344065257062</v>
      </c>
      <c r="M51" s="27">
        <v>333.77582391985004</v>
      </c>
      <c r="N51" s="27">
        <v>306.24000008532607</v>
      </c>
      <c r="O51" s="27">
        <v>259.7540259774841</v>
      </c>
      <c r="P51" s="27">
        <v>273.92694763027987</v>
      </c>
      <c r="Q51" s="27">
        <v>251.95286290357561</v>
      </c>
      <c r="R51" s="27">
        <v>272.48171735029831</v>
      </c>
      <c r="S51" s="27">
        <v>263.38114724292802</v>
      </c>
      <c r="T51" s="27">
        <v>263.73443350264819</v>
      </c>
      <c r="U51" s="27">
        <v>289.72479669082725</v>
      </c>
      <c r="V51" s="27">
        <v>278.73404850679481</v>
      </c>
      <c r="W51" s="27">
        <v>221.9265064066164</v>
      </c>
      <c r="X51" s="27">
        <v>215.93154128527678</v>
      </c>
      <c r="Y51" s="27">
        <v>200.81541335245015</v>
      </c>
      <c r="Z51" s="27">
        <v>175.24291218761516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0.1953763182807905</v>
      </c>
      <c r="D61" s="49">
        <f t="shared" si="24"/>
        <v>0.16540517234749505</v>
      </c>
      <c r="E61" s="49">
        <f t="shared" si="24"/>
        <v>0.1274881089721715</v>
      </c>
      <c r="F61" s="49">
        <f t="shared" si="24"/>
        <v>8.3308804172097697E-2</v>
      </c>
      <c r="G61" s="49">
        <f t="shared" si="24"/>
        <v>0.10841292731162315</v>
      </c>
      <c r="H61" s="49">
        <f t="shared" si="24"/>
        <v>0.12035973047052065</v>
      </c>
      <c r="I61" s="49">
        <f t="shared" si="24"/>
        <v>0.12539437757191177</v>
      </c>
      <c r="J61" s="49">
        <f t="shared" si="24"/>
        <v>0.12397614687110332</v>
      </c>
      <c r="K61" s="49">
        <f t="shared" si="24"/>
        <v>0.11878669788913621</v>
      </c>
      <c r="L61" s="49">
        <f t="shared" si="24"/>
        <v>8.9902368923165291E-2</v>
      </c>
      <c r="M61" s="49">
        <f t="shared" si="24"/>
        <v>7.3500480644134475E-2</v>
      </c>
      <c r="N61" s="49">
        <f t="shared" si="24"/>
        <v>0.12293404340132999</v>
      </c>
      <c r="O61" s="49">
        <f t="shared" si="24"/>
        <v>0.17580197890913818</v>
      </c>
      <c r="P61" s="49">
        <f t="shared" si="24"/>
        <v>0.31320818328480954</v>
      </c>
      <c r="Q61" s="49">
        <f t="shared" si="24"/>
        <v>0.43585822615955477</v>
      </c>
      <c r="R61" s="49">
        <f t="shared" si="24"/>
        <v>0.61362896511776299</v>
      </c>
      <c r="S61" s="49">
        <f t="shared" si="24"/>
        <v>0.58655834116832928</v>
      </c>
      <c r="T61" s="49">
        <f t="shared" si="24"/>
        <v>0.68127479633007937</v>
      </c>
      <c r="U61" s="49">
        <f t="shared" si="24"/>
        <v>0.82283757540828006</v>
      </c>
      <c r="V61" s="49">
        <f t="shared" si="24"/>
        <v>1.0106384774540265</v>
      </c>
      <c r="W61" s="49">
        <f t="shared" si="24"/>
        <v>1.1654795966660541</v>
      </c>
      <c r="X61" s="49">
        <f t="shared" si="24"/>
        <v>1.3358540768001097</v>
      </c>
      <c r="Y61" s="49">
        <f t="shared" ref="Y61:Z61" si="25">SUM(Y62:Y72)</f>
        <v>1.7260541332610264</v>
      </c>
      <c r="Z61" s="49">
        <f t="shared" si="25"/>
        <v>1.9246802638677989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0.1953763182807905</v>
      </c>
      <c r="D64" s="52">
        <v>0.16540517234749505</v>
      </c>
      <c r="E64" s="52">
        <v>0.1274881089721715</v>
      </c>
      <c r="F64" s="52">
        <v>8.3308804172097697E-2</v>
      </c>
      <c r="G64" s="52">
        <v>0.10841292731162315</v>
      </c>
      <c r="H64" s="52">
        <v>0.12035973047052065</v>
      </c>
      <c r="I64" s="52">
        <v>0.12539437757191177</v>
      </c>
      <c r="J64" s="52">
        <v>0.12397614687110332</v>
      </c>
      <c r="K64" s="52">
        <v>0.11878669788913621</v>
      </c>
      <c r="L64" s="52">
        <v>8.9902368923165291E-2</v>
      </c>
      <c r="M64" s="52">
        <v>7.3500480644134475E-2</v>
      </c>
      <c r="N64" s="52">
        <v>0.12293404340132999</v>
      </c>
      <c r="O64" s="52">
        <v>0.17580197890913818</v>
      </c>
      <c r="P64" s="52">
        <v>0.31320818328480954</v>
      </c>
      <c r="Q64" s="52">
        <v>0.43585822615955477</v>
      </c>
      <c r="R64" s="52">
        <v>0.61362896511776299</v>
      </c>
      <c r="S64" s="52">
        <v>0.58655834116832928</v>
      </c>
      <c r="T64" s="52">
        <v>0.68127479633007937</v>
      </c>
      <c r="U64" s="52">
        <v>0.82283757540828006</v>
      </c>
      <c r="V64" s="52">
        <v>1.0106384774540265</v>
      </c>
      <c r="W64" s="52">
        <v>1.1654795966660541</v>
      </c>
      <c r="X64" s="52">
        <v>1.3358540768001097</v>
      </c>
      <c r="Y64" s="52">
        <v>1.7260541332610264</v>
      </c>
      <c r="Z64" s="52">
        <v>1.9246802638677989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556.55947832034656</v>
      </c>
      <c r="D2" s="21">
        <f t="shared" ref="D2:X2" si="0">SUM(D3,D17,D22,D25,D26,D51,D52)</f>
        <v>551.30085821047237</v>
      </c>
      <c r="E2" s="21">
        <f t="shared" si="0"/>
        <v>458.52474408740221</v>
      </c>
      <c r="F2" s="21">
        <f t="shared" si="0"/>
        <v>469.72166412706389</v>
      </c>
      <c r="G2" s="21">
        <f t="shared" si="0"/>
        <v>515.96576685267837</v>
      </c>
      <c r="H2" s="21">
        <f t="shared" si="0"/>
        <v>528.88530182524073</v>
      </c>
      <c r="I2" s="21">
        <f t="shared" si="0"/>
        <v>494.16163030997961</v>
      </c>
      <c r="J2" s="21">
        <f t="shared" si="0"/>
        <v>550.58371537004837</v>
      </c>
      <c r="K2" s="21">
        <f t="shared" si="0"/>
        <v>519.05934361961954</v>
      </c>
      <c r="L2" s="21">
        <f t="shared" si="0"/>
        <v>442.16482589400596</v>
      </c>
      <c r="M2" s="21">
        <f t="shared" si="0"/>
        <v>445.68467261479742</v>
      </c>
      <c r="N2" s="21">
        <f t="shared" si="0"/>
        <v>395.36693607716512</v>
      </c>
      <c r="O2" s="21">
        <f t="shared" si="0"/>
        <v>356.34092413663762</v>
      </c>
      <c r="P2" s="21">
        <f t="shared" si="0"/>
        <v>328.19980441171595</v>
      </c>
      <c r="Q2" s="21">
        <f t="shared" si="0"/>
        <v>361.74827710470817</v>
      </c>
      <c r="R2" s="21">
        <f t="shared" si="0"/>
        <v>447.85250730098738</v>
      </c>
      <c r="S2" s="21">
        <f t="shared" si="0"/>
        <v>485.128056679758</v>
      </c>
      <c r="T2" s="21">
        <f t="shared" si="0"/>
        <v>463.05059539255035</v>
      </c>
      <c r="U2" s="21">
        <f t="shared" si="0"/>
        <v>482.85079485599783</v>
      </c>
      <c r="V2" s="21">
        <f t="shared" si="0"/>
        <v>431.53960392614624</v>
      </c>
      <c r="W2" s="21">
        <f t="shared" si="0"/>
        <v>424.54655049567009</v>
      </c>
      <c r="X2" s="21">
        <f t="shared" si="0"/>
        <v>419.37921958147257</v>
      </c>
      <c r="Y2" s="21">
        <f t="shared" ref="Y2:Z2" si="1">SUM(Y3,Y17,Y22,Y25,Y26,Y51,Y52)</f>
        <v>399.59941643077775</v>
      </c>
      <c r="Z2" s="21">
        <f t="shared" si="1"/>
        <v>394.35611576607459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74.233615163999644</v>
      </c>
      <c r="D3" s="24">
        <f t="shared" ref="D3:W3" si="3">SUM(D4,D8,D11)</f>
        <v>77.608312465729966</v>
      </c>
      <c r="E3" s="24">
        <f t="shared" si="3"/>
        <v>53.456606577416977</v>
      </c>
      <c r="F3" s="24">
        <f t="shared" si="3"/>
        <v>53.00945306991467</v>
      </c>
      <c r="G3" s="24">
        <f t="shared" si="3"/>
        <v>58.20084556378783</v>
      </c>
      <c r="H3" s="24">
        <f t="shared" si="3"/>
        <v>54.543351365313299</v>
      </c>
      <c r="I3" s="24">
        <f t="shared" si="3"/>
        <v>48.502142657946784</v>
      </c>
      <c r="J3" s="24">
        <f t="shared" si="3"/>
        <v>69.297368843982255</v>
      </c>
      <c r="K3" s="24">
        <f t="shared" si="3"/>
        <v>58.840979481228842</v>
      </c>
      <c r="L3" s="24">
        <f t="shared" si="3"/>
        <v>47.93540928265174</v>
      </c>
      <c r="M3" s="24">
        <f t="shared" si="3"/>
        <v>49.244663515470876</v>
      </c>
      <c r="N3" s="24">
        <f t="shared" si="3"/>
        <v>46.345185486799465</v>
      </c>
      <c r="O3" s="24">
        <f t="shared" si="3"/>
        <v>44.267307279649181</v>
      </c>
      <c r="P3" s="24">
        <f t="shared" si="3"/>
        <v>37.582099720124148</v>
      </c>
      <c r="Q3" s="24">
        <f t="shared" si="3"/>
        <v>47.44724987007713</v>
      </c>
      <c r="R3" s="24">
        <f t="shared" si="3"/>
        <v>49.223925330367756</v>
      </c>
      <c r="S3" s="24">
        <f t="shared" si="3"/>
        <v>53.621984244960693</v>
      </c>
      <c r="T3" s="24">
        <f t="shared" si="3"/>
        <v>60.69175819768833</v>
      </c>
      <c r="U3" s="24">
        <f t="shared" si="3"/>
        <v>65.99941119275006</v>
      </c>
      <c r="V3" s="24">
        <f t="shared" si="3"/>
        <v>38.796312148958179</v>
      </c>
      <c r="W3" s="24">
        <f t="shared" si="3"/>
        <v>36.023996668178789</v>
      </c>
      <c r="X3" s="24">
        <f t="shared" ref="X3:Z3" si="4">SUM(X4,X8,X11)</f>
        <v>36.985939115335761</v>
      </c>
      <c r="Y3" s="24">
        <f t="shared" si="4"/>
        <v>37.054575692465235</v>
      </c>
      <c r="Z3" s="24">
        <f t="shared" si="4"/>
        <v>30.74395596278217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14.129282286449667</v>
      </c>
      <c r="D4" s="19">
        <f t="shared" ref="D4:W4" si="6">SUM(D5:D7)</f>
        <v>11.547031348678674</v>
      </c>
      <c r="E4" s="19">
        <f t="shared" si="6"/>
        <v>0.87347617110436004</v>
      </c>
      <c r="F4" s="19">
        <f t="shared" si="6"/>
        <v>0.89813912696914899</v>
      </c>
      <c r="G4" s="19">
        <f t="shared" si="6"/>
        <v>0.9860968864286157</v>
      </c>
      <c r="H4" s="19">
        <f t="shared" si="6"/>
        <v>1.0031628044955694</v>
      </c>
      <c r="I4" s="19">
        <f t="shared" si="6"/>
        <v>0.93992270269230382</v>
      </c>
      <c r="J4" s="19">
        <f t="shared" si="6"/>
        <v>0.97325944682969545</v>
      </c>
      <c r="K4" s="19">
        <f t="shared" si="6"/>
        <v>0.93389091433386695</v>
      </c>
      <c r="L4" s="19">
        <f t="shared" si="6"/>
        <v>0</v>
      </c>
      <c r="M4" s="19">
        <f t="shared" si="6"/>
        <v>0.85630455399397654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0.17556891315583811</v>
      </c>
      <c r="R4" s="19">
        <f t="shared" si="6"/>
        <v>0.40389754485824808</v>
      </c>
      <c r="S4" s="19">
        <f t="shared" si="6"/>
        <v>0.5998946045000777</v>
      </c>
      <c r="T4" s="19">
        <f t="shared" si="6"/>
        <v>0.34622295070915249</v>
      </c>
      <c r="U4" s="19">
        <f t="shared" si="6"/>
        <v>0.67144127256396535</v>
      </c>
      <c r="V4" s="19">
        <f t="shared" si="6"/>
        <v>0.49306382527226589</v>
      </c>
      <c r="W4" s="19">
        <f t="shared" si="6"/>
        <v>0.5508250399239607</v>
      </c>
      <c r="X4" s="19">
        <f t="shared" ref="X4:Z4" si="7">SUM(X5:X7)</f>
        <v>0.58736020975919701</v>
      </c>
      <c r="Y4" s="19">
        <f t="shared" si="7"/>
        <v>0.58758644993969644</v>
      </c>
      <c r="Z4" s="19">
        <f t="shared" si="7"/>
        <v>0.47773850989171418</v>
      </c>
    </row>
    <row r="5" spans="1:26" ht="11.25" customHeight="1" x14ac:dyDescent="0.2">
      <c r="A5" s="28" t="s">
        <v>4</v>
      </c>
      <c r="B5" s="7" t="s">
        <v>5</v>
      </c>
      <c r="C5" s="8">
        <v>14.129282286449667</v>
      </c>
      <c r="D5" s="8">
        <v>11.547031348678674</v>
      </c>
      <c r="E5" s="8">
        <v>0.87347617110436004</v>
      </c>
      <c r="F5" s="8">
        <v>0.89813912696914899</v>
      </c>
      <c r="G5" s="8">
        <v>0.9860968864286157</v>
      </c>
      <c r="H5" s="8">
        <v>1.0031628044955694</v>
      </c>
      <c r="I5" s="8">
        <v>0.93992270269230382</v>
      </c>
      <c r="J5" s="8">
        <v>0.97325944682969545</v>
      </c>
      <c r="K5" s="8">
        <v>0.93389091433386695</v>
      </c>
      <c r="L5" s="8">
        <v>0</v>
      </c>
      <c r="M5" s="8">
        <v>0.85630455399397654</v>
      </c>
      <c r="N5" s="8">
        <v>0</v>
      </c>
      <c r="O5" s="8">
        <v>0</v>
      </c>
      <c r="P5" s="8">
        <v>0</v>
      </c>
      <c r="Q5" s="8">
        <v>0.17556891315583811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0.40389754485824808</v>
      </c>
      <c r="S6" s="8">
        <v>0.5998946045000777</v>
      </c>
      <c r="T6" s="8">
        <v>0.34622295070915249</v>
      </c>
      <c r="U6" s="8">
        <v>0.67144127256396535</v>
      </c>
      <c r="V6" s="8">
        <v>0.49306382527226589</v>
      </c>
      <c r="W6" s="8">
        <v>0.5508250399239607</v>
      </c>
      <c r="X6" s="8">
        <v>0.58736020975919701</v>
      </c>
      <c r="Y6" s="8">
        <v>0.58758644993969644</v>
      </c>
      <c r="Z6" s="8">
        <v>0.47773850989171418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16.102863194821406</v>
      </c>
      <c r="D8" s="19">
        <f t="shared" si="8"/>
        <v>21.803311083017519</v>
      </c>
      <c r="E8" s="19">
        <f t="shared" si="8"/>
        <v>17.76532113590741</v>
      </c>
      <c r="F8" s="19">
        <f t="shared" si="8"/>
        <v>11.338103681479897</v>
      </c>
      <c r="G8" s="19">
        <f t="shared" si="8"/>
        <v>12.448481980783582</v>
      </c>
      <c r="H8" s="19">
        <f t="shared" si="8"/>
        <v>16.885187176211865</v>
      </c>
      <c r="I8" s="19">
        <f t="shared" si="8"/>
        <v>5.9327896623683154</v>
      </c>
      <c r="J8" s="19">
        <f t="shared" si="8"/>
        <v>12.286422209856475</v>
      </c>
      <c r="K8" s="19">
        <f t="shared" si="8"/>
        <v>0</v>
      </c>
      <c r="L8" s="19">
        <f t="shared" si="8"/>
        <v>9.3901461632976169</v>
      </c>
      <c r="M8" s="19">
        <f t="shared" si="8"/>
        <v>11.410586974062475</v>
      </c>
      <c r="N8" s="19">
        <f t="shared" si="8"/>
        <v>10.232834459236404</v>
      </c>
      <c r="O8" s="19">
        <f t="shared" si="8"/>
        <v>11.76421878448663</v>
      </c>
      <c r="P8" s="19">
        <f t="shared" si="8"/>
        <v>9.5885258903242701</v>
      </c>
      <c r="Q8" s="19">
        <f t="shared" si="8"/>
        <v>15.388424194535181</v>
      </c>
      <c r="R8" s="19">
        <f t="shared" si="8"/>
        <v>17.48799029609167</v>
      </c>
      <c r="S8" s="19">
        <f t="shared" si="8"/>
        <v>18.697250519869591</v>
      </c>
      <c r="T8" s="19">
        <f t="shared" si="8"/>
        <v>24.895286961028788</v>
      </c>
      <c r="U8" s="19">
        <f t="shared" si="8"/>
        <v>25.24006378217473</v>
      </c>
      <c r="V8" s="19">
        <f t="shared" si="8"/>
        <v>0.58699822366077159</v>
      </c>
      <c r="W8" s="19">
        <f t="shared" si="8"/>
        <v>0.30379869988687985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16.102863194821406</v>
      </c>
      <c r="D10" s="8">
        <v>21.803311083017519</v>
      </c>
      <c r="E10" s="8">
        <v>17.76532113590741</v>
      </c>
      <c r="F10" s="8">
        <v>11.338103681479897</v>
      </c>
      <c r="G10" s="8">
        <v>12.448481980783582</v>
      </c>
      <c r="H10" s="8">
        <v>16.885187176211865</v>
      </c>
      <c r="I10" s="8">
        <v>5.9327896623683154</v>
      </c>
      <c r="J10" s="8">
        <v>12.286422209856475</v>
      </c>
      <c r="K10" s="8">
        <v>0</v>
      </c>
      <c r="L10" s="8">
        <v>9.3901461632976169</v>
      </c>
      <c r="M10" s="8">
        <v>11.410586974062475</v>
      </c>
      <c r="N10" s="8">
        <v>10.232834459236404</v>
      </c>
      <c r="O10" s="8">
        <v>11.76421878448663</v>
      </c>
      <c r="P10" s="8">
        <v>9.5885258903242701</v>
      </c>
      <c r="Q10" s="8">
        <v>15.388424194535181</v>
      </c>
      <c r="R10" s="8">
        <v>17.48799029609167</v>
      </c>
      <c r="S10" s="8">
        <v>18.697250519869591</v>
      </c>
      <c r="T10" s="8">
        <v>24.895286961028788</v>
      </c>
      <c r="U10" s="8">
        <v>25.24006378217473</v>
      </c>
      <c r="V10" s="8">
        <v>0.58699822366077159</v>
      </c>
      <c r="W10" s="8">
        <v>0.30379869988687985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44.001469682728569</v>
      </c>
      <c r="D11" s="19">
        <f t="shared" si="10"/>
        <v>44.257970034033782</v>
      </c>
      <c r="E11" s="19">
        <f t="shared" si="10"/>
        <v>34.817809270405206</v>
      </c>
      <c r="F11" s="19">
        <f t="shared" si="10"/>
        <v>40.773210261465628</v>
      </c>
      <c r="G11" s="19">
        <f t="shared" si="10"/>
        <v>44.766266696575634</v>
      </c>
      <c r="H11" s="19">
        <f t="shared" si="10"/>
        <v>36.655001384605868</v>
      </c>
      <c r="I11" s="19">
        <f t="shared" si="10"/>
        <v>41.629430292886163</v>
      </c>
      <c r="J11" s="19">
        <f t="shared" si="10"/>
        <v>56.037687187296086</v>
      </c>
      <c r="K11" s="19">
        <f t="shared" si="10"/>
        <v>57.907088566894977</v>
      </c>
      <c r="L11" s="19">
        <f t="shared" si="10"/>
        <v>38.545263119354125</v>
      </c>
      <c r="M11" s="19">
        <f t="shared" si="10"/>
        <v>36.977771987414428</v>
      </c>
      <c r="N11" s="19">
        <f t="shared" si="10"/>
        <v>36.112351027563058</v>
      </c>
      <c r="O11" s="19">
        <f t="shared" si="10"/>
        <v>32.503088495162551</v>
      </c>
      <c r="P11" s="19">
        <f t="shared" si="10"/>
        <v>27.993573829799875</v>
      </c>
      <c r="Q11" s="19">
        <f t="shared" si="10"/>
        <v>31.883256762386115</v>
      </c>
      <c r="R11" s="19">
        <f t="shared" si="10"/>
        <v>31.332037489417836</v>
      </c>
      <c r="S11" s="19">
        <f t="shared" si="10"/>
        <v>34.324839120591022</v>
      </c>
      <c r="T11" s="19">
        <f t="shared" si="10"/>
        <v>35.450248285950394</v>
      </c>
      <c r="U11" s="19">
        <f t="shared" si="10"/>
        <v>40.087906138011363</v>
      </c>
      <c r="V11" s="19">
        <f t="shared" si="10"/>
        <v>37.716250100025142</v>
      </c>
      <c r="W11" s="19">
        <f t="shared" si="10"/>
        <v>35.169372928367949</v>
      </c>
      <c r="X11" s="19">
        <f t="shared" si="10"/>
        <v>36.398578905576564</v>
      </c>
      <c r="Y11" s="19">
        <f t="shared" ref="Y11:Z11" si="11">SUM(Y12:Y16)</f>
        <v>36.466989242525536</v>
      </c>
      <c r="Z11" s="19">
        <f t="shared" si="11"/>
        <v>30.266217452890455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44.001469682728569</v>
      </c>
      <c r="D13" s="8">
        <v>44.257970034033782</v>
      </c>
      <c r="E13" s="8">
        <v>34.817809270405206</v>
      </c>
      <c r="F13" s="8">
        <v>40.773210261465628</v>
      </c>
      <c r="G13" s="8">
        <v>44.766266696575634</v>
      </c>
      <c r="H13" s="8">
        <v>36.655001384605868</v>
      </c>
      <c r="I13" s="8">
        <v>41.629430292886163</v>
      </c>
      <c r="J13" s="8">
        <v>56.037687187296086</v>
      </c>
      <c r="K13" s="8">
        <v>57.907088566894977</v>
      </c>
      <c r="L13" s="8">
        <v>38.545263119354125</v>
      </c>
      <c r="M13" s="8">
        <v>36.977771987414428</v>
      </c>
      <c r="N13" s="8">
        <v>36.112351027563058</v>
      </c>
      <c r="O13" s="8">
        <v>32.503088495162551</v>
      </c>
      <c r="P13" s="8">
        <v>27.993573829799875</v>
      </c>
      <c r="Q13" s="8">
        <v>31.883256762386115</v>
      </c>
      <c r="R13" s="8">
        <v>31.332037489417836</v>
      </c>
      <c r="S13" s="8">
        <v>34.324839120591022</v>
      </c>
      <c r="T13" s="8">
        <v>35.450248285950394</v>
      </c>
      <c r="U13" s="8">
        <v>40.087906138011363</v>
      </c>
      <c r="V13" s="8">
        <v>37.716250100025142</v>
      </c>
      <c r="W13" s="8">
        <v>35.169372928367949</v>
      </c>
      <c r="X13" s="8">
        <v>36.398578905576564</v>
      </c>
      <c r="Y13" s="8">
        <v>36.466989242525536</v>
      </c>
      <c r="Z13" s="8">
        <v>30.266217452890455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32.054645273093712</v>
      </c>
      <c r="D26" s="27">
        <f t="shared" si="16"/>
        <v>29.321039100240505</v>
      </c>
      <c r="E26" s="27">
        <f t="shared" si="16"/>
        <v>17.269534180829378</v>
      </c>
      <c r="F26" s="27">
        <f t="shared" si="16"/>
        <v>18.73799496175889</v>
      </c>
      <c r="G26" s="27">
        <f t="shared" si="16"/>
        <v>18.391941374999536</v>
      </c>
      <c r="H26" s="27">
        <f t="shared" si="16"/>
        <v>19.815780068969097</v>
      </c>
      <c r="I26" s="27">
        <f t="shared" si="16"/>
        <v>26.851461425361158</v>
      </c>
      <c r="J26" s="27">
        <f t="shared" si="16"/>
        <v>28.867995359574881</v>
      </c>
      <c r="K26" s="27">
        <f t="shared" si="16"/>
        <v>30.784476581708912</v>
      </c>
      <c r="L26" s="27">
        <f t="shared" si="16"/>
        <v>23.441377322960818</v>
      </c>
      <c r="M26" s="27">
        <f t="shared" si="16"/>
        <v>21.544477069099713</v>
      </c>
      <c r="N26" s="27">
        <f t="shared" si="16"/>
        <v>23.494768751158666</v>
      </c>
      <c r="O26" s="27">
        <f t="shared" si="16"/>
        <v>18.45524595944444</v>
      </c>
      <c r="P26" s="27">
        <f t="shared" si="16"/>
        <v>10.201574978870557</v>
      </c>
      <c r="Q26" s="27">
        <f t="shared" si="16"/>
        <v>13.05996540443137</v>
      </c>
      <c r="R26" s="27">
        <f t="shared" si="16"/>
        <v>10.445284191442965</v>
      </c>
      <c r="S26" s="27">
        <f t="shared" si="16"/>
        <v>11.650913177732422</v>
      </c>
      <c r="T26" s="27">
        <f t="shared" si="16"/>
        <v>13.176258990402491</v>
      </c>
      <c r="U26" s="27">
        <f t="shared" si="16"/>
        <v>6.5567885479700134</v>
      </c>
      <c r="V26" s="27">
        <f t="shared" si="16"/>
        <v>6.9299381158886399</v>
      </c>
      <c r="W26" s="27">
        <f t="shared" si="16"/>
        <v>11.222379978422975</v>
      </c>
      <c r="X26" s="27">
        <f t="shared" si="16"/>
        <v>4.9896469131185892</v>
      </c>
      <c r="Y26" s="27">
        <f t="shared" ref="Y26:Z26" si="17">SUM(Y27,Y33)</f>
        <v>7.1841734332225773</v>
      </c>
      <c r="Z26" s="27">
        <f t="shared" si="17"/>
        <v>3.0215664661945967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32.054645273093712</v>
      </c>
      <c r="D33" s="19">
        <f t="shared" si="20"/>
        <v>29.321039100240505</v>
      </c>
      <c r="E33" s="19">
        <f t="shared" si="20"/>
        <v>17.269534180829378</v>
      </c>
      <c r="F33" s="19">
        <f t="shared" si="20"/>
        <v>18.73799496175889</v>
      </c>
      <c r="G33" s="19">
        <f t="shared" si="20"/>
        <v>18.391941374999536</v>
      </c>
      <c r="H33" s="19">
        <f t="shared" si="20"/>
        <v>19.815780068969097</v>
      </c>
      <c r="I33" s="19">
        <f t="shared" si="20"/>
        <v>26.851461425361158</v>
      </c>
      <c r="J33" s="19">
        <f t="shared" si="20"/>
        <v>28.867995359574881</v>
      </c>
      <c r="K33" s="19">
        <f t="shared" si="20"/>
        <v>30.784476581708912</v>
      </c>
      <c r="L33" s="19">
        <f t="shared" si="20"/>
        <v>23.441377322960818</v>
      </c>
      <c r="M33" s="19">
        <f t="shared" si="20"/>
        <v>21.544477069099713</v>
      </c>
      <c r="N33" s="19">
        <f t="shared" si="20"/>
        <v>23.494768751158666</v>
      </c>
      <c r="O33" s="19">
        <f t="shared" si="20"/>
        <v>18.45524595944444</v>
      </c>
      <c r="P33" s="19">
        <f t="shared" si="20"/>
        <v>10.201574978870557</v>
      </c>
      <c r="Q33" s="19">
        <f t="shared" si="20"/>
        <v>13.05996540443137</v>
      </c>
      <c r="R33" s="19">
        <f t="shared" si="20"/>
        <v>10.445284191442965</v>
      </c>
      <c r="S33" s="19">
        <f t="shared" si="20"/>
        <v>11.650913177732422</v>
      </c>
      <c r="T33" s="19">
        <f t="shared" si="20"/>
        <v>13.176258990402491</v>
      </c>
      <c r="U33" s="19">
        <f t="shared" si="20"/>
        <v>6.5567885479700134</v>
      </c>
      <c r="V33" s="19">
        <f t="shared" si="20"/>
        <v>6.9299381158886399</v>
      </c>
      <c r="W33" s="19">
        <f t="shared" si="20"/>
        <v>11.222379978422975</v>
      </c>
      <c r="X33" s="19">
        <f t="shared" si="20"/>
        <v>4.9896469131185892</v>
      </c>
      <c r="Y33" s="19">
        <f t="shared" ref="Y33:Z33" si="21">SUM(Y34:Y50)</f>
        <v>7.1841734332225773</v>
      </c>
      <c r="Z33" s="19">
        <f t="shared" si="21"/>
        <v>3.0215664661945967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0.87436689575715421</v>
      </c>
      <c r="D36" s="8">
        <v>0.87946389405172265</v>
      </c>
      <c r="E36" s="8">
        <v>0.86484440259442519</v>
      </c>
      <c r="F36" s="8">
        <v>0.8892636369555964</v>
      </c>
      <c r="G36" s="8">
        <v>0.97635219008359919</v>
      </c>
      <c r="H36" s="8">
        <v>0.99324946124404634</v>
      </c>
      <c r="I36" s="8">
        <v>0.93063430370070332</v>
      </c>
      <c r="J36" s="8">
        <v>0.96364161119427139</v>
      </c>
      <c r="K36" s="8">
        <v>0.92466212200645892</v>
      </c>
      <c r="L36" s="8">
        <v>1.7676355923916967</v>
      </c>
      <c r="M36" s="8">
        <v>1.6957524894797922</v>
      </c>
      <c r="N36" s="8">
        <v>1.6996479627481671</v>
      </c>
      <c r="O36" s="8">
        <v>1.6608998220498119</v>
      </c>
      <c r="P36" s="8">
        <v>1.6921592292052707</v>
      </c>
      <c r="Q36" s="8">
        <v>0.90520430014243725</v>
      </c>
      <c r="R36" s="8">
        <v>0.30839820988553207</v>
      </c>
      <c r="S36" s="8">
        <v>0.56251158285694947</v>
      </c>
      <c r="T36" s="8">
        <v>0.48925452748659631</v>
      </c>
      <c r="U36" s="8">
        <v>0.44680348289191824</v>
      </c>
      <c r="V36" s="8">
        <v>0.38286465129867703</v>
      </c>
      <c r="W36" s="8">
        <v>0.3877596560868119</v>
      </c>
      <c r="X36" s="8">
        <v>0.70532961063653488</v>
      </c>
      <c r="Y36" s="8">
        <v>1.9034488760494543</v>
      </c>
      <c r="Z36" s="8">
        <v>0.77493037278605237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3.4039058245027088E-3</v>
      </c>
      <c r="T41" s="8">
        <v>0</v>
      </c>
      <c r="U41" s="8">
        <v>0</v>
      </c>
      <c r="V41" s="8">
        <v>3.1855778836860091E-3</v>
      </c>
      <c r="W41" s="8">
        <v>3.5027411420284148E-3</v>
      </c>
      <c r="X41" s="8">
        <v>7.0900241035215293E-3</v>
      </c>
      <c r="Y41" s="8">
        <v>5.3458043303931521E-3</v>
      </c>
      <c r="Z41" s="8">
        <v>5.6853441836323083E-3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5.8827713865504858</v>
      </c>
      <c r="D43" s="8">
        <v>7.8898280850902109</v>
      </c>
      <c r="E43" s="8">
        <v>5.8184368124978745</v>
      </c>
      <c r="F43" s="8">
        <v>4.9844353675077269</v>
      </c>
      <c r="G43" s="8">
        <v>4.3779294261472721</v>
      </c>
      <c r="H43" s="8">
        <v>4.4539513721998647</v>
      </c>
      <c r="I43" s="8">
        <v>4.1733045670259781</v>
      </c>
      <c r="J43" s="8">
        <v>3.2409236057260888</v>
      </c>
      <c r="K43" s="8">
        <v>2.0781881884402909</v>
      </c>
      <c r="L43" s="8">
        <v>3.9714789405623563</v>
      </c>
      <c r="M43" s="8">
        <v>3.8098210152442618</v>
      </c>
      <c r="N43" s="8">
        <v>4.7737307368797532</v>
      </c>
      <c r="O43" s="8">
        <v>4.6641781320942597</v>
      </c>
      <c r="P43" s="8">
        <v>3.8021211121645027</v>
      </c>
      <c r="Q43" s="8">
        <v>7.1183165620175783</v>
      </c>
      <c r="R43" s="8">
        <v>4.9277165395679567</v>
      </c>
      <c r="S43" s="8">
        <v>5.6584287659613262</v>
      </c>
      <c r="T43" s="8">
        <v>6.7962695190059828</v>
      </c>
      <c r="U43" s="8">
        <v>6.1099850650780949</v>
      </c>
      <c r="V43" s="8">
        <v>6.3704776981408688</v>
      </c>
      <c r="W43" s="8">
        <v>10.709078840135684</v>
      </c>
      <c r="X43" s="8">
        <v>4.2772272783785326</v>
      </c>
      <c r="Y43" s="8">
        <v>5.2753787528427303</v>
      </c>
      <c r="Z43" s="8">
        <v>2.2367647157891346</v>
      </c>
    </row>
    <row r="44" spans="1:26" ht="11.25" customHeight="1" x14ac:dyDescent="0.2">
      <c r="A44" s="28" t="s">
        <v>74</v>
      </c>
      <c r="B44" s="7" t="s">
        <v>75</v>
      </c>
      <c r="C44" s="8">
        <v>25.297506990786072</v>
      </c>
      <c r="D44" s="8">
        <v>20.551747121098572</v>
      </c>
      <c r="E44" s="8">
        <v>10.586252965737078</v>
      </c>
      <c r="F44" s="8">
        <v>12.864295957295566</v>
      </c>
      <c r="G44" s="8">
        <v>13.037659758768665</v>
      </c>
      <c r="H44" s="8">
        <v>14.368579235525187</v>
      </c>
      <c r="I44" s="8">
        <v>21.747522554634479</v>
      </c>
      <c r="J44" s="8">
        <v>24.663430142654519</v>
      </c>
      <c r="K44" s="8">
        <v>27.781626271262162</v>
      </c>
      <c r="L44" s="8">
        <v>17.702262790006763</v>
      </c>
      <c r="M44" s="8">
        <v>16.038903564375659</v>
      </c>
      <c r="N44" s="8">
        <v>17.021390051530744</v>
      </c>
      <c r="O44" s="8">
        <v>12.130168005300369</v>
      </c>
      <c r="P44" s="8">
        <v>4.7072946375007829</v>
      </c>
      <c r="Q44" s="8">
        <v>5.0364445422713553</v>
      </c>
      <c r="R44" s="8">
        <v>5.2091694419894772</v>
      </c>
      <c r="S44" s="8">
        <v>5.4265689230896434</v>
      </c>
      <c r="T44" s="8">
        <v>5.8907349439099113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0.1734101885654083</v>
      </c>
      <c r="W47" s="8">
        <v>0.12203874105845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4.1860334357774892E-3</v>
      </c>
    </row>
    <row r="51" spans="1:26" ht="11.25" customHeight="1" x14ac:dyDescent="0.2">
      <c r="A51" s="25" t="s">
        <v>88</v>
      </c>
      <c r="B51" s="26" t="s">
        <v>89</v>
      </c>
      <c r="C51" s="27">
        <v>450.2712178832532</v>
      </c>
      <c r="D51" s="27">
        <v>444.37150664450189</v>
      </c>
      <c r="E51" s="27">
        <v>387.79860332915587</v>
      </c>
      <c r="F51" s="27">
        <v>397.97421609539032</v>
      </c>
      <c r="G51" s="27">
        <v>439.37297991389096</v>
      </c>
      <c r="H51" s="27">
        <v>454.52617039095838</v>
      </c>
      <c r="I51" s="27">
        <v>418.80802622667164</v>
      </c>
      <c r="J51" s="27">
        <v>452.41835116649128</v>
      </c>
      <c r="K51" s="27">
        <v>429.43388755668184</v>
      </c>
      <c r="L51" s="27">
        <v>370.78803928839341</v>
      </c>
      <c r="M51" s="27">
        <v>374.89553203022683</v>
      </c>
      <c r="N51" s="27">
        <v>325.526981839207</v>
      </c>
      <c r="O51" s="27">
        <v>293.61837089754403</v>
      </c>
      <c r="P51" s="27">
        <v>280.41612971272122</v>
      </c>
      <c r="Q51" s="27">
        <v>301.24106183019967</v>
      </c>
      <c r="R51" s="27">
        <v>388.18329777917666</v>
      </c>
      <c r="S51" s="27">
        <v>419.85515925706488</v>
      </c>
      <c r="T51" s="27">
        <v>389.18257820445956</v>
      </c>
      <c r="U51" s="27">
        <v>410.29459511527779</v>
      </c>
      <c r="V51" s="27">
        <v>385.8133536612994</v>
      </c>
      <c r="W51" s="27">
        <v>377.3001738490683</v>
      </c>
      <c r="X51" s="27">
        <v>377.40363355301821</v>
      </c>
      <c r="Y51" s="27">
        <v>355.36066730508992</v>
      </c>
      <c r="Z51" s="27">
        <v>360.59059333709786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0.17920808894106985</v>
      </c>
      <c r="D61" s="49">
        <f t="shared" si="24"/>
        <v>0.15061989473114448</v>
      </c>
      <c r="E61" s="49">
        <f t="shared" si="24"/>
        <v>0.11413653595804855</v>
      </c>
      <c r="F61" s="49">
        <f t="shared" si="24"/>
        <v>8.8520742137690497E-2</v>
      </c>
      <c r="G61" s="49">
        <f t="shared" si="24"/>
        <v>0.13164985227345455</v>
      </c>
      <c r="H61" s="49">
        <f t="shared" si="24"/>
        <v>0.1442407616977065</v>
      </c>
      <c r="I61" s="49">
        <f t="shared" si="24"/>
        <v>0.13729495279700601</v>
      </c>
      <c r="J61" s="49">
        <f t="shared" si="24"/>
        <v>0.14321492357049873</v>
      </c>
      <c r="K61" s="49">
        <f t="shared" si="24"/>
        <v>0.12276112695338126</v>
      </c>
      <c r="L61" s="49">
        <f t="shared" si="24"/>
        <v>0.10268388818411525</v>
      </c>
      <c r="M61" s="49">
        <f t="shared" si="24"/>
        <v>8.2555415404133622E-2</v>
      </c>
      <c r="N61" s="49">
        <f t="shared" si="24"/>
        <v>0.13067642405490767</v>
      </c>
      <c r="O61" s="49">
        <f t="shared" si="24"/>
        <v>0.19872142675601853</v>
      </c>
      <c r="P61" s="49">
        <f t="shared" si="24"/>
        <v>0.3206279167160343</v>
      </c>
      <c r="Q61" s="49">
        <f t="shared" si="24"/>
        <v>0.52112285346795417</v>
      </c>
      <c r="R61" s="49">
        <f t="shared" si="24"/>
        <v>0.87418898269056977</v>
      </c>
      <c r="S61" s="49">
        <f t="shared" si="24"/>
        <v>0.93503103135033239</v>
      </c>
      <c r="T61" s="49">
        <f t="shared" si="24"/>
        <v>1.0053305447458609</v>
      </c>
      <c r="U61" s="49">
        <f t="shared" si="24"/>
        <v>1.1652637734285642</v>
      </c>
      <c r="V61" s="49">
        <f t="shared" si="24"/>
        <v>1.398888375548359</v>
      </c>
      <c r="W61" s="49">
        <f t="shared" si="24"/>
        <v>1.981447198713413</v>
      </c>
      <c r="X61" s="49">
        <f t="shared" si="24"/>
        <v>2.334796387225853</v>
      </c>
      <c r="Y61" s="49">
        <f t="shared" ref="Y61:Z61" si="25">SUM(Y62:Y72)</f>
        <v>3.0544057269340228</v>
      </c>
      <c r="Z61" s="49">
        <f t="shared" si="25"/>
        <v>3.9603404763627275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0.17920808894106985</v>
      </c>
      <c r="D64" s="52">
        <v>0.15061989473114448</v>
      </c>
      <c r="E64" s="52">
        <v>0.11413653595804855</v>
      </c>
      <c r="F64" s="52">
        <v>8.8520742137690497E-2</v>
      </c>
      <c r="G64" s="52">
        <v>0.13164985227345455</v>
      </c>
      <c r="H64" s="52">
        <v>0.1442407616977065</v>
      </c>
      <c r="I64" s="52">
        <v>0.13729495279700601</v>
      </c>
      <c r="J64" s="52">
        <v>0.14321492357049873</v>
      </c>
      <c r="K64" s="52">
        <v>0.12276112695338126</v>
      </c>
      <c r="L64" s="52">
        <v>0.10268388818411525</v>
      </c>
      <c r="M64" s="52">
        <v>8.2555415404133622E-2</v>
      </c>
      <c r="N64" s="52">
        <v>0.13067642405490767</v>
      </c>
      <c r="O64" s="52">
        <v>0.19872142675601853</v>
      </c>
      <c r="P64" s="52">
        <v>0.3206279167160343</v>
      </c>
      <c r="Q64" s="52">
        <v>0.52112285346795417</v>
      </c>
      <c r="R64" s="52">
        <v>0.87418898269056977</v>
      </c>
      <c r="S64" s="52">
        <v>0.93503103135033239</v>
      </c>
      <c r="T64" s="52">
        <v>1.0053305447458609</v>
      </c>
      <c r="U64" s="52">
        <v>1.1652637734285642</v>
      </c>
      <c r="V64" s="52">
        <v>1.398888375548359</v>
      </c>
      <c r="W64" s="52">
        <v>1.981447198713413</v>
      </c>
      <c r="X64" s="52">
        <v>2.334796387225853</v>
      </c>
      <c r="Y64" s="52">
        <v>3.0544057269340228</v>
      </c>
      <c r="Z64" s="52">
        <v>3.9603404763627275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649.43958888055454</v>
      </c>
      <c r="D2" s="21">
        <f t="shared" ref="D2:X2" si="0">SUM(D3,D17,D22,D25,D26,D51,D52)</f>
        <v>628.44130198422613</v>
      </c>
      <c r="E2" s="21">
        <f t="shared" si="0"/>
        <v>539.31651188796127</v>
      </c>
      <c r="F2" s="21">
        <f t="shared" si="0"/>
        <v>592.95775953172847</v>
      </c>
      <c r="G2" s="21">
        <f t="shared" si="0"/>
        <v>564.64845594772862</v>
      </c>
      <c r="H2" s="21">
        <f t="shared" si="0"/>
        <v>546.66854687997079</v>
      </c>
      <c r="I2" s="21">
        <f t="shared" si="0"/>
        <v>567.09474964376147</v>
      </c>
      <c r="J2" s="21">
        <f t="shared" si="0"/>
        <v>600.378517788708</v>
      </c>
      <c r="K2" s="21">
        <f t="shared" si="0"/>
        <v>577.63098284380624</v>
      </c>
      <c r="L2" s="21">
        <f t="shared" si="0"/>
        <v>596.19207172640949</v>
      </c>
      <c r="M2" s="21">
        <f t="shared" si="0"/>
        <v>655.30806311253309</v>
      </c>
      <c r="N2" s="21">
        <f t="shared" si="0"/>
        <v>558.19039216224519</v>
      </c>
      <c r="O2" s="21">
        <f t="shared" si="0"/>
        <v>551.13329185844771</v>
      </c>
      <c r="P2" s="21">
        <f t="shared" si="0"/>
        <v>456.41336897683271</v>
      </c>
      <c r="Q2" s="21">
        <f t="shared" si="0"/>
        <v>474.36416017745717</v>
      </c>
      <c r="R2" s="21">
        <f t="shared" si="0"/>
        <v>549.73401072007482</v>
      </c>
      <c r="S2" s="21">
        <f t="shared" si="0"/>
        <v>572.21021248219643</v>
      </c>
      <c r="T2" s="21">
        <f t="shared" si="0"/>
        <v>582.69004692402632</v>
      </c>
      <c r="U2" s="21">
        <f t="shared" si="0"/>
        <v>574.38780672850021</v>
      </c>
      <c r="V2" s="21">
        <f t="shared" si="0"/>
        <v>525.24021126857588</v>
      </c>
      <c r="W2" s="21">
        <f t="shared" si="0"/>
        <v>530.19626524999012</v>
      </c>
      <c r="X2" s="21">
        <f t="shared" si="0"/>
        <v>537.30842134129534</v>
      </c>
      <c r="Y2" s="21">
        <f t="shared" ref="Y2:Z2" si="1">SUM(Y3,Y17,Y22,Y25,Y26,Y51,Y52)</f>
        <v>532.55723240073121</v>
      </c>
      <c r="Z2" s="21">
        <f t="shared" si="1"/>
        <v>417.73799674087195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86.542892324899441</v>
      </c>
      <c r="D3" s="24">
        <f t="shared" ref="D3:W3" si="3">SUM(D4,D8,D11)</f>
        <v>88.387315820934845</v>
      </c>
      <c r="E3" s="24">
        <f t="shared" si="3"/>
        <v>62.818735440915333</v>
      </c>
      <c r="F3" s="24">
        <f t="shared" si="3"/>
        <v>66.854547690967252</v>
      </c>
      <c r="G3" s="24">
        <f t="shared" si="3"/>
        <v>63.631693568186776</v>
      </c>
      <c r="H3" s="24">
        <f t="shared" si="3"/>
        <v>56.323575822101006</v>
      </c>
      <c r="I3" s="24">
        <f t="shared" si="3"/>
        <v>55.608273564386792</v>
      </c>
      <c r="J3" s="24">
        <f t="shared" si="3"/>
        <v>75.491917544082</v>
      </c>
      <c r="K3" s="24">
        <f t="shared" si="3"/>
        <v>65.417806381092745</v>
      </c>
      <c r="L3" s="24">
        <f t="shared" si="3"/>
        <v>64.570942566972704</v>
      </c>
      <c r="M3" s="24">
        <f t="shared" si="3"/>
        <v>72.334913444548292</v>
      </c>
      <c r="N3" s="24">
        <f t="shared" si="3"/>
        <v>65.368147164084974</v>
      </c>
      <c r="O3" s="24">
        <f t="shared" si="3"/>
        <v>68.399939579799991</v>
      </c>
      <c r="P3" s="24">
        <f t="shared" si="3"/>
        <v>52.214170791819491</v>
      </c>
      <c r="Q3" s="24">
        <f t="shared" si="3"/>
        <v>62.157799290071132</v>
      </c>
      <c r="R3" s="24">
        <f t="shared" si="3"/>
        <v>60.360769927948354</v>
      </c>
      <c r="S3" s="24">
        <f t="shared" si="3"/>
        <v>63.184710206885384</v>
      </c>
      <c r="T3" s="24">
        <f t="shared" si="3"/>
        <v>76.297354586043781</v>
      </c>
      <c r="U3" s="24">
        <f t="shared" si="3"/>
        <v>78.433429427714259</v>
      </c>
      <c r="V3" s="24">
        <f t="shared" si="3"/>
        <v>47.191274122655408</v>
      </c>
      <c r="W3" s="24">
        <f t="shared" si="3"/>
        <v>44.955667512715216</v>
      </c>
      <c r="X3" s="24">
        <f t="shared" ref="X3:Z3" si="4">SUM(X4,X8,X11)</f>
        <v>47.338743505973703</v>
      </c>
      <c r="Y3" s="24">
        <f t="shared" si="4"/>
        <v>49.334498827713247</v>
      </c>
      <c r="Z3" s="24">
        <f t="shared" si="4"/>
        <v>32.534841908211398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16.472173055870876</v>
      </c>
      <c r="D4" s="19">
        <f t="shared" ref="D4:W4" si="6">SUM(D5:D7)</f>
        <v>13.150796276630485</v>
      </c>
      <c r="E4" s="19">
        <f t="shared" si="6"/>
        <v>1.0264525195231693</v>
      </c>
      <c r="F4" s="19">
        <f t="shared" si="6"/>
        <v>1.1327165556280907</v>
      </c>
      <c r="G4" s="19">
        <f t="shared" si="6"/>
        <v>1.078111740438519</v>
      </c>
      <c r="H4" s="19">
        <f t="shared" si="6"/>
        <v>1.0359047412119562</v>
      </c>
      <c r="I4" s="19">
        <f t="shared" si="6"/>
        <v>1.0776323666626244</v>
      </c>
      <c r="J4" s="19">
        <f t="shared" si="6"/>
        <v>1.0602599079120245</v>
      </c>
      <c r="K4" s="19">
        <f t="shared" si="6"/>
        <v>1.0382746098651228</v>
      </c>
      <c r="L4" s="19">
        <f t="shared" si="6"/>
        <v>0</v>
      </c>
      <c r="M4" s="19">
        <f t="shared" si="6"/>
        <v>1.2578157991853738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0.23000231405190133</v>
      </c>
      <c r="R4" s="19">
        <f t="shared" si="6"/>
        <v>0.49527880224967358</v>
      </c>
      <c r="S4" s="19">
        <f t="shared" si="6"/>
        <v>0.70687736147275637</v>
      </c>
      <c r="T4" s="19">
        <f t="shared" si="6"/>
        <v>0.43524682791425062</v>
      </c>
      <c r="U4" s="19">
        <f t="shared" si="6"/>
        <v>0.79793805300319764</v>
      </c>
      <c r="V4" s="19">
        <f t="shared" si="6"/>
        <v>0.5997557203130558</v>
      </c>
      <c r="W4" s="19">
        <f t="shared" si="6"/>
        <v>0.68739478244437546</v>
      </c>
      <c r="X4" s="19">
        <f t="shared" ref="X4:Z4" si="7">SUM(X5:X7)</f>
        <v>0.75176932046255862</v>
      </c>
      <c r="Y4" s="19">
        <f t="shared" si="7"/>
        <v>0.78231318221853718</v>
      </c>
      <c r="Z4" s="19">
        <f t="shared" si="7"/>
        <v>0.50556756299051231</v>
      </c>
    </row>
    <row r="5" spans="1:26" ht="11.25" customHeight="1" x14ac:dyDescent="0.2">
      <c r="A5" s="28" t="s">
        <v>4</v>
      </c>
      <c r="B5" s="7" t="s">
        <v>5</v>
      </c>
      <c r="C5" s="8">
        <v>16.472173055870876</v>
      </c>
      <c r="D5" s="8">
        <v>13.150796276630485</v>
      </c>
      <c r="E5" s="8">
        <v>1.0264525195231693</v>
      </c>
      <c r="F5" s="8">
        <v>1.1327165556280907</v>
      </c>
      <c r="G5" s="8">
        <v>1.078111740438519</v>
      </c>
      <c r="H5" s="8">
        <v>1.0359047412119562</v>
      </c>
      <c r="I5" s="8">
        <v>1.0776323666626244</v>
      </c>
      <c r="J5" s="8">
        <v>1.0602599079120245</v>
      </c>
      <c r="K5" s="8">
        <v>1.0382746098651228</v>
      </c>
      <c r="L5" s="8">
        <v>0</v>
      </c>
      <c r="M5" s="8">
        <v>1.2578157991853738</v>
      </c>
      <c r="N5" s="8">
        <v>0</v>
      </c>
      <c r="O5" s="8">
        <v>0</v>
      </c>
      <c r="P5" s="8">
        <v>0</v>
      </c>
      <c r="Q5" s="8">
        <v>0.23000231405190133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0.49527880224967358</v>
      </c>
      <c r="S6" s="8">
        <v>0.70687736147275637</v>
      </c>
      <c r="T6" s="8">
        <v>0.43524682791425062</v>
      </c>
      <c r="U6" s="8">
        <v>0.79793805300319764</v>
      </c>
      <c r="V6" s="8">
        <v>0.5997557203130558</v>
      </c>
      <c r="W6" s="8">
        <v>0.68739478244437546</v>
      </c>
      <c r="X6" s="8">
        <v>0.75176932046255862</v>
      </c>
      <c r="Y6" s="8">
        <v>0.78231318221853718</v>
      </c>
      <c r="Z6" s="8">
        <v>0.50556756299051231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18.773009404341256</v>
      </c>
      <c r="D8" s="19">
        <f t="shared" si="8"/>
        <v>24.831568699393337</v>
      </c>
      <c r="E8" s="19">
        <f t="shared" si="8"/>
        <v>20.876652670484457</v>
      </c>
      <c r="F8" s="19">
        <f t="shared" si="8"/>
        <v>14.299407924448696</v>
      </c>
      <c r="G8" s="19">
        <f t="shared" si="8"/>
        <v>13.610077020653563</v>
      </c>
      <c r="H8" s="19">
        <f t="shared" si="8"/>
        <v>17.436297850860406</v>
      </c>
      <c r="I8" s="19">
        <f t="shared" si="8"/>
        <v>6.8020127042962519</v>
      </c>
      <c r="J8" s="19">
        <f t="shared" si="8"/>
        <v>13.384715579411331</v>
      </c>
      <c r="K8" s="19">
        <f t="shared" si="8"/>
        <v>0</v>
      </c>
      <c r="L8" s="19">
        <f t="shared" si="8"/>
        <v>12.648908138669134</v>
      </c>
      <c r="M8" s="19">
        <f t="shared" si="8"/>
        <v>16.76087848302576</v>
      </c>
      <c r="N8" s="19">
        <f t="shared" si="8"/>
        <v>14.433029489710615</v>
      </c>
      <c r="O8" s="19">
        <f t="shared" si="8"/>
        <v>18.177564968636844</v>
      </c>
      <c r="P8" s="19">
        <f t="shared" si="8"/>
        <v>13.321685914506977</v>
      </c>
      <c r="Q8" s="19">
        <f t="shared" si="8"/>
        <v>20.159452551909041</v>
      </c>
      <c r="R8" s="19">
        <f t="shared" si="8"/>
        <v>21.444623761310591</v>
      </c>
      <c r="S8" s="19">
        <f t="shared" si="8"/>
        <v>22.031641916990818</v>
      </c>
      <c r="T8" s="19">
        <f t="shared" si="8"/>
        <v>31.296581170048768</v>
      </c>
      <c r="U8" s="19">
        <f t="shared" si="8"/>
        <v>29.995188224159062</v>
      </c>
      <c r="V8" s="19">
        <f t="shared" si="8"/>
        <v>0.71401616668947077</v>
      </c>
      <c r="W8" s="19">
        <f t="shared" si="8"/>
        <v>0.37912154691524924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18.773009404341256</v>
      </c>
      <c r="D10" s="8">
        <v>24.831568699393337</v>
      </c>
      <c r="E10" s="8">
        <v>20.876652670484457</v>
      </c>
      <c r="F10" s="8">
        <v>14.299407924448696</v>
      </c>
      <c r="G10" s="8">
        <v>13.610077020653563</v>
      </c>
      <c r="H10" s="8">
        <v>17.436297850860406</v>
      </c>
      <c r="I10" s="8">
        <v>6.8020127042962519</v>
      </c>
      <c r="J10" s="8">
        <v>13.384715579411331</v>
      </c>
      <c r="K10" s="8">
        <v>0</v>
      </c>
      <c r="L10" s="8">
        <v>12.648908138669134</v>
      </c>
      <c r="M10" s="8">
        <v>16.76087848302576</v>
      </c>
      <c r="N10" s="8">
        <v>14.433029489710615</v>
      </c>
      <c r="O10" s="8">
        <v>18.177564968636844</v>
      </c>
      <c r="P10" s="8">
        <v>13.321685914506977</v>
      </c>
      <c r="Q10" s="8">
        <v>20.159452551909041</v>
      </c>
      <c r="R10" s="8">
        <v>21.444623761310591</v>
      </c>
      <c r="S10" s="8">
        <v>22.031641916990818</v>
      </c>
      <c r="T10" s="8">
        <v>31.296581170048768</v>
      </c>
      <c r="U10" s="8">
        <v>29.995188224159062</v>
      </c>
      <c r="V10" s="8">
        <v>0.71401616668947077</v>
      </c>
      <c r="W10" s="8">
        <v>0.37912154691524924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51.297709864687313</v>
      </c>
      <c r="D11" s="19">
        <f t="shared" si="10"/>
        <v>50.404950844911014</v>
      </c>
      <c r="E11" s="19">
        <f t="shared" si="10"/>
        <v>40.915630250907711</v>
      </c>
      <c r="F11" s="19">
        <f t="shared" si="10"/>
        <v>51.422423210890457</v>
      </c>
      <c r="G11" s="19">
        <f t="shared" si="10"/>
        <v>48.943504807094698</v>
      </c>
      <c r="H11" s="19">
        <f t="shared" si="10"/>
        <v>37.851373230028642</v>
      </c>
      <c r="I11" s="19">
        <f t="shared" si="10"/>
        <v>47.728628493427912</v>
      </c>
      <c r="J11" s="19">
        <f t="shared" si="10"/>
        <v>61.046942056758645</v>
      </c>
      <c r="K11" s="19">
        <f t="shared" si="10"/>
        <v>64.379531771227619</v>
      </c>
      <c r="L11" s="19">
        <f t="shared" si="10"/>
        <v>51.922034428303576</v>
      </c>
      <c r="M11" s="19">
        <f t="shared" si="10"/>
        <v>54.316219162337163</v>
      </c>
      <c r="N11" s="19">
        <f t="shared" si="10"/>
        <v>50.935117674374361</v>
      </c>
      <c r="O11" s="19">
        <f t="shared" si="10"/>
        <v>50.222374611163154</v>
      </c>
      <c r="P11" s="19">
        <f t="shared" si="10"/>
        <v>38.892484877312512</v>
      </c>
      <c r="Q11" s="19">
        <f t="shared" si="10"/>
        <v>41.76834442411019</v>
      </c>
      <c r="R11" s="19">
        <f t="shared" si="10"/>
        <v>38.420867364388087</v>
      </c>
      <c r="S11" s="19">
        <f t="shared" si="10"/>
        <v>40.446190928421814</v>
      </c>
      <c r="T11" s="19">
        <f t="shared" si="10"/>
        <v>44.565526588080758</v>
      </c>
      <c r="U11" s="19">
        <f t="shared" si="10"/>
        <v>47.640303150552008</v>
      </c>
      <c r="V11" s="19">
        <f t="shared" si="10"/>
        <v>45.877502235652884</v>
      </c>
      <c r="W11" s="19">
        <f t="shared" si="10"/>
        <v>43.889151183355594</v>
      </c>
      <c r="X11" s="19">
        <f t="shared" si="10"/>
        <v>46.586974185511146</v>
      </c>
      <c r="Y11" s="19">
        <f t="shared" ref="Y11:Z11" si="11">SUM(Y12:Y16)</f>
        <v>48.55218564549471</v>
      </c>
      <c r="Z11" s="19">
        <f t="shared" si="11"/>
        <v>32.029274345220884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51.297709864687313</v>
      </c>
      <c r="D13" s="8">
        <v>50.404950844911014</v>
      </c>
      <c r="E13" s="8">
        <v>40.915630250907711</v>
      </c>
      <c r="F13" s="8">
        <v>51.422423210890457</v>
      </c>
      <c r="G13" s="8">
        <v>48.943504807094698</v>
      </c>
      <c r="H13" s="8">
        <v>37.851373230028642</v>
      </c>
      <c r="I13" s="8">
        <v>47.728628493427912</v>
      </c>
      <c r="J13" s="8">
        <v>61.046942056758645</v>
      </c>
      <c r="K13" s="8">
        <v>64.379531771227619</v>
      </c>
      <c r="L13" s="8">
        <v>51.922034428303576</v>
      </c>
      <c r="M13" s="8">
        <v>54.316219162337163</v>
      </c>
      <c r="N13" s="8">
        <v>50.935117674374361</v>
      </c>
      <c r="O13" s="8">
        <v>50.222374611163154</v>
      </c>
      <c r="P13" s="8">
        <v>38.892484877312512</v>
      </c>
      <c r="Q13" s="8">
        <v>41.76834442411019</v>
      </c>
      <c r="R13" s="8">
        <v>38.420867364388087</v>
      </c>
      <c r="S13" s="8">
        <v>40.446190928421814</v>
      </c>
      <c r="T13" s="8">
        <v>44.565526588080758</v>
      </c>
      <c r="U13" s="8">
        <v>47.640303150552008</v>
      </c>
      <c r="V13" s="8">
        <v>45.877502235652884</v>
      </c>
      <c r="W13" s="8">
        <v>43.889151183355594</v>
      </c>
      <c r="X13" s="8">
        <v>46.586974185511146</v>
      </c>
      <c r="Y13" s="8">
        <v>48.55218564549471</v>
      </c>
      <c r="Z13" s="8">
        <v>32.029274345220884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37.377526528783989</v>
      </c>
      <c r="D26" s="27">
        <f t="shared" si="16"/>
        <v>33.403382851868244</v>
      </c>
      <c r="E26" s="27">
        <f t="shared" si="16"/>
        <v>20.301249387446958</v>
      </c>
      <c r="F26" s="27">
        <f t="shared" si="16"/>
        <v>23.638860498658417</v>
      </c>
      <c r="G26" s="27">
        <f t="shared" si="16"/>
        <v>20.11342948426072</v>
      </c>
      <c r="H26" s="27">
        <f t="shared" si="16"/>
        <v>20.467598393235953</v>
      </c>
      <c r="I26" s="27">
        <f t="shared" si="16"/>
        <v>30.7907699009982</v>
      </c>
      <c r="J26" s="27">
        <f t="shared" si="16"/>
        <v>31.452637919769149</v>
      </c>
      <c r="K26" s="27">
        <f t="shared" si="16"/>
        <v>34.228019089499668</v>
      </c>
      <c r="L26" s="27">
        <f t="shared" si="16"/>
        <v>31.582613361293028</v>
      </c>
      <c r="M26" s="27">
        <f t="shared" si="16"/>
        <v>31.652940984773991</v>
      </c>
      <c r="N26" s="27">
        <f t="shared" si="16"/>
        <v>33.146297334422968</v>
      </c>
      <c r="O26" s="27">
        <f t="shared" si="16"/>
        <v>28.524549606395258</v>
      </c>
      <c r="P26" s="27">
        <f t="shared" si="16"/>
        <v>14.179216419708546</v>
      </c>
      <c r="Q26" s="27">
        <f t="shared" si="16"/>
        <v>17.119683583986699</v>
      </c>
      <c r="R26" s="27">
        <f t="shared" si="16"/>
        <v>12.815478455468169</v>
      </c>
      <c r="S26" s="27">
        <f t="shared" si="16"/>
        <v>13.732263783526054</v>
      </c>
      <c r="T26" s="27">
        <f t="shared" si="16"/>
        <v>16.574137140720616</v>
      </c>
      <c r="U26" s="27">
        <f t="shared" si="16"/>
        <v>7.8004229091144417</v>
      </c>
      <c r="V26" s="27">
        <f t="shared" si="16"/>
        <v>8.2233824327743665</v>
      </c>
      <c r="W26" s="27">
        <f t="shared" si="16"/>
        <v>13.863213693675727</v>
      </c>
      <c r="X26" s="27">
        <f t="shared" si="16"/>
        <v>6.3833865811837605</v>
      </c>
      <c r="Y26" s="27">
        <f t="shared" ref="Y26:Z26" si="17">SUM(Y27,Y33)</f>
        <v>9.5657577018517479</v>
      </c>
      <c r="Z26" s="27">
        <f t="shared" si="17"/>
        <v>3.1897231853767671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37.377526528783989</v>
      </c>
      <c r="D33" s="19">
        <f t="shared" si="20"/>
        <v>33.403382851868244</v>
      </c>
      <c r="E33" s="19">
        <f t="shared" si="20"/>
        <v>20.301249387446958</v>
      </c>
      <c r="F33" s="19">
        <f t="shared" si="20"/>
        <v>23.638860498658417</v>
      </c>
      <c r="G33" s="19">
        <f t="shared" si="20"/>
        <v>20.11342948426072</v>
      </c>
      <c r="H33" s="19">
        <f t="shared" si="20"/>
        <v>20.467598393235953</v>
      </c>
      <c r="I33" s="19">
        <f t="shared" si="20"/>
        <v>30.7907699009982</v>
      </c>
      <c r="J33" s="19">
        <f t="shared" si="20"/>
        <v>31.452637919769149</v>
      </c>
      <c r="K33" s="19">
        <f t="shared" si="20"/>
        <v>34.228019089499668</v>
      </c>
      <c r="L33" s="19">
        <f t="shared" si="20"/>
        <v>31.582613361293028</v>
      </c>
      <c r="M33" s="19">
        <f t="shared" si="20"/>
        <v>31.652940984773991</v>
      </c>
      <c r="N33" s="19">
        <f t="shared" si="20"/>
        <v>33.146297334422968</v>
      </c>
      <c r="O33" s="19">
        <f t="shared" si="20"/>
        <v>28.524549606395258</v>
      </c>
      <c r="P33" s="19">
        <f t="shared" si="20"/>
        <v>14.179216419708546</v>
      </c>
      <c r="Q33" s="19">
        <f t="shared" si="20"/>
        <v>17.119683583986699</v>
      </c>
      <c r="R33" s="19">
        <f t="shared" si="20"/>
        <v>12.815478455468169</v>
      </c>
      <c r="S33" s="19">
        <f t="shared" si="20"/>
        <v>13.732263783526054</v>
      </c>
      <c r="T33" s="19">
        <f t="shared" si="20"/>
        <v>16.574137140720616</v>
      </c>
      <c r="U33" s="19">
        <f t="shared" si="20"/>
        <v>7.8004229091144417</v>
      </c>
      <c r="V33" s="19">
        <f t="shared" si="20"/>
        <v>8.2233824327743665</v>
      </c>
      <c r="W33" s="19">
        <f t="shared" si="20"/>
        <v>13.863213693675727</v>
      </c>
      <c r="X33" s="19">
        <f t="shared" si="20"/>
        <v>6.3833865811837605</v>
      </c>
      <c r="Y33" s="19">
        <f t="shared" ref="Y33:Z33" si="21">SUM(Y34:Y50)</f>
        <v>9.5657577018517479</v>
      </c>
      <c r="Z33" s="19">
        <f t="shared" si="21"/>
        <v>3.1897231853767671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1.0193527547431782</v>
      </c>
      <c r="D36" s="8">
        <v>1.0016124624663632</v>
      </c>
      <c r="E36" s="8">
        <v>1.016309025255018</v>
      </c>
      <c r="F36" s="8">
        <v>1.1215229507891733</v>
      </c>
      <c r="G36" s="8">
        <v>1.0674577451961045</v>
      </c>
      <c r="H36" s="8">
        <v>1.0256678392559699</v>
      </c>
      <c r="I36" s="8">
        <v>1.0669831086341148</v>
      </c>
      <c r="J36" s="8">
        <v>1.0497823260520744</v>
      </c>
      <c r="K36" s="8">
        <v>1.0280142886582286</v>
      </c>
      <c r="L36" s="8">
        <v>2.3810769121140791</v>
      </c>
      <c r="M36" s="8">
        <v>2.4908711075132461</v>
      </c>
      <c r="N36" s="8">
        <v>2.3972897505762472</v>
      </c>
      <c r="O36" s="8">
        <v>2.5663509812925773</v>
      </c>
      <c r="P36" s="8">
        <v>2.3509780363167483</v>
      </c>
      <c r="Q36" s="8">
        <v>1.1858539190117969</v>
      </c>
      <c r="R36" s="8">
        <v>0.37817287565255314</v>
      </c>
      <c r="S36" s="8">
        <v>0.66282760422415665</v>
      </c>
      <c r="T36" s="8">
        <v>0.61505593634118705</v>
      </c>
      <c r="U36" s="8">
        <v>0.53097942557569011</v>
      </c>
      <c r="V36" s="8">
        <v>0.46571103567625899</v>
      </c>
      <c r="W36" s="8">
        <v>0.48389950550050381</v>
      </c>
      <c r="X36" s="8">
        <v>0.90275976016103687</v>
      </c>
      <c r="Y36" s="8">
        <v>2.5342537214147329</v>
      </c>
      <c r="Z36" s="8">
        <v>0.82007134016802541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6.8658821921844604</v>
      </c>
      <c r="D43" s="8">
        <v>8.9955951260670748</v>
      </c>
      <c r="E43" s="8">
        <v>6.8446627811196414</v>
      </c>
      <c r="F43" s="8">
        <v>6.2931239825373577</v>
      </c>
      <c r="G43" s="8">
        <v>4.7917394752566702</v>
      </c>
      <c r="H43" s="8">
        <v>4.6043794726829343</v>
      </c>
      <c r="I43" s="8">
        <v>4.7899979473130747</v>
      </c>
      <c r="J43" s="8">
        <v>3.5347411798003807</v>
      </c>
      <c r="K43" s="8">
        <v>2.3131456018865606</v>
      </c>
      <c r="L43" s="8">
        <v>5.355869727550159</v>
      </c>
      <c r="M43" s="8">
        <v>5.602710989366491</v>
      </c>
      <c r="N43" s="8">
        <v>6.7409748585775082</v>
      </c>
      <c r="O43" s="8">
        <v>7.2151846573928315</v>
      </c>
      <c r="P43" s="8">
        <v>5.2882236423242626</v>
      </c>
      <c r="Q43" s="8">
        <v>9.3358854247649639</v>
      </c>
      <c r="R43" s="8">
        <v>6.0495688015452211</v>
      </c>
      <c r="S43" s="8">
        <v>6.6751150878489556</v>
      </c>
      <c r="T43" s="8">
        <v>8.5536689023675212</v>
      </c>
      <c r="U43" s="8">
        <v>7.269443483538752</v>
      </c>
      <c r="V43" s="8">
        <v>7.7576713970981084</v>
      </c>
      <c r="W43" s="8">
        <v>13.379314188175222</v>
      </c>
      <c r="X43" s="8">
        <v>5.4806268210227236</v>
      </c>
      <c r="Y43" s="8">
        <v>7.0315039804370141</v>
      </c>
      <c r="Z43" s="8">
        <v>2.3696518452087418</v>
      </c>
    </row>
    <row r="44" spans="1:26" ht="11.25" customHeight="1" x14ac:dyDescent="0.2">
      <c r="A44" s="28" t="s">
        <v>74</v>
      </c>
      <c r="B44" s="7" t="s">
        <v>75</v>
      </c>
      <c r="C44" s="8">
        <v>29.49229158185635</v>
      </c>
      <c r="D44" s="8">
        <v>23.406175263334802</v>
      </c>
      <c r="E44" s="8">
        <v>12.440277581072298</v>
      </c>
      <c r="F44" s="8">
        <v>16.224213565331887</v>
      </c>
      <c r="G44" s="8">
        <v>14.254232263807944</v>
      </c>
      <c r="H44" s="8">
        <v>14.837551081297049</v>
      </c>
      <c r="I44" s="8">
        <v>24.933788845051012</v>
      </c>
      <c r="J44" s="8">
        <v>26.868114413916693</v>
      </c>
      <c r="K44" s="8">
        <v>30.88685919895488</v>
      </c>
      <c r="L44" s="8">
        <v>23.845666721628788</v>
      </c>
      <c r="M44" s="8">
        <v>23.559358887894255</v>
      </c>
      <c r="N44" s="8">
        <v>24.008032725269214</v>
      </c>
      <c r="O44" s="8">
        <v>18.74301396770985</v>
      </c>
      <c r="P44" s="8">
        <v>6.5400147410675356</v>
      </c>
      <c r="Q44" s="8">
        <v>6.5979442402099409</v>
      </c>
      <c r="R44" s="8">
        <v>6.3877367782703942</v>
      </c>
      <c r="S44" s="8">
        <v>6.3943210914529409</v>
      </c>
      <c r="T44" s="8">
        <v>7.4054123020119054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525.51917002687117</v>
      </c>
      <c r="D51" s="27">
        <v>506.65060331142303</v>
      </c>
      <c r="E51" s="27">
        <v>456.19652705959896</v>
      </c>
      <c r="F51" s="27">
        <v>502.46435134210276</v>
      </c>
      <c r="G51" s="27">
        <v>480.90333289528115</v>
      </c>
      <c r="H51" s="27">
        <v>469.87737266463387</v>
      </c>
      <c r="I51" s="27">
        <v>480.6957061783765</v>
      </c>
      <c r="J51" s="27">
        <v>493.43396232485685</v>
      </c>
      <c r="K51" s="27">
        <v>477.98515737321378</v>
      </c>
      <c r="L51" s="27">
        <v>500.03851579814375</v>
      </c>
      <c r="M51" s="27">
        <v>551.32020868321081</v>
      </c>
      <c r="N51" s="27">
        <v>459.67594766373725</v>
      </c>
      <c r="O51" s="27">
        <v>454.20880267225243</v>
      </c>
      <c r="P51" s="27">
        <v>390.01998176530469</v>
      </c>
      <c r="Q51" s="27">
        <v>395.08667730339937</v>
      </c>
      <c r="R51" s="27">
        <v>476.55776233665824</v>
      </c>
      <c r="S51" s="27">
        <v>495.29323849178496</v>
      </c>
      <c r="T51" s="27">
        <v>489.8185551972619</v>
      </c>
      <c r="U51" s="27">
        <v>488.1539543916715</v>
      </c>
      <c r="V51" s="27">
        <v>469.82555471314612</v>
      </c>
      <c r="W51" s="27">
        <v>471.37738404359914</v>
      </c>
      <c r="X51" s="27">
        <v>483.58629125413785</v>
      </c>
      <c r="Y51" s="27">
        <v>473.65697587116625</v>
      </c>
      <c r="Z51" s="27">
        <v>382.01343164728377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0.20915679799642686</v>
      </c>
      <c r="D61" s="49">
        <f t="shared" si="24"/>
        <v>0.17172941873000608</v>
      </c>
      <c r="E61" s="49">
        <f t="shared" si="24"/>
        <v>0.13426735132019005</v>
      </c>
      <c r="F61" s="49">
        <f t="shared" si="24"/>
        <v>0.11176230891268384</v>
      </c>
      <c r="G61" s="49">
        <f t="shared" si="24"/>
        <v>0.14409364168430078</v>
      </c>
      <c r="H61" s="49">
        <f t="shared" si="24"/>
        <v>0.14911236041561077</v>
      </c>
      <c r="I61" s="49">
        <f t="shared" si="24"/>
        <v>0.15758316497440775</v>
      </c>
      <c r="J61" s="49">
        <f t="shared" si="24"/>
        <v>0.15619858703617664</v>
      </c>
      <c r="K61" s="49">
        <f t="shared" si="24"/>
        <v>0.1366403497404009</v>
      </c>
      <c r="L61" s="49">
        <f t="shared" si="24"/>
        <v>0.1384777652011355</v>
      </c>
      <c r="M61" s="49">
        <f t="shared" si="24"/>
        <v>0.12140573829209143</v>
      </c>
      <c r="N61" s="49">
        <f t="shared" si="24"/>
        <v>0.18452789604524666</v>
      </c>
      <c r="O61" s="49">
        <f t="shared" si="24"/>
        <v>0.30740931174115416</v>
      </c>
      <c r="P61" s="49">
        <f t="shared" si="24"/>
        <v>0.44594900571214302</v>
      </c>
      <c r="Q61" s="49">
        <f t="shared" si="24"/>
        <v>0.6834682343523717</v>
      </c>
      <c r="R61" s="49">
        <f t="shared" si="24"/>
        <v>1.0732083215166228</v>
      </c>
      <c r="S61" s="49">
        <f t="shared" si="24"/>
        <v>1.1030340759115655</v>
      </c>
      <c r="T61" s="49">
        <f t="shared" si="24"/>
        <v>1.265291877131234</v>
      </c>
      <c r="U61" s="49">
        <f t="shared" si="24"/>
        <v>1.386389500813908</v>
      </c>
      <c r="V61" s="49">
        <f t="shared" si="24"/>
        <v>1.7035011898545027</v>
      </c>
      <c r="W61" s="49">
        <f t="shared" si="24"/>
        <v>2.4755074656384299</v>
      </c>
      <c r="X61" s="49">
        <f t="shared" si="24"/>
        <v>2.9916922502906829</v>
      </c>
      <c r="Y61" s="49">
        <f t="shared" ref="Y61:Z61" si="25">SUM(Y62:Y72)</f>
        <v>4.0711893937914683</v>
      </c>
      <c r="Z61" s="49">
        <f t="shared" si="25"/>
        <v>4.1956259642431339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0.20915679799642686</v>
      </c>
      <c r="D64" s="52">
        <v>0.17172941873000608</v>
      </c>
      <c r="E64" s="52">
        <v>0.13426735132019005</v>
      </c>
      <c r="F64" s="52">
        <v>0.11176230891268384</v>
      </c>
      <c r="G64" s="52">
        <v>0.14409364168430078</v>
      </c>
      <c r="H64" s="52">
        <v>0.14911236041561077</v>
      </c>
      <c r="I64" s="52">
        <v>0.15758316497440775</v>
      </c>
      <c r="J64" s="52">
        <v>0.15619858703617664</v>
      </c>
      <c r="K64" s="52">
        <v>0.1366403497404009</v>
      </c>
      <c r="L64" s="52">
        <v>0.1384777652011355</v>
      </c>
      <c r="M64" s="52">
        <v>0.12140573829209143</v>
      </c>
      <c r="N64" s="52">
        <v>0.18452789604524666</v>
      </c>
      <c r="O64" s="52">
        <v>0.30740931174115416</v>
      </c>
      <c r="P64" s="52">
        <v>0.44594900571214302</v>
      </c>
      <c r="Q64" s="52">
        <v>0.6834682343523717</v>
      </c>
      <c r="R64" s="52">
        <v>1.0732083215166228</v>
      </c>
      <c r="S64" s="52">
        <v>1.1030340759115655</v>
      </c>
      <c r="T64" s="52">
        <v>1.265291877131234</v>
      </c>
      <c r="U64" s="52">
        <v>1.386389500813908</v>
      </c>
      <c r="V64" s="52">
        <v>1.7035011898545027</v>
      </c>
      <c r="W64" s="52">
        <v>2.4755074656384299</v>
      </c>
      <c r="X64" s="52">
        <v>2.9916922502906829</v>
      </c>
      <c r="Y64" s="52">
        <v>4.0711893937914683</v>
      </c>
      <c r="Z64" s="52">
        <v>4.1956259642431339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1160.0235287791206</v>
      </c>
      <c r="D2" s="21">
        <f t="shared" ref="D2:X2" si="0">SUM(D3,D17,D22,D25,D26,D51,D52)</f>
        <v>1093.5205955687632</v>
      </c>
      <c r="E2" s="21">
        <f t="shared" si="0"/>
        <v>1151.8685677112085</v>
      </c>
      <c r="F2" s="21">
        <f t="shared" si="0"/>
        <v>1073.7622471399895</v>
      </c>
      <c r="G2" s="21">
        <f t="shared" si="0"/>
        <v>1058.2945871196143</v>
      </c>
      <c r="H2" s="21">
        <f t="shared" si="0"/>
        <v>1119.3985920958489</v>
      </c>
      <c r="I2" s="21">
        <f t="shared" si="0"/>
        <v>1092.8630236889419</v>
      </c>
      <c r="J2" s="21">
        <f t="shared" si="0"/>
        <v>988.64809430368405</v>
      </c>
      <c r="K2" s="21">
        <f t="shared" si="0"/>
        <v>861.8859329566626</v>
      </c>
      <c r="L2" s="21">
        <f t="shared" si="0"/>
        <v>772.07272718582396</v>
      </c>
      <c r="M2" s="21">
        <f t="shared" si="0"/>
        <v>842.0303457661671</v>
      </c>
      <c r="N2" s="21">
        <f t="shared" si="0"/>
        <v>752.97281916592351</v>
      </c>
      <c r="O2" s="21">
        <f t="shared" si="0"/>
        <v>756.31673744888826</v>
      </c>
      <c r="P2" s="21">
        <f t="shared" si="0"/>
        <v>757.769876992121</v>
      </c>
      <c r="Q2" s="21">
        <f t="shared" si="0"/>
        <v>697.79134075905358</v>
      </c>
      <c r="R2" s="21">
        <f t="shared" si="0"/>
        <v>824.14623110139109</v>
      </c>
      <c r="S2" s="21">
        <f t="shared" si="0"/>
        <v>825.81114644637216</v>
      </c>
      <c r="T2" s="21">
        <f t="shared" si="0"/>
        <v>845.42596975302706</v>
      </c>
      <c r="U2" s="21">
        <f t="shared" si="0"/>
        <v>803.98720304498261</v>
      </c>
      <c r="V2" s="21">
        <f t="shared" si="0"/>
        <v>727.02202221287234</v>
      </c>
      <c r="W2" s="21">
        <f t="shared" si="0"/>
        <v>724.11727463080354</v>
      </c>
      <c r="X2" s="21">
        <f t="shared" si="0"/>
        <v>739.72806262722702</v>
      </c>
      <c r="Y2" s="21">
        <f t="shared" ref="Y2:Z2" si="1">SUM(Y3,Y17,Y22,Y25,Y26,Y51,Y52)</f>
        <v>700.45357716535079</v>
      </c>
      <c r="Z2" s="21">
        <f t="shared" si="1"/>
        <v>580.9965531906895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6.0454173599999983</v>
      </c>
      <c r="D26" s="27">
        <f t="shared" ref="D26:W26" si="21">SUM(D27,D33)</f>
        <v>6.0454173599999983</v>
      </c>
      <c r="E26" s="27">
        <f t="shared" si="21"/>
        <v>6.0454173599999992</v>
      </c>
      <c r="F26" s="27">
        <f t="shared" si="21"/>
        <v>6.0454173600000001</v>
      </c>
      <c r="G26" s="27">
        <f t="shared" si="21"/>
        <v>0</v>
      </c>
      <c r="H26" s="27">
        <f t="shared" si="21"/>
        <v>0</v>
      </c>
      <c r="I26" s="27">
        <f t="shared" si="21"/>
        <v>2.8517666399999992</v>
      </c>
      <c r="J26" s="27">
        <f t="shared" si="21"/>
        <v>2.8517666399999992</v>
      </c>
      <c r="K26" s="27">
        <f t="shared" si="21"/>
        <v>2.8517666400000001</v>
      </c>
      <c r="L26" s="27">
        <f t="shared" si="21"/>
        <v>0</v>
      </c>
      <c r="M26" s="27">
        <f t="shared" si="21"/>
        <v>0</v>
      </c>
      <c r="N26" s="27">
        <f t="shared" si="21"/>
        <v>2.8517666399999997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2.0060035200000002</v>
      </c>
      <c r="S26" s="27">
        <f t="shared" si="21"/>
        <v>2.1370503599999999</v>
      </c>
      <c r="T26" s="27">
        <f t="shared" si="21"/>
        <v>2.44032084</v>
      </c>
      <c r="U26" s="27">
        <f t="shared" si="21"/>
        <v>2.2807756799999996</v>
      </c>
      <c r="V26" s="27">
        <f t="shared" si="21"/>
        <v>2.6435430000000002</v>
      </c>
      <c r="W26" s="27">
        <f t="shared" si="21"/>
        <v>1.7925354</v>
      </c>
      <c r="X26" s="27">
        <f t="shared" ref="X26:Z26" si="22">SUM(X27,X33)</f>
        <v>1.8935229600000008</v>
      </c>
      <c r="Y26" s="27">
        <f t="shared" si="22"/>
        <v>1.7470843200000001</v>
      </c>
      <c r="Z26" s="27">
        <f t="shared" si="22"/>
        <v>3.2652529200000022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6.0454173599999983</v>
      </c>
      <c r="D33" s="19">
        <f t="shared" ref="D33:W33" si="27">SUM(D34:D50)</f>
        <v>6.0454173599999983</v>
      </c>
      <c r="E33" s="19">
        <f t="shared" si="27"/>
        <v>6.0454173599999992</v>
      </c>
      <c r="F33" s="19">
        <f t="shared" si="27"/>
        <v>6.0454173600000001</v>
      </c>
      <c r="G33" s="19">
        <f t="shared" si="27"/>
        <v>0</v>
      </c>
      <c r="H33" s="19">
        <f t="shared" si="27"/>
        <v>0</v>
      </c>
      <c r="I33" s="19">
        <f t="shared" si="27"/>
        <v>2.8517666399999992</v>
      </c>
      <c r="J33" s="19">
        <f t="shared" si="27"/>
        <v>2.8517666399999992</v>
      </c>
      <c r="K33" s="19">
        <f t="shared" si="27"/>
        <v>2.8517666400000001</v>
      </c>
      <c r="L33" s="19">
        <f t="shared" si="27"/>
        <v>0</v>
      </c>
      <c r="M33" s="19">
        <f t="shared" si="27"/>
        <v>0</v>
      </c>
      <c r="N33" s="19">
        <f t="shared" si="27"/>
        <v>2.8517666399999997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2.0060035200000002</v>
      </c>
      <c r="S33" s="19">
        <f t="shared" si="27"/>
        <v>2.1370503599999999</v>
      </c>
      <c r="T33" s="19">
        <f t="shared" si="27"/>
        <v>2.44032084</v>
      </c>
      <c r="U33" s="19">
        <f t="shared" si="27"/>
        <v>2.2807756799999996</v>
      </c>
      <c r="V33" s="19">
        <f t="shared" si="27"/>
        <v>2.6435430000000002</v>
      </c>
      <c r="W33" s="19">
        <f t="shared" si="27"/>
        <v>1.7925354</v>
      </c>
      <c r="X33" s="19">
        <f t="shared" ref="X33:Z33" si="28">SUM(X34:X50)</f>
        <v>1.8935229600000008</v>
      </c>
      <c r="Y33" s="19">
        <f t="shared" si="28"/>
        <v>1.7470843200000001</v>
      </c>
      <c r="Z33" s="19">
        <f t="shared" si="28"/>
        <v>3.2652529200000022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2.8517666400000001</v>
      </c>
      <c r="D36" s="8">
        <f>FC_IND_PPP_PU_E!D36+FC_IND_PPP_PA_E!D36+FC_IND_PPP_PR_E!D36</f>
        <v>2.8517666399999997</v>
      </c>
      <c r="E36" s="8">
        <f>FC_IND_PPP_PU_E!E36+FC_IND_PPP_PA_E!E36+FC_IND_PPP_PR_E!E36</f>
        <v>2.8517666400000001</v>
      </c>
      <c r="F36" s="8">
        <f>FC_IND_PPP_PU_E!F36+FC_IND_PPP_PA_E!F36+FC_IND_PPP_PR_E!F36</f>
        <v>2.8517666400000001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2.8517666399999992</v>
      </c>
      <c r="J36" s="8">
        <f>FC_IND_PPP_PU_E!J36+FC_IND_PPP_PA_E!J36+FC_IND_PPP_PR_E!J36</f>
        <v>2.8517666399999992</v>
      </c>
      <c r="K36" s="8">
        <f>FC_IND_PPP_PU_E!K36+FC_IND_PPP_PA_E!K36+FC_IND_PPP_PR_E!K36</f>
        <v>2.8517666400000001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2.8517666399999997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1.2121257600000002</v>
      </c>
      <c r="S36" s="8">
        <f>FC_IND_PPP_PU_E!S36+FC_IND_PPP_PA_E!S36+FC_IND_PPP_PR_E!S36</f>
        <v>1.4688165600000003</v>
      </c>
      <c r="T36" s="8">
        <f>FC_IND_PPP_PU_E!T36+FC_IND_PPP_PA_E!T36+FC_IND_PPP_PR_E!T36</f>
        <v>1.48585356</v>
      </c>
      <c r="U36" s="8">
        <f>FC_IND_PPP_PU_E!U36+FC_IND_PPP_PA_E!U36+FC_IND_PPP_PR_E!U36</f>
        <v>1.1294395199999998</v>
      </c>
      <c r="V36" s="8">
        <f>FC_IND_PPP_PU_E!V36+FC_IND_PPP_PA_E!V36+FC_IND_PPP_PR_E!V36</f>
        <v>1.2321158400000003</v>
      </c>
      <c r="W36" s="8">
        <f>FC_IND_PPP_PU_E!W36+FC_IND_PPP_PA_E!W36+FC_IND_PPP_PR_E!W36</f>
        <v>0.84980556000000007</v>
      </c>
      <c r="X36" s="8">
        <f>FC_IND_PPP_PU_E!X36+FC_IND_PPP_PA_E!X36+FC_IND_PPP_PR_E!X36</f>
        <v>1.3431970800000006</v>
      </c>
      <c r="Y36" s="8">
        <f>FC_IND_PPP_PU_E!Y36+FC_IND_PPP_PA_E!Y36+FC_IND_PPP_PR_E!Y36</f>
        <v>1.3261600800000002</v>
      </c>
      <c r="Z36" s="8">
        <f>FC_IND_PPP_PU_E!Z36+FC_IND_PPP_PA_E!Z36+FC_IND_PPP_PR_E!Z36</f>
        <v>2.7547693200000021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3.1936507199999986</v>
      </c>
      <c r="D43" s="8">
        <f>FC_IND_PPP_PU_E!D43+FC_IND_PPP_PA_E!D43+FC_IND_PPP_PR_E!D43</f>
        <v>3.1936507199999991</v>
      </c>
      <c r="E43" s="8">
        <f>FC_IND_PPP_PU_E!E43+FC_IND_PPP_PA_E!E43+FC_IND_PPP_PR_E!E43</f>
        <v>3.1936507199999991</v>
      </c>
      <c r="F43" s="8">
        <f>FC_IND_PPP_PU_E!F43+FC_IND_PPP_PA_E!F43+FC_IND_PPP_PR_E!F43</f>
        <v>3.1936507199999995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0.79387775999999999</v>
      </c>
      <c r="S43" s="8">
        <f>FC_IND_PPP_PU_E!S43+FC_IND_PPP_PA_E!S43+FC_IND_PPP_PR_E!S43</f>
        <v>0.66823379999999988</v>
      </c>
      <c r="T43" s="8">
        <f>FC_IND_PPP_PU_E!T43+FC_IND_PPP_PA_E!T43+FC_IND_PPP_PR_E!T43</f>
        <v>0.95446728000000014</v>
      </c>
      <c r="U43" s="8">
        <f>FC_IND_PPP_PU_E!U43+FC_IND_PPP_PA_E!U43+FC_IND_PPP_PR_E!U43</f>
        <v>1.1513361599999998</v>
      </c>
      <c r="V43" s="8">
        <f>FC_IND_PPP_PU_E!V43+FC_IND_PPP_PA_E!V43+FC_IND_PPP_PR_E!V43</f>
        <v>1.4114271599999997</v>
      </c>
      <c r="W43" s="8">
        <f>FC_IND_PPP_PU_E!W43+FC_IND_PPP_PA_E!W43+FC_IND_PPP_PR_E!W43</f>
        <v>0.94272983999999993</v>
      </c>
      <c r="X43" s="8">
        <f>FC_IND_PPP_PU_E!X43+FC_IND_PPP_PA_E!X43+FC_IND_PPP_PR_E!X43</f>
        <v>0.55032588000000005</v>
      </c>
      <c r="Y43" s="8">
        <f>FC_IND_PPP_PU_E!Y43+FC_IND_PPP_PA_E!Y43+FC_IND_PPP_PR_E!Y43</f>
        <v>0.41881320000000005</v>
      </c>
      <c r="Z43" s="8">
        <f>FC_IND_PPP_PU_E!Z43+FC_IND_PPP_PA_E!Z43+FC_IND_PPP_PR_E!Z43</f>
        <v>0.5017755599999999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2.1110400000000002E-3</v>
      </c>
      <c r="Z50" s="8">
        <f>FC_IND_PPP_PU_E!Z50+FC_IND_PPP_PA_E!Z50+FC_IND_PPP_PR_E!Z50</f>
        <v>8.708040000000002E-3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1153.9781114191205</v>
      </c>
      <c r="D51" s="27">
        <f>FC_IND_PPP_PU_E!D51+FC_IND_PPP_PA_E!D51+FC_IND_PPP_PR_E!D51</f>
        <v>1087.4751782087631</v>
      </c>
      <c r="E51" s="27">
        <f>FC_IND_PPP_PU_E!E51+FC_IND_PPP_PA_E!E51+FC_IND_PPP_PR_E!E51</f>
        <v>1145.8231503512084</v>
      </c>
      <c r="F51" s="27">
        <f>FC_IND_PPP_PU_E!F51+FC_IND_PPP_PA_E!F51+FC_IND_PPP_PR_E!F51</f>
        <v>1067.7168297799894</v>
      </c>
      <c r="G51" s="27">
        <f>FC_IND_PPP_PU_E!G51+FC_IND_PPP_PA_E!G51+FC_IND_PPP_PR_E!G51</f>
        <v>1058.2945871196143</v>
      </c>
      <c r="H51" s="27">
        <f>FC_IND_PPP_PU_E!H51+FC_IND_PPP_PA_E!H51+FC_IND_PPP_PR_E!H51</f>
        <v>1119.3985920958489</v>
      </c>
      <c r="I51" s="27">
        <f>FC_IND_PPP_PU_E!I51+FC_IND_PPP_PA_E!I51+FC_IND_PPP_PR_E!I51</f>
        <v>1090.0112570489418</v>
      </c>
      <c r="J51" s="27">
        <f>FC_IND_PPP_PU_E!J51+FC_IND_PPP_PA_E!J51+FC_IND_PPP_PR_E!J51</f>
        <v>985.796327663684</v>
      </c>
      <c r="K51" s="27">
        <f>FC_IND_PPP_PU_E!K51+FC_IND_PPP_PA_E!K51+FC_IND_PPP_PR_E!K51</f>
        <v>859.03416631666255</v>
      </c>
      <c r="L51" s="27">
        <f>FC_IND_PPP_PU_E!L51+FC_IND_PPP_PA_E!L51+FC_IND_PPP_PR_E!L51</f>
        <v>772.07272718582396</v>
      </c>
      <c r="M51" s="27">
        <f>FC_IND_PPP_PU_E!M51+FC_IND_PPP_PA_E!M51+FC_IND_PPP_PR_E!M51</f>
        <v>842.0303457661671</v>
      </c>
      <c r="N51" s="27">
        <f>FC_IND_PPP_PU_E!N51+FC_IND_PPP_PA_E!N51+FC_IND_PPP_PR_E!N51</f>
        <v>750.12105252592346</v>
      </c>
      <c r="O51" s="27">
        <f>FC_IND_PPP_PU_E!O51+FC_IND_PPP_PA_E!O51+FC_IND_PPP_PR_E!O51</f>
        <v>756.31673744888826</v>
      </c>
      <c r="P51" s="27">
        <f>FC_IND_PPP_PU_E!P51+FC_IND_PPP_PA_E!P51+FC_IND_PPP_PR_E!P51</f>
        <v>757.769876992121</v>
      </c>
      <c r="Q51" s="27">
        <f>FC_IND_PPP_PU_E!Q51+FC_IND_PPP_PA_E!Q51+FC_IND_PPP_PR_E!Q51</f>
        <v>697.79134075905358</v>
      </c>
      <c r="R51" s="27">
        <f>FC_IND_PPP_PU_E!R51+FC_IND_PPP_PA_E!R51+FC_IND_PPP_PR_E!R51</f>
        <v>819.79634318139108</v>
      </c>
      <c r="S51" s="27">
        <f>FC_IND_PPP_PU_E!S51+FC_IND_PPP_PA_E!S51+FC_IND_PPP_PR_E!S51</f>
        <v>822.01386608637222</v>
      </c>
      <c r="T51" s="27">
        <f>FC_IND_PPP_PU_E!T51+FC_IND_PPP_PA_E!T51+FC_IND_PPP_PR_E!T51</f>
        <v>840.54652651302706</v>
      </c>
      <c r="U51" s="27">
        <f>FC_IND_PPP_PU_E!U51+FC_IND_PPP_PA_E!U51+FC_IND_PPP_PR_E!U51</f>
        <v>799.58184776498263</v>
      </c>
      <c r="V51" s="27">
        <f>FC_IND_PPP_PU_E!V51+FC_IND_PPP_PA_E!V51+FC_IND_PPP_PR_E!V51</f>
        <v>720.23948721287229</v>
      </c>
      <c r="W51" s="27">
        <f>FC_IND_PPP_PU_E!W51+FC_IND_PPP_PA_E!W51+FC_IND_PPP_PR_E!W51</f>
        <v>717.6199820308035</v>
      </c>
      <c r="X51" s="27">
        <f>FC_IND_PPP_PU_E!X51+FC_IND_PPP_PA_E!X51+FC_IND_PPP_PR_E!X51</f>
        <v>731.71305286722702</v>
      </c>
      <c r="Y51" s="27">
        <f>FC_IND_PPP_PU_E!Y51+FC_IND_PPP_PA_E!Y51+FC_IND_PPP_PR_E!Y51</f>
        <v>693.45398844535077</v>
      </c>
      <c r="Z51" s="27">
        <f>FC_IND_PPP_PU_E!Z51+FC_IND_PPP_PA_E!Z51+FC_IND_PPP_PR_E!Z51</f>
        <v>551.10893307068955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2.3438843999999999</v>
      </c>
      <c r="S52" s="27">
        <f t="shared" si="30"/>
        <v>1.6602300000000003</v>
      </c>
      <c r="T52" s="27">
        <f t="shared" si="30"/>
        <v>2.4391224000000005</v>
      </c>
      <c r="U52" s="27">
        <f t="shared" si="30"/>
        <v>2.1245795999999997</v>
      </c>
      <c r="V52" s="27">
        <f t="shared" si="30"/>
        <v>4.138992</v>
      </c>
      <c r="W52" s="27">
        <f t="shared" si="30"/>
        <v>4.7047571999999995</v>
      </c>
      <c r="X52" s="27">
        <f t="shared" ref="X52:Z52" si="31">SUM(X53:X54)</f>
        <v>6.1214868000000022</v>
      </c>
      <c r="Y52" s="27">
        <f t="shared" si="31"/>
        <v>5.2525043999999994</v>
      </c>
      <c r="Z52" s="27">
        <f t="shared" si="31"/>
        <v>26.622367200000003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2.3438843999999999</v>
      </c>
      <c r="S53" s="8">
        <f>FC_IND_PPP_PU_E!S53+FC_IND_PPP_PA_E!S53+FC_IND_PPP_PR_E!S53</f>
        <v>1.6602300000000003</v>
      </c>
      <c r="T53" s="8">
        <f>FC_IND_PPP_PU_E!T53+FC_IND_PPP_PA_E!T53+FC_IND_PPP_PR_E!T53</f>
        <v>2.4391224000000005</v>
      </c>
      <c r="U53" s="8">
        <f>FC_IND_PPP_PU_E!U53+FC_IND_PPP_PA_E!U53+FC_IND_PPP_PR_E!U53</f>
        <v>2.1245795999999997</v>
      </c>
      <c r="V53" s="8">
        <f>FC_IND_PPP_PU_E!V53+FC_IND_PPP_PA_E!V53+FC_IND_PPP_PR_E!V53</f>
        <v>4.138992</v>
      </c>
      <c r="W53" s="8">
        <f>FC_IND_PPP_PU_E!W53+FC_IND_PPP_PA_E!W53+FC_IND_PPP_PR_E!W53</f>
        <v>4.7047571999999995</v>
      </c>
      <c r="X53" s="8">
        <f>FC_IND_PPP_PU_E!X53+FC_IND_PPP_PA_E!X53+FC_IND_PPP_PR_E!X53</f>
        <v>6.1214868000000022</v>
      </c>
      <c r="Y53" s="8">
        <f>FC_IND_PPP_PU_E!Y53+FC_IND_PPP_PA_E!Y53+FC_IND_PPP_PR_E!Y53</f>
        <v>5.2525043999999994</v>
      </c>
      <c r="Z53" s="8">
        <f>FC_IND_PPP_PU_E!Z53+FC_IND_PPP_PA_E!Z53+FC_IND_PPP_PR_E!Z53</f>
        <v>26.622367200000003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8.7584399779682638</v>
      </c>
      <c r="D61" s="49">
        <f t="shared" si="32"/>
        <v>8.4493782939315683</v>
      </c>
      <c r="E61" s="49">
        <f t="shared" si="32"/>
        <v>9.127793958503359</v>
      </c>
      <c r="F61" s="49">
        <f t="shared" si="32"/>
        <v>5.9705559963739088</v>
      </c>
      <c r="G61" s="49">
        <f t="shared" si="32"/>
        <v>9.6536980748142476</v>
      </c>
      <c r="H61" s="49">
        <f t="shared" si="32"/>
        <v>7.8355208230773048</v>
      </c>
      <c r="I61" s="49">
        <f t="shared" si="32"/>
        <v>9.5301964084098216</v>
      </c>
      <c r="J61" s="49">
        <f t="shared" si="32"/>
        <v>8.5565705955590978</v>
      </c>
      <c r="K61" s="49">
        <f t="shared" si="32"/>
        <v>8.217257179718926</v>
      </c>
      <c r="L61" s="49">
        <f t="shared" si="32"/>
        <v>10.041813341283891</v>
      </c>
      <c r="M61" s="49">
        <f t="shared" si="32"/>
        <v>9.2490009219122609</v>
      </c>
      <c r="N61" s="49">
        <f t="shared" si="32"/>
        <v>8.2728087484593136</v>
      </c>
      <c r="O61" s="49">
        <f t="shared" si="32"/>
        <v>8.5926546501728325</v>
      </c>
      <c r="P61" s="49">
        <f t="shared" si="32"/>
        <v>9.8753688654223293</v>
      </c>
      <c r="Q61" s="49">
        <f t="shared" si="32"/>
        <v>13.164457481135075</v>
      </c>
      <c r="R61" s="49">
        <f t="shared" si="32"/>
        <v>13.056588258966881</v>
      </c>
      <c r="S61" s="49">
        <f t="shared" si="32"/>
        <v>13.604005810268855</v>
      </c>
      <c r="T61" s="49">
        <f t="shared" si="32"/>
        <v>14.376090583470866</v>
      </c>
      <c r="U61" s="49">
        <f t="shared" si="32"/>
        <v>22.881557225524748</v>
      </c>
      <c r="V61" s="49">
        <f t="shared" si="32"/>
        <v>22.503721246937229</v>
      </c>
      <c r="W61" s="49">
        <f t="shared" si="32"/>
        <v>26.280703383496032</v>
      </c>
      <c r="X61" s="49">
        <f t="shared" si="32"/>
        <v>27.864683022912747</v>
      </c>
      <c r="Y61" s="49">
        <f t="shared" ref="Y61:Z61" si="33">SUM(Y62:Y72)</f>
        <v>29.651574927840514</v>
      </c>
      <c r="Z61" s="49">
        <f t="shared" si="33"/>
        <v>27.489623259115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  <c r="Y62" s="52">
        <f>FC_IND_PPP_PU_E!Y62+FC_IND_PPP_PA_E!Y62+FC_IND_PPP_PR_E!Y62</f>
        <v>0</v>
      </c>
      <c r="Z62" s="52">
        <f>FC_IND_PPP_PU_E!Z62+FC_IND_PPP_PA_E!Z62+FC_IND_PPP_PR_E!Z62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8.7584399779682638</v>
      </c>
      <c r="D64" s="52">
        <f>FC_IND_PPP_PU_E!D64+FC_IND_PPP_PA_E!D64+FC_IND_PPP_PR_E!D64</f>
        <v>8.4493782939315683</v>
      </c>
      <c r="E64" s="52">
        <f>FC_IND_PPP_PU_E!E64+FC_IND_PPP_PA_E!E64+FC_IND_PPP_PR_E!E64</f>
        <v>9.127793958503359</v>
      </c>
      <c r="F64" s="52">
        <f>FC_IND_PPP_PU_E!F64+FC_IND_PPP_PA_E!F64+FC_IND_PPP_PR_E!F64</f>
        <v>5.9705559963739088</v>
      </c>
      <c r="G64" s="52">
        <f>FC_IND_PPP_PU_E!G64+FC_IND_PPP_PA_E!G64+FC_IND_PPP_PR_E!G64</f>
        <v>9.6536980748142476</v>
      </c>
      <c r="H64" s="52">
        <f>FC_IND_PPP_PU_E!H64+FC_IND_PPP_PA_E!H64+FC_IND_PPP_PR_E!H64</f>
        <v>7.8355208230773048</v>
      </c>
      <c r="I64" s="52">
        <f>FC_IND_PPP_PU_E!I64+FC_IND_PPP_PA_E!I64+FC_IND_PPP_PR_E!I64</f>
        <v>9.5301964084098216</v>
      </c>
      <c r="J64" s="52">
        <f>FC_IND_PPP_PU_E!J64+FC_IND_PPP_PA_E!J64+FC_IND_PPP_PR_E!J64</f>
        <v>8.5565705955590978</v>
      </c>
      <c r="K64" s="52">
        <f>FC_IND_PPP_PU_E!K64+FC_IND_PPP_PA_E!K64+FC_IND_PPP_PR_E!K64</f>
        <v>8.217257179718926</v>
      </c>
      <c r="L64" s="52">
        <f>FC_IND_PPP_PU_E!L64+FC_IND_PPP_PA_E!L64+FC_IND_PPP_PR_E!L64</f>
        <v>10.041813341283891</v>
      </c>
      <c r="M64" s="52">
        <f>FC_IND_PPP_PU_E!M64+FC_IND_PPP_PA_E!M64+FC_IND_PPP_PR_E!M64</f>
        <v>9.2490009219122609</v>
      </c>
      <c r="N64" s="52">
        <f>FC_IND_PPP_PU_E!N64+FC_IND_PPP_PA_E!N64+FC_IND_PPP_PR_E!N64</f>
        <v>8.2728087484593136</v>
      </c>
      <c r="O64" s="52">
        <f>FC_IND_PPP_PU_E!O64+FC_IND_PPP_PA_E!O64+FC_IND_PPP_PR_E!O64</f>
        <v>8.5926546501728325</v>
      </c>
      <c r="P64" s="52">
        <f>FC_IND_PPP_PU_E!P64+FC_IND_PPP_PA_E!P64+FC_IND_PPP_PR_E!P64</f>
        <v>9.8753688654223293</v>
      </c>
      <c r="Q64" s="52">
        <f>FC_IND_PPP_PU_E!Q64+FC_IND_PPP_PA_E!Q64+FC_IND_PPP_PR_E!Q64</f>
        <v>13.164457481135075</v>
      </c>
      <c r="R64" s="52">
        <f>FC_IND_PPP_PU_E!R64+FC_IND_PPP_PA_E!R64+FC_IND_PPP_PR_E!R64</f>
        <v>13.056588258966881</v>
      </c>
      <c r="S64" s="52">
        <f>FC_IND_PPP_PU_E!S64+FC_IND_PPP_PA_E!S64+FC_IND_PPP_PR_E!S64</f>
        <v>13.604005810268855</v>
      </c>
      <c r="T64" s="52">
        <f>FC_IND_PPP_PU_E!T64+FC_IND_PPP_PA_E!T64+FC_IND_PPP_PR_E!T64</f>
        <v>14.376090583470866</v>
      </c>
      <c r="U64" s="52">
        <f>FC_IND_PPP_PU_E!U64+FC_IND_PPP_PA_E!U64+FC_IND_PPP_PR_E!U64</f>
        <v>22.881557225524748</v>
      </c>
      <c r="V64" s="52">
        <f>FC_IND_PPP_PU_E!V64+FC_IND_PPP_PA_E!V64+FC_IND_PPP_PR_E!V64</f>
        <v>22.503721246937229</v>
      </c>
      <c r="W64" s="52">
        <f>FC_IND_PPP_PU_E!W64+FC_IND_PPP_PA_E!W64+FC_IND_PPP_PR_E!W64</f>
        <v>26.280703383496032</v>
      </c>
      <c r="X64" s="52">
        <f>FC_IND_PPP_PU_E!X64+FC_IND_PPP_PA_E!X64+FC_IND_PPP_PR_E!X64</f>
        <v>27.864683022912747</v>
      </c>
      <c r="Y64" s="52">
        <f>FC_IND_PPP_PU_E!Y64+FC_IND_PPP_PA_E!Y64+FC_IND_PPP_PR_E!Y64</f>
        <v>29.651574927840514</v>
      </c>
      <c r="Z64" s="52">
        <f>FC_IND_PPP_PU_E!Z64+FC_IND_PPP_PA_E!Z64+FC_IND_PPP_PR_E!Z64</f>
        <v>27.489623259115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30.355837783044571</v>
      </c>
      <c r="D2" s="21">
        <f t="shared" ref="D2:X2" si="0">SUM(D3,D17,D22,D25,D26,D51,D52)</f>
        <v>28.886770191130363</v>
      </c>
      <c r="E2" s="21">
        <f t="shared" si="0"/>
        <v>27.077816863906659</v>
      </c>
      <c r="F2" s="21">
        <f t="shared" si="0"/>
        <v>26.540476184333009</v>
      </c>
      <c r="G2" s="21">
        <f t="shared" si="0"/>
        <v>25.006595597258269</v>
      </c>
      <c r="H2" s="21">
        <f t="shared" si="0"/>
        <v>25.932476997148651</v>
      </c>
      <c r="I2" s="21">
        <f t="shared" si="0"/>
        <v>35.943039582435063</v>
      </c>
      <c r="J2" s="21">
        <f t="shared" si="0"/>
        <v>25.997225275116438</v>
      </c>
      <c r="K2" s="21">
        <f t="shared" si="0"/>
        <v>24.164487408589391</v>
      </c>
      <c r="L2" s="21">
        <f t="shared" si="0"/>
        <v>13.282404717940564</v>
      </c>
      <c r="M2" s="21">
        <f t="shared" si="0"/>
        <v>18.474638590789912</v>
      </c>
      <c r="N2" s="21">
        <f t="shared" si="0"/>
        <v>6.0887643971741614</v>
      </c>
      <c r="O2" s="21">
        <f t="shared" si="0"/>
        <v>7.049479085880578</v>
      </c>
      <c r="P2" s="21">
        <f t="shared" si="0"/>
        <v>7.3020097837541007</v>
      </c>
      <c r="Q2" s="21">
        <f t="shared" si="0"/>
        <v>7.426068362727392</v>
      </c>
      <c r="R2" s="21">
        <f t="shared" si="0"/>
        <v>8.9675433396407911</v>
      </c>
      <c r="S2" s="21">
        <f t="shared" si="0"/>
        <v>6.0661021123582852</v>
      </c>
      <c r="T2" s="21">
        <f t="shared" si="0"/>
        <v>7.0551321990919034</v>
      </c>
      <c r="U2" s="21">
        <f t="shared" si="0"/>
        <v>6.4259881813986066</v>
      </c>
      <c r="V2" s="21">
        <f t="shared" si="0"/>
        <v>5.6141812922645729</v>
      </c>
      <c r="W2" s="21">
        <f t="shared" si="0"/>
        <v>6.1611287029660069</v>
      </c>
      <c r="X2" s="21">
        <f t="shared" si="0"/>
        <v>6.3532617806007474</v>
      </c>
      <c r="Y2" s="21">
        <f t="shared" ref="Y2:Z2" si="1">SUM(Y3,Y17,Y22,Y25,Y26,Y51,Y52)</f>
        <v>6.2081709398710121</v>
      </c>
      <c r="Z2" s="21">
        <f t="shared" si="1"/>
        <v>6.5521675228636562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0.15964761205568151</v>
      </c>
      <c r="D26" s="27">
        <f t="shared" si="16"/>
        <v>0.16113206071470962</v>
      </c>
      <c r="E26" s="27">
        <f t="shared" si="16"/>
        <v>0.14333073877695873</v>
      </c>
      <c r="F26" s="27">
        <f t="shared" si="16"/>
        <v>0.15073333413912349</v>
      </c>
      <c r="G26" s="27">
        <f t="shared" si="16"/>
        <v>0</v>
      </c>
      <c r="H26" s="27">
        <f t="shared" si="16"/>
        <v>0</v>
      </c>
      <c r="I26" s="27">
        <f t="shared" si="16"/>
        <v>9.5454726813155241E-2</v>
      </c>
      <c r="J26" s="27">
        <f t="shared" si="16"/>
        <v>7.6064303794782129E-2</v>
      </c>
      <c r="K26" s="27">
        <f t="shared" si="16"/>
        <v>8.0908533674859034E-2</v>
      </c>
      <c r="L26" s="27">
        <f t="shared" si="16"/>
        <v>0</v>
      </c>
      <c r="M26" s="27">
        <f t="shared" si="16"/>
        <v>0</v>
      </c>
      <c r="N26" s="27">
        <f t="shared" si="16"/>
        <v>2.3525012118383287E-2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2.200050449093735E-2</v>
      </c>
      <c r="S26" s="27">
        <f t="shared" si="16"/>
        <v>1.5862504155938106E-2</v>
      </c>
      <c r="T26" s="27">
        <f t="shared" si="16"/>
        <v>2.0502102156660602E-2</v>
      </c>
      <c r="U26" s="27">
        <f t="shared" si="16"/>
        <v>1.8299282935143622E-2</v>
      </c>
      <c r="V26" s="27">
        <f t="shared" si="16"/>
        <v>2.0472011724042213E-2</v>
      </c>
      <c r="W26" s="27">
        <f t="shared" si="16"/>
        <v>1.5295519142354368E-2</v>
      </c>
      <c r="X26" s="27">
        <f t="shared" si="16"/>
        <v>1.6332314522750541E-2</v>
      </c>
      <c r="Y26" s="27">
        <f t="shared" ref="Y26:Z26" si="17">SUM(Y27,Y33)</f>
        <v>1.5567468890955248E-2</v>
      </c>
      <c r="Z26" s="27">
        <f t="shared" si="17"/>
        <v>3.7010408391322927E-2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0.15964761205568151</v>
      </c>
      <c r="D33" s="19">
        <f t="shared" si="20"/>
        <v>0.16113206071470962</v>
      </c>
      <c r="E33" s="19">
        <f t="shared" si="20"/>
        <v>0.14333073877695873</v>
      </c>
      <c r="F33" s="19">
        <f t="shared" si="20"/>
        <v>0.15073333413912349</v>
      </c>
      <c r="G33" s="19">
        <f t="shared" si="20"/>
        <v>0</v>
      </c>
      <c r="H33" s="19">
        <f t="shared" si="20"/>
        <v>0</v>
      </c>
      <c r="I33" s="19">
        <f t="shared" si="20"/>
        <v>9.5454726813155241E-2</v>
      </c>
      <c r="J33" s="19">
        <f t="shared" si="20"/>
        <v>7.6064303794782129E-2</v>
      </c>
      <c r="K33" s="19">
        <f t="shared" si="20"/>
        <v>8.0908533674859034E-2</v>
      </c>
      <c r="L33" s="19">
        <f t="shared" si="20"/>
        <v>0</v>
      </c>
      <c r="M33" s="19">
        <f t="shared" si="20"/>
        <v>0</v>
      </c>
      <c r="N33" s="19">
        <f t="shared" si="20"/>
        <v>2.3525012118383287E-2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2.200050449093735E-2</v>
      </c>
      <c r="S33" s="19">
        <f t="shared" si="20"/>
        <v>1.5862504155938106E-2</v>
      </c>
      <c r="T33" s="19">
        <f t="shared" si="20"/>
        <v>2.0502102156660602E-2</v>
      </c>
      <c r="U33" s="19">
        <f t="shared" si="20"/>
        <v>1.8299282935143622E-2</v>
      </c>
      <c r="V33" s="19">
        <f t="shared" si="20"/>
        <v>2.0472011724042213E-2</v>
      </c>
      <c r="W33" s="19">
        <f t="shared" si="20"/>
        <v>1.5295519142354368E-2</v>
      </c>
      <c r="X33" s="19">
        <f t="shared" si="20"/>
        <v>1.6332314522750541E-2</v>
      </c>
      <c r="Y33" s="19">
        <f t="shared" ref="Y33:Z33" si="21">SUM(Y34:Y50)</f>
        <v>1.5567468890955248E-2</v>
      </c>
      <c r="Z33" s="19">
        <f t="shared" si="21"/>
        <v>3.7010408391322927E-2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7.6079229322457989E-2</v>
      </c>
      <c r="D36" s="8">
        <v>7.6771831869054064E-2</v>
      </c>
      <c r="E36" s="8">
        <v>6.8258646735543299E-2</v>
      </c>
      <c r="F36" s="8">
        <v>7.1798902365201769E-2</v>
      </c>
      <c r="G36" s="8">
        <v>0</v>
      </c>
      <c r="H36" s="8">
        <v>0</v>
      </c>
      <c r="I36" s="8">
        <v>9.5454726813155241E-2</v>
      </c>
      <c r="J36" s="8">
        <v>7.6064303794782129E-2</v>
      </c>
      <c r="K36" s="8">
        <v>8.0908533674859034E-2</v>
      </c>
      <c r="L36" s="8">
        <v>0</v>
      </c>
      <c r="M36" s="8">
        <v>0</v>
      </c>
      <c r="N36" s="8">
        <v>2.3525012118383287E-2</v>
      </c>
      <c r="O36" s="8">
        <v>0</v>
      </c>
      <c r="P36" s="8">
        <v>0</v>
      </c>
      <c r="Q36" s="8">
        <v>0</v>
      </c>
      <c r="R36" s="8">
        <v>1.3362805548253845E-2</v>
      </c>
      <c r="S36" s="8">
        <v>1.095419191725501E-2</v>
      </c>
      <c r="T36" s="8">
        <v>1.2537426586575322E-2</v>
      </c>
      <c r="U36" s="8">
        <v>9.097346700382607E-3</v>
      </c>
      <c r="V36" s="8">
        <v>9.5732436106061008E-3</v>
      </c>
      <c r="W36" s="8">
        <v>7.27471116378706E-3</v>
      </c>
      <c r="X36" s="8">
        <v>1.1606052431921889E-2</v>
      </c>
      <c r="Y36" s="8">
        <v>1.1836903319762372E-2</v>
      </c>
      <c r="Z36" s="8">
        <v>3.1254677242919866E-2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8.3568382733223534E-2</v>
      </c>
      <c r="D43" s="8">
        <v>8.4360228845655555E-2</v>
      </c>
      <c r="E43" s="8">
        <v>7.5072092041415447E-2</v>
      </c>
      <c r="F43" s="8">
        <v>7.8934431773921732E-2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8.6376989426835051E-3</v>
      </c>
      <c r="S43" s="8">
        <v>4.9083122386830956E-3</v>
      </c>
      <c r="T43" s="8">
        <v>7.964675570085282E-3</v>
      </c>
      <c r="U43" s="8">
        <v>9.2019362347610135E-3</v>
      </c>
      <c r="V43" s="8">
        <v>1.0898768113436114E-2</v>
      </c>
      <c r="W43" s="8">
        <v>8.0208079785673084E-3</v>
      </c>
      <c r="X43" s="8">
        <v>4.7262620908286512E-3</v>
      </c>
      <c r="Y43" s="8">
        <v>3.7117230673647176E-3</v>
      </c>
      <c r="Z43" s="8">
        <v>5.6569326836305427E-3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1.884250382815863E-5</v>
      </c>
      <c r="Z50" s="8">
        <v>9.8798464772518945E-5</v>
      </c>
    </row>
    <row r="51" spans="1:26" ht="11.25" customHeight="1" x14ac:dyDescent="0.2">
      <c r="A51" s="25" t="s">
        <v>88</v>
      </c>
      <c r="B51" s="26" t="s">
        <v>89</v>
      </c>
      <c r="C51" s="27">
        <v>30.196190170988888</v>
      </c>
      <c r="D51" s="27">
        <v>28.725638130415653</v>
      </c>
      <c r="E51" s="27">
        <v>26.934486125129698</v>
      </c>
      <c r="F51" s="27">
        <v>26.389742850193887</v>
      </c>
      <c r="G51" s="27">
        <v>25.006595597258269</v>
      </c>
      <c r="H51" s="27">
        <v>25.932476997148651</v>
      </c>
      <c r="I51" s="27">
        <v>35.847584855621911</v>
      </c>
      <c r="J51" s="27">
        <v>25.921160971321655</v>
      </c>
      <c r="K51" s="27">
        <v>24.083578874914533</v>
      </c>
      <c r="L51" s="27">
        <v>13.282404717940564</v>
      </c>
      <c r="M51" s="27">
        <v>18.474638590789912</v>
      </c>
      <c r="N51" s="27">
        <v>6.0652393850557784</v>
      </c>
      <c r="O51" s="27">
        <v>7.049479085880578</v>
      </c>
      <c r="P51" s="27">
        <v>7.3020097837541007</v>
      </c>
      <c r="Q51" s="27">
        <v>7.426068362727392</v>
      </c>
      <c r="R51" s="27">
        <v>8.9197032131416663</v>
      </c>
      <c r="S51" s="27">
        <v>6.0378578863848968</v>
      </c>
      <c r="T51" s="27">
        <v>7.0140491198800943</v>
      </c>
      <c r="U51" s="27">
        <v>6.3905759527310879</v>
      </c>
      <c r="V51" s="27">
        <v>5.5615503086062441</v>
      </c>
      <c r="W51" s="27">
        <v>6.1055583829318492</v>
      </c>
      <c r="X51" s="27">
        <v>6.2840360390299592</v>
      </c>
      <c r="Y51" s="27">
        <v>6.145721207136444</v>
      </c>
      <c r="Z51" s="27">
        <v>6.2131087766178608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2.5839622008186361E-2</v>
      </c>
      <c r="S52" s="27">
        <f t="shared" si="22"/>
        <v>1.2381721817450292E-2</v>
      </c>
      <c r="T52" s="27">
        <f t="shared" si="22"/>
        <v>2.0580977055148969E-2</v>
      </c>
      <c r="U52" s="27">
        <f t="shared" si="22"/>
        <v>1.7112945732375467E-2</v>
      </c>
      <c r="V52" s="27">
        <f t="shared" si="22"/>
        <v>3.2158971934286427E-2</v>
      </c>
      <c r="W52" s="27">
        <f t="shared" si="22"/>
        <v>4.0274800891803457E-2</v>
      </c>
      <c r="X52" s="27">
        <f t="shared" si="22"/>
        <v>5.2893427048038059E-2</v>
      </c>
      <c r="Y52" s="27">
        <f t="shared" ref="Y52:Z52" si="23">SUM(Y53:Y54)</f>
        <v>4.6882263843612638E-2</v>
      </c>
      <c r="Z52" s="27">
        <f t="shared" si="23"/>
        <v>0.30204833785447271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2.5839622008186361E-2</v>
      </c>
      <c r="S53" s="8">
        <v>1.2381721817450292E-2</v>
      </c>
      <c r="T53" s="8">
        <v>2.0580977055148969E-2</v>
      </c>
      <c r="U53" s="8">
        <v>1.7112945732375467E-2</v>
      </c>
      <c r="V53" s="8">
        <v>3.2158971934286427E-2</v>
      </c>
      <c r="W53" s="8">
        <v>4.0274800891803457E-2</v>
      </c>
      <c r="X53" s="8">
        <v>5.2893427048038059E-2</v>
      </c>
      <c r="Y53" s="8">
        <v>4.6882263843612638E-2</v>
      </c>
      <c r="Z53" s="8">
        <v>0.30204833785447271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0.22918243990839998</v>
      </c>
      <c r="D61" s="49">
        <f t="shared" si="24"/>
        <v>0.22319018232512988</v>
      </c>
      <c r="E61" s="49">
        <f t="shared" si="24"/>
        <v>0.21456403604081034</v>
      </c>
      <c r="F61" s="49">
        <f t="shared" si="24"/>
        <v>0.14756856220900555</v>
      </c>
      <c r="G61" s="49">
        <f t="shared" si="24"/>
        <v>0.22810862562564116</v>
      </c>
      <c r="H61" s="49">
        <f t="shared" si="24"/>
        <v>0.18152109975830019</v>
      </c>
      <c r="I61" s="49">
        <f t="shared" si="24"/>
        <v>0.3134229323155282</v>
      </c>
      <c r="J61" s="49">
        <f t="shared" si="24"/>
        <v>0.22499195578828882</v>
      </c>
      <c r="K61" s="49">
        <f t="shared" si="24"/>
        <v>0.230376123771388</v>
      </c>
      <c r="L61" s="49">
        <f t="shared" si="24"/>
        <v>0.17275500636722485</v>
      </c>
      <c r="M61" s="49">
        <f t="shared" si="24"/>
        <v>0.20292849327506673</v>
      </c>
      <c r="N61" s="49">
        <f t="shared" si="24"/>
        <v>6.6891290781970647E-2</v>
      </c>
      <c r="O61" s="49">
        <f t="shared" si="24"/>
        <v>8.0090438634093361E-2</v>
      </c>
      <c r="P61" s="49">
        <f t="shared" si="24"/>
        <v>9.5160869101483497E-2</v>
      </c>
      <c r="Q61" s="49">
        <f t="shared" si="24"/>
        <v>0.14009941869840939</v>
      </c>
      <c r="R61" s="49">
        <f t="shared" si="24"/>
        <v>0.1420607608399713</v>
      </c>
      <c r="S61" s="49">
        <f t="shared" si="24"/>
        <v>9.9924170572722557E-2</v>
      </c>
      <c r="T61" s="49">
        <f t="shared" si="24"/>
        <v>0.11996314579113018</v>
      </c>
      <c r="U61" s="49">
        <f t="shared" si="24"/>
        <v>0.18287850052526247</v>
      </c>
      <c r="V61" s="49">
        <f t="shared" si="24"/>
        <v>0.17376939208097306</v>
      </c>
      <c r="W61" s="49">
        <f t="shared" si="24"/>
        <v>0.22359796670985374</v>
      </c>
      <c r="X61" s="49">
        <f t="shared" si="24"/>
        <v>0.23930510962731605</v>
      </c>
      <c r="Y61" s="49">
        <f t="shared" ref="Y61:Z61" si="25">SUM(Y62:Y72)</f>
        <v>0.26278645143791779</v>
      </c>
      <c r="Z61" s="49">
        <f t="shared" si="25"/>
        <v>0.30991335702994005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0.22918243990839998</v>
      </c>
      <c r="D64" s="52">
        <v>0.22319018232512988</v>
      </c>
      <c r="E64" s="52">
        <v>0.21456403604081034</v>
      </c>
      <c r="F64" s="52">
        <v>0.14756856220900555</v>
      </c>
      <c r="G64" s="52">
        <v>0.22810862562564116</v>
      </c>
      <c r="H64" s="52">
        <v>0.18152109975830019</v>
      </c>
      <c r="I64" s="52">
        <v>0.3134229323155282</v>
      </c>
      <c r="J64" s="52">
        <v>0.22499195578828882</v>
      </c>
      <c r="K64" s="52">
        <v>0.230376123771388</v>
      </c>
      <c r="L64" s="52">
        <v>0.17275500636722485</v>
      </c>
      <c r="M64" s="52">
        <v>0.20292849327506673</v>
      </c>
      <c r="N64" s="52">
        <v>6.6891290781970647E-2</v>
      </c>
      <c r="O64" s="52">
        <v>8.0090438634093361E-2</v>
      </c>
      <c r="P64" s="52">
        <v>9.5160869101483497E-2</v>
      </c>
      <c r="Q64" s="52">
        <v>0.14009941869840939</v>
      </c>
      <c r="R64" s="52">
        <v>0.1420607608399713</v>
      </c>
      <c r="S64" s="52">
        <v>9.9924170572722557E-2</v>
      </c>
      <c r="T64" s="52">
        <v>0.11996314579113018</v>
      </c>
      <c r="U64" s="52">
        <v>0.18287850052526247</v>
      </c>
      <c r="V64" s="52">
        <v>0.17376939208097306</v>
      </c>
      <c r="W64" s="52">
        <v>0.22359796670985374</v>
      </c>
      <c r="X64" s="52">
        <v>0.23930510962731605</v>
      </c>
      <c r="Y64" s="52">
        <v>0.26278645143791779</v>
      </c>
      <c r="Z64" s="52">
        <v>0.30991335702994005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1103.3153316684161</v>
      </c>
      <c r="D2" s="21">
        <f t="shared" ref="D2:X2" si="0">SUM(D3,D17,D22,D25,D26,D51,D52)</f>
        <v>1040.2247273915029</v>
      </c>
      <c r="E2" s="21">
        <f t="shared" si="0"/>
        <v>1100.1636693592704</v>
      </c>
      <c r="F2" s="21">
        <f t="shared" si="0"/>
        <v>1023.778484873703</v>
      </c>
      <c r="G2" s="21">
        <f t="shared" si="0"/>
        <v>1009.1876232834117</v>
      </c>
      <c r="H2" s="21">
        <f t="shared" si="0"/>
        <v>1068.9045250951006</v>
      </c>
      <c r="I2" s="21">
        <f t="shared" si="0"/>
        <v>1034.1573641908085</v>
      </c>
      <c r="J2" s="21">
        <f t="shared" si="0"/>
        <v>945.59104233347762</v>
      </c>
      <c r="K2" s="21">
        <f t="shared" si="0"/>
        <v>825.09423309015949</v>
      </c>
      <c r="L2" s="21">
        <f t="shared" si="0"/>
        <v>743.75541412561847</v>
      </c>
      <c r="M2" s="21">
        <f t="shared" si="0"/>
        <v>803.55626086548284</v>
      </c>
      <c r="N2" s="21">
        <f t="shared" si="0"/>
        <v>729.12759382829245</v>
      </c>
      <c r="O2" s="21">
        <f t="shared" si="0"/>
        <v>731.35062542748915</v>
      </c>
      <c r="P2" s="21">
        <f t="shared" si="0"/>
        <v>733.04646565936889</v>
      </c>
      <c r="Q2" s="21">
        <f t="shared" si="0"/>
        <v>676.35968058583887</v>
      </c>
      <c r="R2" s="21">
        <f t="shared" si="0"/>
        <v>802.05653178914497</v>
      </c>
      <c r="S2" s="21">
        <f t="shared" si="0"/>
        <v>804.88122955893743</v>
      </c>
      <c r="T2" s="21">
        <f t="shared" si="0"/>
        <v>826.72304604756096</v>
      </c>
      <c r="U2" s="21">
        <f t="shared" si="0"/>
        <v>789.12001459229145</v>
      </c>
      <c r="V2" s="21">
        <f t="shared" si="0"/>
        <v>715.01182977974065</v>
      </c>
      <c r="W2" s="21">
        <f t="shared" si="0"/>
        <v>711.57224108879598</v>
      </c>
      <c r="X2" s="21">
        <f t="shared" si="0"/>
        <v>726.98172067412645</v>
      </c>
      <c r="Y2" s="21">
        <f t="shared" ref="Y2:Z2" si="1">SUM(Y3,Y17,Y22,Y25,Y26,Y51,Y52)</f>
        <v>687.51610948644066</v>
      </c>
      <c r="Z2" s="21">
        <f t="shared" si="1"/>
        <v>569.5849181944028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5.8130405005723436</v>
      </c>
      <c r="D26" s="27">
        <f t="shared" si="16"/>
        <v>5.8128116023295249</v>
      </c>
      <c r="E26" s="27">
        <f t="shared" si="16"/>
        <v>5.8336365372447858</v>
      </c>
      <c r="F26" s="27">
        <f t="shared" si="16"/>
        <v>5.8247718634177161</v>
      </c>
      <c r="G26" s="27">
        <f t="shared" si="16"/>
        <v>0</v>
      </c>
      <c r="H26" s="27">
        <f t="shared" si="16"/>
        <v>0</v>
      </c>
      <c r="I26" s="27">
        <f t="shared" si="16"/>
        <v>2.7563119131868441</v>
      </c>
      <c r="J26" s="27">
        <f t="shared" si="16"/>
        <v>2.7757023362052169</v>
      </c>
      <c r="K26" s="27">
        <f t="shared" si="16"/>
        <v>2.7708581063251412</v>
      </c>
      <c r="L26" s="27">
        <f t="shared" si="16"/>
        <v>0</v>
      </c>
      <c r="M26" s="27">
        <f t="shared" si="16"/>
        <v>0</v>
      </c>
      <c r="N26" s="27">
        <f t="shared" si="16"/>
        <v>2.8282416278816163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1.9713080216813865</v>
      </c>
      <c r="S26" s="27">
        <f t="shared" si="16"/>
        <v>2.1091145368414761</v>
      </c>
      <c r="T26" s="27">
        <f t="shared" si="16"/>
        <v>2.4066073026114156</v>
      </c>
      <c r="U26" s="27">
        <f t="shared" si="16"/>
        <v>2.2503391966824484</v>
      </c>
      <c r="V26" s="27">
        <f t="shared" si="16"/>
        <v>2.610561472026363</v>
      </c>
      <c r="W26" s="27">
        <f t="shared" si="16"/>
        <v>1.7688644148223762</v>
      </c>
      <c r="X26" s="27">
        <f t="shared" si="16"/>
        <v>1.872385984239294</v>
      </c>
      <c r="Y26" s="27">
        <f t="shared" ref="Y26:Z26" si="17">SUM(Y27,Y33)</f>
        <v>1.7274551292857605</v>
      </c>
      <c r="Z26" s="27">
        <f t="shared" si="17"/>
        <v>3.223822071659586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5.8130405005723436</v>
      </c>
      <c r="D33" s="19">
        <f t="shared" si="20"/>
        <v>5.8128116023295249</v>
      </c>
      <c r="E33" s="19">
        <f t="shared" si="20"/>
        <v>5.8336365372447858</v>
      </c>
      <c r="F33" s="19">
        <f t="shared" si="20"/>
        <v>5.8247718634177161</v>
      </c>
      <c r="G33" s="19">
        <f t="shared" si="20"/>
        <v>0</v>
      </c>
      <c r="H33" s="19">
        <f t="shared" si="20"/>
        <v>0</v>
      </c>
      <c r="I33" s="19">
        <f t="shared" si="20"/>
        <v>2.7563119131868441</v>
      </c>
      <c r="J33" s="19">
        <f t="shared" si="20"/>
        <v>2.7757023362052169</v>
      </c>
      <c r="K33" s="19">
        <f t="shared" si="20"/>
        <v>2.7708581063251412</v>
      </c>
      <c r="L33" s="19">
        <f t="shared" si="20"/>
        <v>0</v>
      </c>
      <c r="M33" s="19">
        <f t="shared" si="20"/>
        <v>0</v>
      </c>
      <c r="N33" s="19">
        <f t="shared" si="20"/>
        <v>2.8282416278816163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1.9713080216813865</v>
      </c>
      <c r="S33" s="19">
        <f t="shared" si="20"/>
        <v>2.1091145368414761</v>
      </c>
      <c r="T33" s="19">
        <f t="shared" si="20"/>
        <v>2.4066073026114156</v>
      </c>
      <c r="U33" s="19">
        <f t="shared" si="20"/>
        <v>2.2503391966824484</v>
      </c>
      <c r="V33" s="19">
        <f t="shared" si="20"/>
        <v>2.610561472026363</v>
      </c>
      <c r="W33" s="19">
        <f t="shared" si="20"/>
        <v>1.7688644148223762</v>
      </c>
      <c r="X33" s="19">
        <f t="shared" si="20"/>
        <v>1.872385984239294</v>
      </c>
      <c r="Y33" s="19">
        <f t="shared" ref="Y33:Z33" si="21">SUM(Y34:Y50)</f>
        <v>1.7274551292857605</v>
      </c>
      <c r="Z33" s="19">
        <f t="shared" si="21"/>
        <v>3.223822071659586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2.7756874106775422</v>
      </c>
      <c r="D36" s="8">
        <v>2.7749948081309457</v>
      </c>
      <c r="E36" s="8">
        <v>2.7835079932644566</v>
      </c>
      <c r="F36" s="8">
        <v>2.7799677376347982</v>
      </c>
      <c r="G36" s="8">
        <v>0</v>
      </c>
      <c r="H36" s="8">
        <v>0</v>
      </c>
      <c r="I36" s="8">
        <v>2.7563119131868441</v>
      </c>
      <c r="J36" s="8">
        <v>2.7757023362052169</v>
      </c>
      <c r="K36" s="8">
        <v>2.7708581063251412</v>
      </c>
      <c r="L36" s="8">
        <v>0</v>
      </c>
      <c r="M36" s="8">
        <v>0</v>
      </c>
      <c r="N36" s="8">
        <v>2.8282416278816163</v>
      </c>
      <c r="O36" s="8">
        <v>0</v>
      </c>
      <c r="P36" s="8">
        <v>0</v>
      </c>
      <c r="Q36" s="8">
        <v>0</v>
      </c>
      <c r="R36" s="8">
        <v>1.1987629544517464</v>
      </c>
      <c r="S36" s="8">
        <v>1.4578623680827452</v>
      </c>
      <c r="T36" s="8">
        <v>1.4733161334134246</v>
      </c>
      <c r="U36" s="8">
        <v>1.1203421732996173</v>
      </c>
      <c r="V36" s="8">
        <v>1.2225425963893941</v>
      </c>
      <c r="W36" s="8">
        <v>0.84253084883621299</v>
      </c>
      <c r="X36" s="8">
        <v>1.3315910275680787</v>
      </c>
      <c r="Y36" s="8">
        <v>1.3143231766802379</v>
      </c>
      <c r="Z36" s="8">
        <v>2.723514642757082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3.0373530898948014</v>
      </c>
      <c r="D43" s="8">
        <v>3.0378167941985788</v>
      </c>
      <c r="E43" s="8">
        <v>3.0501285439803296</v>
      </c>
      <c r="F43" s="8">
        <v>3.0448041257829184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0.77254506722964023</v>
      </c>
      <c r="S43" s="8">
        <v>0.65125216875873082</v>
      </c>
      <c r="T43" s="8">
        <v>0.93329116919799104</v>
      </c>
      <c r="U43" s="8">
        <v>1.1299970233828309</v>
      </c>
      <c r="V43" s="8">
        <v>1.3880188756369689</v>
      </c>
      <c r="W43" s="8">
        <v>0.92633356598616334</v>
      </c>
      <c r="X43" s="8">
        <v>0.54079495667121547</v>
      </c>
      <c r="Y43" s="8">
        <v>0.4110397551093507</v>
      </c>
      <c r="Z43" s="8">
        <v>0.49169818736727633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2.0921974961718415E-3</v>
      </c>
      <c r="Z50" s="8">
        <v>8.6092415352274822E-3</v>
      </c>
    </row>
    <row r="51" spans="1:26" ht="11.25" customHeight="1" x14ac:dyDescent="0.2">
      <c r="A51" s="25" t="s">
        <v>88</v>
      </c>
      <c r="B51" s="26" t="s">
        <v>89</v>
      </c>
      <c r="C51" s="27">
        <v>1097.5022911678439</v>
      </c>
      <c r="D51" s="27">
        <v>1034.4119157891735</v>
      </c>
      <c r="E51" s="27">
        <v>1094.3300328220257</v>
      </c>
      <c r="F51" s="27">
        <v>1017.9537130102852</v>
      </c>
      <c r="G51" s="27">
        <v>1009.1876232834117</v>
      </c>
      <c r="H51" s="27">
        <v>1068.9045250951006</v>
      </c>
      <c r="I51" s="27">
        <v>1031.4010522776216</v>
      </c>
      <c r="J51" s="27">
        <v>942.81533999727242</v>
      </c>
      <c r="K51" s="27">
        <v>822.32337498383436</v>
      </c>
      <c r="L51" s="27">
        <v>743.75541412561847</v>
      </c>
      <c r="M51" s="27">
        <v>803.55626086548284</v>
      </c>
      <c r="N51" s="27">
        <v>726.29935220041079</v>
      </c>
      <c r="O51" s="27">
        <v>731.35062542748915</v>
      </c>
      <c r="P51" s="27">
        <v>733.04646565936889</v>
      </c>
      <c r="Q51" s="27">
        <v>676.35968058583887</v>
      </c>
      <c r="R51" s="27">
        <v>797.76717898947186</v>
      </c>
      <c r="S51" s="27">
        <v>801.12426674391338</v>
      </c>
      <c r="T51" s="27">
        <v>821.89789732200472</v>
      </c>
      <c r="U51" s="27">
        <v>784.7622087413414</v>
      </c>
      <c r="V51" s="27">
        <v>708.29443527964861</v>
      </c>
      <c r="W51" s="27">
        <v>705.13889427486538</v>
      </c>
      <c r="X51" s="27">
        <v>719.04074131693528</v>
      </c>
      <c r="Y51" s="27">
        <v>680.58303222099846</v>
      </c>
      <c r="Z51" s="27">
        <v>540.04077726059768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2.3180447779918136</v>
      </c>
      <c r="S52" s="27">
        <f t="shared" si="22"/>
        <v>1.6478482781825501</v>
      </c>
      <c r="T52" s="27">
        <f t="shared" si="22"/>
        <v>2.4185414229448514</v>
      </c>
      <c r="U52" s="27">
        <f t="shared" si="22"/>
        <v>2.1074666542676241</v>
      </c>
      <c r="V52" s="27">
        <f t="shared" si="22"/>
        <v>4.1068330280657133</v>
      </c>
      <c r="W52" s="27">
        <f t="shared" si="22"/>
        <v>4.6644823991081958</v>
      </c>
      <c r="X52" s="27">
        <f t="shared" si="22"/>
        <v>6.0685933729519643</v>
      </c>
      <c r="Y52" s="27">
        <f t="shared" ref="Y52:Z52" si="23">SUM(Y53:Y54)</f>
        <v>5.2056221361563866</v>
      </c>
      <c r="Z52" s="27">
        <f t="shared" si="23"/>
        <v>26.32031886214553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2.3180447779918136</v>
      </c>
      <c r="S53" s="8">
        <v>1.6478482781825501</v>
      </c>
      <c r="T53" s="8">
        <v>2.4185414229448514</v>
      </c>
      <c r="U53" s="8">
        <v>2.1074666542676241</v>
      </c>
      <c r="V53" s="8">
        <v>4.1068330280657133</v>
      </c>
      <c r="W53" s="8">
        <v>4.6644823991081958</v>
      </c>
      <c r="X53" s="8">
        <v>6.0685933729519643</v>
      </c>
      <c r="Y53" s="8">
        <v>5.2056221361563866</v>
      </c>
      <c r="Z53" s="8">
        <v>26.32031886214553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8.3298009275541798</v>
      </c>
      <c r="D61" s="49">
        <f t="shared" si="24"/>
        <v>8.0370915708159405</v>
      </c>
      <c r="E61" s="49">
        <f t="shared" si="24"/>
        <v>8.7175922908696499</v>
      </c>
      <c r="F61" s="49">
        <f t="shared" si="24"/>
        <v>5.6922860778517528</v>
      </c>
      <c r="G61" s="49">
        <f t="shared" si="24"/>
        <v>9.2057473737379123</v>
      </c>
      <c r="H61" s="49">
        <f t="shared" si="24"/>
        <v>7.4820745026871256</v>
      </c>
      <c r="I61" s="49">
        <f t="shared" si="24"/>
        <v>9.0177551291151072</v>
      </c>
      <c r="J61" s="49">
        <f t="shared" si="24"/>
        <v>8.1835017932983796</v>
      </c>
      <c r="K61" s="49">
        <f t="shared" si="24"/>
        <v>7.8660930171265333</v>
      </c>
      <c r="L61" s="49">
        <f t="shared" si="24"/>
        <v>9.6735097319675063</v>
      </c>
      <c r="M61" s="49">
        <f t="shared" si="24"/>
        <v>8.826395194570722</v>
      </c>
      <c r="N61" s="49">
        <f t="shared" si="24"/>
        <v>8.0100879913328935</v>
      </c>
      <c r="O61" s="49">
        <f t="shared" si="24"/>
        <v>8.3090100236093374</v>
      </c>
      <c r="P61" s="49">
        <f t="shared" si="24"/>
        <v>9.5531697203578325</v>
      </c>
      <c r="Q61" s="49">
        <f t="shared" si="24"/>
        <v>12.760130051686733</v>
      </c>
      <c r="R61" s="49">
        <f t="shared" si="24"/>
        <v>12.705738039963862</v>
      </c>
      <c r="S61" s="49">
        <f t="shared" si="24"/>
        <v>13.258291166570695</v>
      </c>
      <c r="T61" s="49">
        <f t="shared" si="24"/>
        <v>14.05713812331393</v>
      </c>
      <c r="U61" s="49">
        <f t="shared" si="24"/>
        <v>22.457465033676069</v>
      </c>
      <c r="V61" s="49">
        <f t="shared" si="24"/>
        <v>22.130500778248862</v>
      </c>
      <c r="W61" s="49">
        <f t="shared" si="24"/>
        <v>25.823620563297869</v>
      </c>
      <c r="X61" s="49">
        <f t="shared" si="24"/>
        <v>27.38210321497737</v>
      </c>
      <c r="Y61" s="49">
        <f t="shared" ref="Y61:Z61" si="25">SUM(Y62:Y72)</f>
        <v>29.101222447014869</v>
      </c>
      <c r="Z61" s="49">
        <f t="shared" si="25"/>
        <v>26.937537427921292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8.3298009275541798</v>
      </c>
      <c r="D64" s="52">
        <v>8.0370915708159405</v>
      </c>
      <c r="E64" s="52">
        <v>8.7175922908696499</v>
      </c>
      <c r="F64" s="52">
        <v>5.6922860778517528</v>
      </c>
      <c r="G64" s="52">
        <v>9.2057473737379123</v>
      </c>
      <c r="H64" s="52">
        <v>7.4820745026871256</v>
      </c>
      <c r="I64" s="52">
        <v>9.0177551291151072</v>
      </c>
      <c r="J64" s="52">
        <v>8.1835017932983796</v>
      </c>
      <c r="K64" s="52">
        <v>7.8660930171265333</v>
      </c>
      <c r="L64" s="52">
        <v>9.6735097319675063</v>
      </c>
      <c r="M64" s="52">
        <v>8.826395194570722</v>
      </c>
      <c r="N64" s="52">
        <v>8.0100879913328935</v>
      </c>
      <c r="O64" s="52">
        <v>8.3090100236093374</v>
      </c>
      <c r="P64" s="52">
        <v>9.5531697203578325</v>
      </c>
      <c r="Q64" s="52">
        <v>12.760130051686733</v>
      </c>
      <c r="R64" s="52">
        <v>12.705738039963862</v>
      </c>
      <c r="S64" s="52">
        <v>13.258291166570695</v>
      </c>
      <c r="T64" s="52">
        <v>14.05713812331393</v>
      </c>
      <c r="U64" s="52">
        <v>22.457465033676069</v>
      </c>
      <c r="V64" s="52">
        <v>22.130500778248862</v>
      </c>
      <c r="W64" s="52">
        <v>25.823620563297869</v>
      </c>
      <c r="X64" s="52">
        <v>27.38210321497737</v>
      </c>
      <c r="Y64" s="52">
        <v>29.101222447014869</v>
      </c>
      <c r="Z64" s="52">
        <v>26.937537427921292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26.352359327659634</v>
      </c>
      <c r="D2" s="21">
        <f t="shared" ref="D2:X2" si="0">SUM(D3,D17,D22,D25,D26,D51,D52)</f>
        <v>24.409097986129524</v>
      </c>
      <c r="E2" s="21">
        <f t="shared" si="0"/>
        <v>24.62708148803106</v>
      </c>
      <c r="F2" s="21">
        <f t="shared" si="0"/>
        <v>23.443286081953545</v>
      </c>
      <c r="G2" s="21">
        <f t="shared" si="0"/>
        <v>24.100368238944306</v>
      </c>
      <c r="H2" s="21">
        <f t="shared" si="0"/>
        <v>24.561590003599829</v>
      </c>
      <c r="I2" s="21">
        <f t="shared" si="0"/>
        <v>22.762619915698142</v>
      </c>
      <c r="J2" s="21">
        <f t="shared" si="0"/>
        <v>17.059826695089839</v>
      </c>
      <c r="K2" s="21">
        <f t="shared" si="0"/>
        <v>12.6272124579136</v>
      </c>
      <c r="L2" s="21">
        <f t="shared" si="0"/>
        <v>15.034908342264885</v>
      </c>
      <c r="M2" s="21">
        <f t="shared" si="0"/>
        <v>19.999446309894282</v>
      </c>
      <c r="N2" s="21">
        <f t="shared" si="0"/>
        <v>17.75646094045695</v>
      </c>
      <c r="O2" s="21">
        <f t="shared" si="0"/>
        <v>17.916632935518606</v>
      </c>
      <c r="P2" s="21">
        <f t="shared" si="0"/>
        <v>17.421401548997977</v>
      </c>
      <c r="Q2" s="21">
        <f t="shared" si="0"/>
        <v>14.005591810487342</v>
      </c>
      <c r="R2" s="21">
        <f t="shared" si="0"/>
        <v>13.122155972605167</v>
      </c>
      <c r="S2" s="21">
        <f t="shared" si="0"/>
        <v>14.863814775076509</v>
      </c>
      <c r="T2" s="21">
        <f t="shared" si="0"/>
        <v>11.647791506374242</v>
      </c>
      <c r="U2" s="21">
        <f t="shared" si="0"/>
        <v>8.4412002712925975</v>
      </c>
      <c r="V2" s="21">
        <f t="shared" si="0"/>
        <v>6.3960111408670715</v>
      </c>
      <c r="W2" s="21">
        <f t="shared" si="0"/>
        <v>6.3839048390416142</v>
      </c>
      <c r="X2" s="21">
        <f t="shared" si="0"/>
        <v>6.3930801724997179</v>
      </c>
      <c r="Y2" s="21">
        <f t="shared" ref="Y2:Z2" si="1">SUM(Y3,Y17,Y22,Y25,Y26,Y51,Y52)</f>
        <v>6.7292967390391416</v>
      </c>
      <c r="Z2" s="21">
        <f t="shared" si="1"/>
        <v>4.8594674734230558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7.2729247371973796E-2</v>
      </c>
      <c r="D26" s="27">
        <f t="shared" si="16"/>
        <v>7.147369695576461E-2</v>
      </c>
      <c r="E26" s="27">
        <f t="shared" si="16"/>
        <v>6.8450083978254056E-2</v>
      </c>
      <c r="F26" s="27">
        <f t="shared" si="16"/>
        <v>6.9912162443159162E-2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1.2694993827676204E-2</v>
      </c>
      <c r="S26" s="27">
        <f t="shared" si="16"/>
        <v>1.2073319002586036E-2</v>
      </c>
      <c r="T26" s="27">
        <f t="shared" si="16"/>
        <v>1.321143523192384E-2</v>
      </c>
      <c r="U26" s="27">
        <f t="shared" si="16"/>
        <v>1.2137200382407879E-2</v>
      </c>
      <c r="V26" s="27">
        <f t="shared" si="16"/>
        <v>1.2509516249594772E-2</v>
      </c>
      <c r="W26" s="27">
        <f t="shared" si="16"/>
        <v>8.3754660352693168E-3</v>
      </c>
      <c r="X26" s="27">
        <f t="shared" si="16"/>
        <v>4.804661237955951E-3</v>
      </c>
      <c r="Y26" s="27">
        <f t="shared" ref="Y26:Z26" si="17">SUM(Y27,Y33)</f>
        <v>4.0617218232845993E-3</v>
      </c>
      <c r="Z26" s="27">
        <f t="shared" si="17"/>
        <v>4.4204399490930723E-3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7.2729247371973796E-2</v>
      </c>
      <c r="D33" s="19">
        <f t="shared" si="20"/>
        <v>7.147369695576461E-2</v>
      </c>
      <c r="E33" s="19">
        <f t="shared" si="20"/>
        <v>6.8450083978254056E-2</v>
      </c>
      <c r="F33" s="19">
        <f t="shared" si="20"/>
        <v>6.9912162443159162E-2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1.2694993827676204E-2</v>
      </c>
      <c r="S33" s="19">
        <f t="shared" si="20"/>
        <v>1.2073319002586036E-2</v>
      </c>
      <c r="T33" s="19">
        <f t="shared" si="20"/>
        <v>1.321143523192384E-2</v>
      </c>
      <c r="U33" s="19">
        <f t="shared" si="20"/>
        <v>1.2137200382407879E-2</v>
      </c>
      <c r="V33" s="19">
        <f t="shared" si="20"/>
        <v>1.2509516249594772E-2</v>
      </c>
      <c r="W33" s="19">
        <f t="shared" si="20"/>
        <v>8.3754660352693168E-3</v>
      </c>
      <c r="X33" s="19">
        <f t="shared" si="20"/>
        <v>4.804661237955951E-3</v>
      </c>
      <c r="Y33" s="19">
        <f t="shared" ref="Y33:Z33" si="21">SUM(Y34:Y50)</f>
        <v>4.0617218232845993E-3</v>
      </c>
      <c r="Z33" s="19">
        <f t="shared" si="21"/>
        <v>4.4204399490930723E-3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7.2729247371973796E-2</v>
      </c>
      <c r="D43" s="8">
        <v>7.147369695576461E-2</v>
      </c>
      <c r="E43" s="8">
        <v>6.8450083978254056E-2</v>
      </c>
      <c r="F43" s="8">
        <v>6.9912162443159162E-2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1.2694993827676204E-2</v>
      </c>
      <c r="S43" s="8">
        <v>1.2073319002586036E-2</v>
      </c>
      <c r="T43" s="8">
        <v>1.321143523192384E-2</v>
      </c>
      <c r="U43" s="8">
        <v>1.2137200382407879E-2</v>
      </c>
      <c r="V43" s="8">
        <v>1.2509516249594772E-2</v>
      </c>
      <c r="W43" s="8">
        <v>8.3754660352693168E-3</v>
      </c>
      <c r="X43" s="8">
        <v>4.804661237955951E-3</v>
      </c>
      <c r="Y43" s="8">
        <v>4.0617218232845993E-3</v>
      </c>
      <c r="Z43" s="8">
        <v>4.4204399490930723E-3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26.27963008028766</v>
      </c>
      <c r="D51" s="27">
        <v>24.33762428917376</v>
      </c>
      <c r="E51" s="27">
        <v>24.558631404052804</v>
      </c>
      <c r="F51" s="27">
        <v>23.373373919510385</v>
      </c>
      <c r="G51" s="27">
        <v>24.100368238944306</v>
      </c>
      <c r="H51" s="27">
        <v>24.561590003599829</v>
      </c>
      <c r="I51" s="27">
        <v>22.762619915698142</v>
      </c>
      <c r="J51" s="27">
        <v>17.059826695089839</v>
      </c>
      <c r="K51" s="27">
        <v>12.6272124579136</v>
      </c>
      <c r="L51" s="27">
        <v>15.034908342264885</v>
      </c>
      <c r="M51" s="27">
        <v>19.999446309894282</v>
      </c>
      <c r="N51" s="27">
        <v>17.75646094045695</v>
      </c>
      <c r="O51" s="27">
        <v>17.916632935518606</v>
      </c>
      <c r="P51" s="27">
        <v>17.421401548997977</v>
      </c>
      <c r="Q51" s="27">
        <v>14.005591810487342</v>
      </c>
      <c r="R51" s="27">
        <v>13.109460978777491</v>
      </c>
      <c r="S51" s="27">
        <v>14.851741456073924</v>
      </c>
      <c r="T51" s="27">
        <v>11.634580071142318</v>
      </c>
      <c r="U51" s="27">
        <v>8.429063070910189</v>
      </c>
      <c r="V51" s="27">
        <v>6.3835016246174767</v>
      </c>
      <c r="W51" s="27">
        <v>6.3755293730063451</v>
      </c>
      <c r="X51" s="27">
        <v>6.388275511261762</v>
      </c>
      <c r="Y51" s="27">
        <v>6.7252350172158568</v>
      </c>
      <c r="Z51" s="27">
        <v>4.855047033473963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0.19945661050568445</v>
      </c>
      <c r="D61" s="49">
        <f t="shared" si="24"/>
        <v>0.18909654079049715</v>
      </c>
      <c r="E61" s="49">
        <f t="shared" si="24"/>
        <v>0.19563763159289843</v>
      </c>
      <c r="F61" s="49">
        <f t="shared" si="24"/>
        <v>0.13070135631315086</v>
      </c>
      <c r="G61" s="49">
        <f t="shared" si="24"/>
        <v>0.21984207545069384</v>
      </c>
      <c r="H61" s="49">
        <f t="shared" si="24"/>
        <v>0.17192522063187918</v>
      </c>
      <c r="I61" s="49">
        <f t="shared" si="24"/>
        <v>0.19901834697918541</v>
      </c>
      <c r="J61" s="49">
        <f t="shared" si="24"/>
        <v>0.14807684647242922</v>
      </c>
      <c r="K61" s="49">
        <f t="shared" si="24"/>
        <v>0.12078803882100515</v>
      </c>
      <c r="L61" s="49">
        <f t="shared" si="24"/>
        <v>0.19554860294916029</v>
      </c>
      <c r="M61" s="49">
        <f t="shared" si="24"/>
        <v>0.21967723406647247</v>
      </c>
      <c r="N61" s="49">
        <f t="shared" si="24"/>
        <v>0.19582946634444948</v>
      </c>
      <c r="O61" s="49">
        <f t="shared" si="24"/>
        <v>0.20355418792940264</v>
      </c>
      <c r="P61" s="49">
        <f t="shared" si="24"/>
        <v>0.22703827596301218</v>
      </c>
      <c r="Q61" s="49">
        <f t="shared" si="24"/>
        <v>0.26422801074993418</v>
      </c>
      <c r="R61" s="49">
        <f t="shared" si="24"/>
        <v>0.20878945816304784</v>
      </c>
      <c r="S61" s="49">
        <f t="shared" si="24"/>
        <v>0.24579047312543892</v>
      </c>
      <c r="T61" s="49">
        <f t="shared" si="24"/>
        <v>0.1989893143658058</v>
      </c>
      <c r="U61" s="49">
        <f t="shared" si="24"/>
        <v>0.24121369132341552</v>
      </c>
      <c r="V61" s="49">
        <f t="shared" si="24"/>
        <v>0.19945107660739098</v>
      </c>
      <c r="W61" s="49">
        <f t="shared" si="24"/>
        <v>0.23348485348831033</v>
      </c>
      <c r="X61" s="49">
        <f t="shared" si="24"/>
        <v>0.24327469830806089</v>
      </c>
      <c r="Y61" s="49">
        <f t="shared" ref="Y61:Z61" si="25">SUM(Y62:Y72)</f>
        <v>0.28756602938772763</v>
      </c>
      <c r="Z61" s="49">
        <f t="shared" si="25"/>
        <v>0.24217247416376769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0.19945661050568445</v>
      </c>
      <c r="D64" s="52">
        <v>0.18909654079049715</v>
      </c>
      <c r="E64" s="52">
        <v>0.19563763159289843</v>
      </c>
      <c r="F64" s="52">
        <v>0.13070135631315086</v>
      </c>
      <c r="G64" s="52">
        <v>0.21984207545069384</v>
      </c>
      <c r="H64" s="52">
        <v>0.17192522063187918</v>
      </c>
      <c r="I64" s="52">
        <v>0.19901834697918541</v>
      </c>
      <c r="J64" s="52">
        <v>0.14807684647242922</v>
      </c>
      <c r="K64" s="52">
        <v>0.12078803882100515</v>
      </c>
      <c r="L64" s="52">
        <v>0.19554860294916029</v>
      </c>
      <c r="M64" s="52">
        <v>0.21967723406647247</v>
      </c>
      <c r="N64" s="52">
        <v>0.19582946634444948</v>
      </c>
      <c r="O64" s="52">
        <v>0.20355418792940264</v>
      </c>
      <c r="P64" s="52">
        <v>0.22703827596301218</v>
      </c>
      <c r="Q64" s="52">
        <v>0.26422801074993418</v>
      </c>
      <c r="R64" s="52">
        <v>0.20878945816304784</v>
      </c>
      <c r="S64" s="52">
        <v>0.24579047312543892</v>
      </c>
      <c r="T64" s="52">
        <v>0.1989893143658058</v>
      </c>
      <c r="U64" s="52">
        <v>0.24121369132341552</v>
      </c>
      <c r="V64" s="52">
        <v>0.19945107660739098</v>
      </c>
      <c r="W64" s="52">
        <v>0.23348485348831033</v>
      </c>
      <c r="X64" s="52">
        <v>0.24327469830806089</v>
      </c>
      <c r="Y64" s="52">
        <v>0.28756602938772763</v>
      </c>
      <c r="Z64" s="52">
        <v>0.24217247416376769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3810.7945344686673</v>
      </c>
      <c r="D2" s="21">
        <f t="shared" ref="D2:X2" si="0">SUM(D3,D17,D22,D25,D26,D51,D52)</f>
        <v>3627.6956623383558</v>
      </c>
      <c r="E2" s="21">
        <f t="shared" si="0"/>
        <v>3744.8160831064006</v>
      </c>
      <c r="F2" s="21">
        <f t="shared" si="0"/>
        <v>3580.4604711476582</v>
      </c>
      <c r="G2" s="21">
        <f t="shared" si="0"/>
        <v>3508.1902983592158</v>
      </c>
      <c r="H2" s="21">
        <f t="shared" si="0"/>
        <v>3423.4907211441628</v>
      </c>
      <c r="I2" s="21">
        <f t="shared" si="0"/>
        <v>3347.5348907899997</v>
      </c>
      <c r="J2" s="21">
        <f t="shared" si="0"/>
        <v>3363.979006546725</v>
      </c>
      <c r="K2" s="21">
        <f t="shared" si="0"/>
        <v>3165.6934107784423</v>
      </c>
      <c r="L2" s="21">
        <f t="shared" si="0"/>
        <v>2736.3769591536116</v>
      </c>
      <c r="M2" s="21">
        <f t="shared" si="0"/>
        <v>2901.4774278818168</v>
      </c>
      <c r="N2" s="21">
        <f t="shared" si="0"/>
        <v>3141.2192296926928</v>
      </c>
      <c r="O2" s="21">
        <f t="shared" si="0"/>
        <v>3044.0690845662934</v>
      </c>
      <c r="P2" s="21">
        <f t="shared" si="0"/>
        <v>2932.5466055979746</v>
      </c>
      <c r="Q2" s="21">
        <f t="shared" si="0"/>
        <v>3141.9910350202799</v>
      </c>
      <c r="R2" s="21">
        <f t="shared" si="0"/>
        <v>3037.6518990918366</v>
      </c>
      <c r="S2" s="21">
        <f t="shared" si="0"/>
        <v>3066.8317192840464</v>
      </c>
      <c r="T2" s="21">
        <f t="shared" si="0"/>
        <v>3052.5706826991818</v>
      </c>
      <c r="U2" s="21">
        <f t="shared" si="0"/>
        <v>3127.4553814850256</v>
      </c>
      <c r="V2" s="21">
        <f t="shared" si="0"/>
        <v>3211.3693019409352</v>
      </c>
      <c r="W2" s="21">
        <f t="shared" si="0"/>
        <v>3128.0506969715489</v>
      </c>
      <c r="X2" s="21">
        <f t="shared" si="0"/>
        <v>3183.0701971988105</v>
      </c>
      <c r="Y2" s="21">
        <f t="shared" ref="Y2:Z2" si="1">SUM(Y3,Y17,Y22,Y25,Y26,Y51,Y52)</f>
        <v>2974.2927451511382</v>
      </c>
      <c r="Z2" s="21">
        <f t="shared" si="1"/>
        <v>2850.3284063463625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103.68683999999996</v>
      </c>
      <c r="D3" s="24">
        <f t="shared" si="2"/>
        <v>103.68683999999996</v>
      </c>
      <c r="E3" s="24">
        <f t="shared" si="2"/>
        <v>112.32752795999994</v>
      </c>
      <c r="F3" s="24">
        <f t="shared" si="2"/>
        <v>80.645359319999969</v>
      </c>
      <c r="G3" s="24">
        <f t="shared" si="2"/>
        <v>51.843419999999959</v>
      </c>
      <c r="H3" s="24">
        <f t="shared" si="2"/>
        <v>57.603878639999976</v>
      </c>
      <c r="I3" s="24">
        <f t="shared" si="2"/>
        <v>95.046152039999996</v>
      </c>
      <c r="J3" s="24">
        <f t="shared" si="2"/>
        <v>172.81128203999992</v>
      </c>
      <c r="K3" s="24">
        <f t="shared" si="2"/>
        <v>112.32752795999994</v>
      </c>
      <c r="L3" s="24">
        <f t="shared" si="2"/>
        <v>103.68683999999996</v>
      </c>
      <c r="M3" s="24">
        <f t="shared" si="2"/>
        <v>103.68683999999996</v>
      </c>
      <c r="N3" s="24">
        <f t="shared" si="2"/>
        <v>92.165922719999969</v>
      </c>
      <c r="O3" s="24">
        <f t="shared" si="2"/>
        <v>106.56706931999997</v>
      </c>
      <c r="P3" s="24">
        <f t="shared" si="2"/>
        <v>80.645359319999969</v>
      </c>
      <c r="Q3" s="24">
        <f t="shared" si="2"/>
        <v>98.943078599999964</v>
      </c>
      <c r="R3" s="24">
        <f t="shared" si="2"/>
        <v>71.06272847999989</v>
      </c>
      <c r="S3" s="24">
        <f t="shared" si="2"/>
        <v>77.795898479999906</v>
      </c>
      <c r="T3" s="24">
        <f t="shared" si="2"/>
        <v>99.044419319999889</v>
      </c>
      <c r="U3" s="24">
        <f t="shared" si="2"/>
        <v>81.733183559999901</v>
      </c>
      <c r="V3" s="24">
        <f t="shared" si="2"/>
        <v>81.557950679999905</v>
      </c>
      <c r="W3" s="24">
        <f t="shared" si="2"/>
        <v>58.69278719999992</v>
      </c>
      <c r="X3" s="24">
        <f t="shared" ref="X3:Z3" si="3">SUM(X4,X8,X11)</f>
        <v>60.82280604000001</v>
      </c>
      <c r="Y3" s="24">
        <f t="shared" si="3"/>
        <v>33.276889800000006</v>
      </c>
      <c r="Z3" s="24">
        <f t="shared" si="3"/>
        <v>27.302634360000003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103.68683999999996</v>
      </c>
      <c r="D4" s="19">
        <f t="shared" si="4"/>
        <v>103.68683999999996</v>
      </c>
      <c r="E4" s="19">
        <f t="shared" si="4"/>
        <v>112.32752795999994</v>
      </c>
      <c r="F4" s="19">
        <f t="shared" si="4"/>
        <v>80.645359319999969</v>
      </c>
      <c r="G4" s="19">
        <f t="shared" si="4"/>
        <v>51.843419999999959</v>
      </c>
      <c r="H4" s="19">
        <f t="shared" si="4"/>
        <v>57.603878639999976</v>
      </c>
      <c r="I4" s="19">
        <f t="shared" si="4"/>
        <v>95.046152039999996</v>
      </c>
      <c r="J4" s="19">
        <f t="shared" si="4"/>
        <v>172.81128203999992</v>
      </c>
      <c r="K4" s="19">
        <f t="shared" si="4"/>
        <v>112.32752795999994</v>
      </c>
      <c r="L4" s="19">
        <f t="shared" si="4"/>
        <v>103.68683999999996</v>
      </c>
      <c r="M4" s="19">
        <f t="shared" si="4"/>
        <v>103.68683999999996</v>
      </c>
      <c r="N4" s="19">
        <f t="shared" si="4"/>
        <v>92.165922719999969</v>
      </c>
      <c r="O4" s="19">
        <f t="shared" si="4"/>
        <v>106.56706931999997</v>
      </c>
      <c r="P4" s="19">
        <f t="shared" si="4"/>
        <v>80.645359319999969</v>
      </c>
      <c r="Q4" s="19">
        <f t="shared" si="4"/>
        <v>98.943078599999964</v>
      </c>
      <c r="R4" s="19">
        <f t="shared" si="4"/>
        <v>71.06272847999989</v>
      </c>
      <c r="S4" s="19">
        <f t="shared" si="4"/>
        <v>77.795898479999906</v>
      </c>
      <c r="T4" s="19">
        <f t="shared" si="4"/>
        <v>99.044419319999889</v>
      </c>
      <c r="U4" s="19">
        <f t="shared" si="4"/>
        <v>81.733183559999901</v>
      </c>
      <c r="V4" s="19">
        <f t="shared" si="4"/>
        <v>81.557950679999905</v>
      </c>
      <c r="W4" s="19">
        <f t="shared" si="4"/>
        <v>58.69278719999992</v>
      </c>
      <c r="X4" s="19">
        <f t="shared" ref="X4:Z4" si="5">SUM(X5:X7)</f>
        <v>60.82280604000001</v>
      </c>
      <c r="Y4" s="19">
        <f t="shared" si="5"/>
        <v>33.276889800000006</v>
      </c>
      <c r="Z4" s="19">
        <f t="shared" si="5"/>
        <v>27.302634360000003</v>
      </c>
    </row>
    <row r="5" spans="1:26" ht="11.25" customHeight="1" x14ac:dyDescent="0.2">
      <c r="A5" s="28" t="s">
        <v>4</v>
      </c>
      <c r="B5" s="7" t="s">
        <v>5</v>
      </c>
      <c r="C5" s="8">
        <v>103.68683999999996</v>
      </c>
      <c r="D5" s="8">
        <v>103.68683999999996</v>
      </c>
      <c r="E5" s="8">
        <v>112.32752795999994</v>
      </c>
      <c r="F5" s="8">
        <v>80.645359319999969</v>
      </c>
      <c r="G5" s="8">
        <v>51.843419999999959</v>
      </c>
      <c r="H5" s="8">
        <v>57.603878639999976</v>
      </c>
      <c r="I5" s="8">
        <v>95.046152039999996</v>
      </c>
      <c r="J5" s="8">
        <v>172.81128203999992</v>
      </c>
      <c r="K5" s="8">
        <v>112.32752795999994</v>
      </c>
      <c r="L5" s="8">
        <v>103.68683999999996</v>
      </c>
      <c r="M5" s="8">
        <v>103.68683999999996</v>
      </c>
      <c r="N5" s="8">
        <v>92.165922719999969</v>
      </c>
      <c r="O5" s="8">
        <v>106.56706931999997</v>
      </c>
      <c r="P5" s="8">
        <v>80.645359319999969</v>
      </c>
      <c r="Q5" s="8">
        <v>98.943078599999964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71.06272847999989</v>
      </c>
      <c r="S7" s="8">
        <v>77.795898479999906</v>
      </c>
      <c r="T7" s="8">
        <v>99.044419319999889</v>
      </c>
      <c r="U7" s="8">
        <v>81.733183559999901</v>
      </c>
      <c r="V7" s="8">
        <v>81.557950679999905</v>
      </c>
      <c r="W7" s="8">
        <v>58.69278719999992</v>
      </c>
      <c r="X7" s="8">
        <v>60.82280604000001</v>
      </c>
      <c r="Y7" s="8">
        <v>33.276889800000006</v>
      </c>
      <c r="Z7" s="8">
        <v>27.302634360000003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51.018332759999993</v>
      </c>
      <c r="D26" s="27">
        <f t="shared" si="14"/>
        <v>63.731997719999988</v>
      </c>
      <c r="E26" s="27">
        <f t="shared" si="14"/>
        <v>22.295162520000002</v>
      </c>
      <c r="F26" s="27">
        <f t="shared" si="14"/>
        <v>31.754250720000002</v>
      </c>
      <c r="G26" s="27">
        <f t="shared" si="14"/>
        <v>25.4073888</v>
      </c>
      <c r="H26" s="27">
        <f t="shared" si="14"/>
        <v>50.997567599999996</v>
      </c>
      <c r="I26" s="27">
        <f t="shared" si="14"/>
        <v>67.047512400000002</v>
      </c>
      <c r="J26" s="27">
        <f t="shared" si="14"/>
        <v>47.885341320000002</v>
      </c>
      <c r="K26" s="27">
        <f t="shared" si="14"/>
        <v>15.628557600000001</v>
      </c>
      <c r="L26" s="27">
        <f t="shared" si="14"/>
        <v>6.2999524799999982</v>
      </c>
      <c r="M26" s="27">
        <f t="shared" si="14"/>
        <v>8.5555270799999992</v>
      </c>
      <c r="N26" s="27">
        <f t="shared" si="14"/>
        <v>9.2540066400000001</v>
      </c>
      <c r="O26" s="27">
        <f t="shared" si="14"/>
        <v>31.661846639999997</v>
      </c>
      <c r="P26" s="27">
        <f t="shared" si="14"/>
        <v>6.0528866399999988</v>
      </c>
      <c r="Q26" s="27">
        <f t="shared" si="14"/>
        <v>15.656246639999999</v>
      </c>
      <c r="R26" s="27">
        <f t="shared" si="14"/>
        <v>31.67565012</v>
      </c>
      <c r="S26" s="27">
        <f t="shared" si="14"/>
        <v>18.507403439999997</v>
      </c>
      <c r="T26" s="27">
        <f t="shared" si="14"/>
        <v>3.5547937200000002</v>
      </c>
      <c r="U26" s="27">
        <f t="shared" si="14"/>
        <v>2.5018804800000001</v>
      </c>
      <c r="V26" s="27">
        <f t="shared" si="14"/>
        <v>7.4838146400000012</v>
      </c>
      <c r="W26" s="27">
        <f t="shared" si="14"/>
        <v>9.2069625599999991</v>
      </c>
      <c r="X26" s="27">
        <f t="shared" si="14"/>
        <v>4.5722444399999995</v>
      </c>
      <c r="Y26" s="27">
        <f t="shared" ref="Y26:Z26" si="15">SUM(Y27,Y33)</f>
        <v>3.9491049600000006</v>
      </c>
      <c r="Z26" s="27">
        <f t="shared" si="15"/>
        <v>4.8693614400000005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51.018332759999993</v>
      </c>
      <c r="D33" s="19">
        <f t="shared" si="18"/>
        <v>63.731997719999988</v>
      </c>
      <c r="E33" s="19">
        <f t="shared" si="18"/>
        <v>22.295162520000002</v>
      </c>
      <c r="F33" s="19">
        <f t="shared" si="18"/>
        <v>31.754250720000002</v>
      </c>
      <c r="G33" s="19">
        <f t="shared" si="18"/>
        <v>25.4073888</v>
      </c>
      <c r="H33" s="19">
        <f t="shared" si="18"/>
        <v>50.997567599999996</v>
      </c>
      <c r="I33" s="19">
        <f t="shared" si="18"/>
        <v>67.047512400000002</v>
      </c>
      <c r="J33" s="19">
        <f t="shared" si="18"/>
        <v>47.885341320000002</v>
      </c>
      <c r="K33" s="19">
        <f t="shared" si="18"/>
        <v>15.628557600000001</v>
      </c>
      <c r="L33" s="19">
        <f t="shared" si="18"/>
        <v>6.2999524799999982</v>
      </c>
      <c r="M33" s="19">
        <f t="shared" si="18"/>
        <v>8.5555270799999992</v>
      </c>
      <c r="N33" s="19">
        <f t="shared" si="18"/>
        <v>9.2540066400000001</v>
      </c>
      <c r="O33" s="19">
        <f t="shared" si="18"/>
        <v>31.661846639999997</v>
      </c>
      <c r="P33" s="19">
        <f t="shared" si="18"/>
        <v>6.0528866399999988</v>
      </c>
      <c r="Q33" s="19">
        <f t="shared" si="18"/>
        <v>15.656246639999999</v>
      </c>
      <c r="R33" s="19">
        <f t="shared" si="18"/>
        <v>31.67565012</v>
      </c>
      <c r="S33" s="19">
        <f t="shared" si="18"/>
        <v>18.507403439999997</v>
      </c>
      <c r="T33" s="19">
        <f t="shared" si="18"/>
        <v>3.5547937200000002</v>
      </c>
      <c r="U33" s="19">
        <f t="shared" si="18"/>
        <v>2.5018804800000001</v>
      </c>
      <c r="V33" s="19">
        <f t="shared" si="18"/>
        <v>7.4838146400000012</v>
      </c>
      <c r="W33" s="19">
        <f t="shared" si="18"/>
        <v>9.2069625599999991</v>
      </c>
      <c r="X33" s="19">
        <f t="shared" si="18"/>
        <v>4.5722444399999995</v>
      </c>
      <c r="Y33" s="19">
        <f t="shared" ref="Y33:Z33" si="19">SUM(Y34:Y50)</f>
        <v>3.9491049600000006</v>
      </c>
      <c r="Z33" s="19">
        <f t="shared" si="19"/>
        <v>4.8693614400000005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2.8517666399999997</v>
      </c>
      <c r="L36" s="8">
        <v>0</v>
      </c>
      <c r="M36" s="8">
        <v>8.5555270799999992</v>
      </c>
      <c r="N36" s="8">
        <v>2.8517666399999997</v>
      </c>
      <c r="O36" s="8">
        <v>2.8517666399999997</v>
      </c>
      <c r="P36" s="8">
        <v>2.8517666399999997</v>
      </c>
      <c r="Q36" s="8">
        <v>2.8517666399999997</v>
      </c>
      <c r="R36" s="8">
        <v>1.4458734000000002</v>
      </c>
      <c r="S36" s="8">
        <v>1.9365390000000002</v>
      </c>
      <c r="T36" s="8">
        <v>2.5267006799999998</v>
      </c>
      <c r="U36" s="8">
        <v>1.5001646399999999</v>
      </c>
      <c r="V36" s="8">
        <v>1.2348417600000001</v>
      </c>
      <c r="W36" s="8">
        <v>1.18645668</v>
      </c>
      <c r="X36" s="8">
        <v>1.0351681200000005</v>
      </c>
      <c r="Y36" s="8">
        <v>0.92976588000000004</v>
      </c>
      <c r="Z36" s="8">
        <v>1.9706130000000004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3.0988324799999996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0.21690792000000003</v>
      </c>
      <c r="V41" s="8">
        <v>0.10198296000000001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38.324608919999989</v>
      </c>
      <c r="D43" s="8">
        <v>41.518259639999989</v>
      </c>
      <c r="E43" s="8">
        <v>12.77486964</v>
      </c>
      <c r="F43" s="8">
        <v>3.1936507199999991</v>
      </c>
      <c r="G43" s="8">
        <v>3.1936507199999991</v>
      </c>
      <c r="H43" s="8">
        <v>35.130691439999993</v>
      </c>
      <c r="I43" s="8">
        <v>63.874081440000005</v>
      </c>
      <c r="J43" s="8">
        <v>44.711910360000005</v>
      </c>
      <c r="K43" s="8">
        <v>9.6033600000000003</v>
      </c>
      <c r="L43" s="8">
        <v>3.2011199999999986</v>
      </c>
      <c r="M43" s="8">
        <v>0</v>
      </c>
      <c r="N43" s="8">
        <v>6.4022399999999999</v>
      </c>
      <c r="O43" s="8">
        <v>28.810079999999996</v>
      </c>
      <c r="P43" s="8">
        <v>3.2011199999999986</v>
      </c>
      <c r="Q43" s="8">
        <v>12.80448</v>
      </c>
      <c r="R43" s="8">
        <v>30.22977672</v>
      </c>
      <c r="S43" s="8">
        <v>16.570864439999998</v>
      </c>
      <c r="T43" s="8">
        <v>1.0280930400000001</v>
      </c>
      <c r="U43" s="8">
        <v>0.78480791999999999</v>
      </c>
      <c r="V43" s="8">
        <v>6.126143400000001</v>
      </c>
      <c r="W43" s="8">
        <v>8.0052008399999988</v>
      </c>
      <c r="X43" s="8">
        <v>3.5222990399999996</v>
      </c>
      <c r="Y43" s="8">
        <v>2.9597022000000002</v>
      </c>
      <c r="Z43" s="8">
        <v>2.8866099599999999</v>
      </c>
    </row>
    <row r="44" spans="1:26" ht="11.25" customHeight="1" x14ac:dyDescent="0.2">
      <c r="A44" s="28" t="s">
        <v>74</v>
      </c>
      <c r="B44" s="7" t="s">
        <v>75</v>
      </c>
      <c r="C44" s="8">
        <v>12.693723840000001</v>
      </c>
      <c r="D44" s="8">
        <v>22.213738079999999</v>
      </c>
      <c r="E44" s="8">
        <v>9.5202928800000013</v>
      </c>
      <c r="F44" s="8">
        <v>28.560600000000001</v>
      </c>
      <c r="G44" s="8">
        <v>22.213738079999999</v>
      </c>
      <c r="H44" s="8">
        <v>15.866876160000002</v>
      </c>
      <c r="I44" s="8">
        <v>3.1734309600000001</v>
      </c>
      <c r="J44" s="8">
        <v>3.1734309600000001</v>
      </c>
      <c r="K44" s="8">
        <v>3.1734309600000001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2.0846520000000004E-2</v>
      </c>
      <c r="W50" s="8">
        <v>1.5305040000000001E-2</v>
      </c>
      <c r="X50" s="8">
        <v>1.477728E-2</v>
      </c>
      <c r="Y50" s="8">
        <v>5.9636880000000003E-2</v>
      </c>
      <c r="Z50" s="8">
        <v>1.213848E-2</v>
      </c>
    </row>
    <row r="51" spans="1:26" ht="11.25" customHeight="1" x14ac:dyDescent="0.2">
      <c r="A51" s="25" t="s">
        <v>88</v>
      </c>
      <c r="B51" s="26" t="s">
        <v>89</v>
      </c>
      <c r="C51" s="27">
        <v>3656.0893617086672</v>
      </c>
      <c r="D51" s="27">
        <v>3460.2768246183559</v>
      </c>
      <c r="E51" s="27">
        <v>3610.1933926264005</v>
      </c>
      <c r="F51" s="27">
        <v>3468.0608611076582</v>
      </c>
      <c r="G51" s="27">
        <v>3430.9394895592159</v>
      </c>
      <c r="H51" s="27">
        <v>3314.8892749041629</v>
      </c>
      <c r="I51" s="27">
        <v>3185.4412263499999</v>
      </c>
      <c r="J51" s="27">
        <v>3143.2823831867249</v>
      </c>
      <c r="K51" s="27">
        <v>3037.7373252184425</v>
      </c>
      <c r="L51" s="27">
        <v>2626.3901666736115</v>
      </c>
      <c r="M51" s="27">
        <v>2789.2350608018169</v>
      </c>
      <c r="N51" s="27">
        <v>3039.7993003326928</v>
      </c>
      <c r="O51" s="27">
        <v>2905.8401686062934</v>
      </c>
      <c r="P51" s="27">
        <v>2845.8483596379747</v>
      </c>
      <c r="Q51" s="27">
        <v>3027.3917097802801</v>
      </c>
      <c r="R51" s="27">
        <v>2934.9135204918366</v>
      </c>
      <c r="S51" s="27">
        <v>2970.5284173640466</v>
      </c>
      <c r="T51" s="27">
        <v>2949.9714696591818</v>
      </c>
      <c r="U51" s="27">
        <v>3043.2203174450256</v>
      </c>
      <c r="V51" s="27">
        <v>3122.3275366209355</v>
      </c>
      <c r="W51" s="27">
        <v>3060.150947211549</v>
      </c>
      <c r="X51" s="27">
        <v>3117.6751467188105</v>
      </c>
      <c r="Y51" s="27">
        <v>2937.0667503911382</v>
      </c>
      <c r="Z51" s="27">
        <v>2818.1564105463626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32.850081057018997</v>
      </c>
      <c r="D61" s="49">
        <f t="shared" si="22"/>
        <v>33.332240333365185</v>
      </c>
      <c r="E61" s="49">
        <f t="shared" si="22"/>
        <v>32.675883350562252</v>
      </c>
      <c r="F61" s="49">
        <f t="shared" si="22"/>
        <v>41.339216841957466</v>
      </c>
      <c r="G61" s="49">
        <f t="shared" si="22"/>
        <v>41.923503868999163</v>
      </c>
      <c r="H61" s="49">
        <f t="shared" si="22"/>
        <v>36.105091848141114</v>
      </c>
      <c r="I61" s="49">
        <f t="shared" si="22"/>
        <v>42.594883113475817</v>
      </c>
      <c r="J61" s="49">
        <f t="shared" si="22"/>
        <v>38.669084720940674</v>
      </c>
      <c r="K61" s="49">
        <f t="shared" si="22"/>
        <v>39.03385543574214</v>
      </c>
      <c r="L61" s="49">
        <f t="shared" si="22"/>
        <v>32.722980933704704</v>
      </c>
      <c r="M61" s="49">
        <f t="shared" si="22"/>
        <v>40.19923683972879</v>
      </c>
      <c r="N61" s="49">
        <f t="shared" si="22"/>
        <v>36.655711505934931</v>
      </c>
      <c r="O61" s="49">
        <f t="shared" si="22"/>
        <v>34.126055866388775</v>
      </c>
      <c r="P61" s="49">
        <f t="shared" si="22"/>
        <v>46.169478651382917</v>
      </c>
      <c r="Q61" s="49">
        <f t="shared" si="22"/>
        <v>46.241722780261625</v>
      </c>
      <c r="R61" s="49">
        <f t="shared" si="22"/>
        <v>43.141085530727274</v>
      </c>
      <c r="S61" s="49">
        <f t="shared" si="22"/>
        <v>41.903486628361129</v>
      </c>
      <c r="T61" s="49">
        <f t="shared" si="22"/>
        <v>41.69557012507417</v>
      </c>
      <c r="U61" s="49">
        <f t="shared" si="22"/>
        <v>194.04928935938582</v>
      </c>
      <c r="V61" s="49">
        <f t="shared" si="22"/>
        <v>170.2156255916039</v>
      </c>
      <c r="W61" s="49">
        <f t="shared" si="22"/>
        <v>147.9544425483314</v>
      </c>
      <c r="X61" s="49">
        <f t="shared" si="22"/>
        <v>127.2994094017987</v>
      </c>
      <c r="Y61" s="49">
        <f t="shared" ref="Y61:Z61" si="23">SUM(Y62:Y72)</f>
        <v>162.11386134338278</v>
      </c>
      <c r="Z61" s="49">
        <f t="shared" si="23"/>
        <v>102.74074937669447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32.850081057018997</v>
      </c>
      <c r="D64" s="52">
        <v>33.332240333365185</v>
      </c>
      <c r="E64" s="52">
        <v>32.675883350562252</v>
      </c>
      <c r="F64" s="52">
        <v>41.339216841957466</v>
      </c>
      <c r="G64" s="52">
        <v>41.923503868999163</v>
      </c>
      <c r="H64" s="52">
        <v>36.105091848141114</v>
      </c>
      <c r="I64" s="52">
        <v>42.594883113475817</v>
      </c>
      <c r="J64" s="52">
        <v>38.669084720940674</v>
      </c>
      <c r="K64" s="52">
        <v>39.03385543574214</v>
      </c>
      <c r="L64" s="52">
        <v>32.722980933704704</v>
      </c>
      <c r="M64" s="52">
        <v>40.19923683972879</v>
      </c>
      <c r="N64" s="52">
        <v>36.655711505934931</v>
      </c>
      <c r="O64" s="52">
        <v>34.126055866388775</v>
      </c>
      <c r="P64" s="52">
        <v>46.169478651382917</v>
      </c>
      <c r="Q64" s="52">
        <v>46.241722780261625</v>
      </c>
      <c r="R64" s="52">
        <v>43.141085530727274</v>
      </c>
      <c r="S64" s="52">
        <v>41.903486628361129</v>
      </c>
      <c r="T64" s="52">
        <v>41.69557012507417</v>
      </c>
      <c r="U64" s="52">
        <v>64.578615759385826</v>
      </c>
      <c r="V64" s="52">
        <v>75.109227191603921</v>
      </c>
      <c r="W64" s="52">
        <v>83.257791348331409</v>
      </c>
      <c r="X64" s="52">
        <v>88.052151801798715</v>
      </c>
      <c r="Y64" s="52">
        <v>91.769112543382818</v>
      </c>
      <c r="Z64" s="52">
        <v>98.642941376694466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129.4706736</v>
      </c>
      <c r="V72" s="55">
        <v>95.106398399999975</v>
      </c>
      <c r="W72" s="55">
        <v>64.696651199999991</v>
      </c>
      <c r="X72" s="55">
        <v>39.247257599999983</v>
      </c>
      <c r="Y72" s="55">
        <v>70.344748799999977</v>
      </c>
      <c r="Z72" s="55">
        <v>4.0978079999999988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186.70648675682656</v>
      </c>
      <c r="D2" s="21">
        <f t="shared" ref="D2:X2" si="0">SUM(D3,D17,D22,D25,D26,D51,D52)</f>
        <v>198.7824605210659</v>
      </c>
      <c r="E2" s="21">
        <f t="shared" si="0"/>
        <v>188.85532521475619</v>
      </c>
      <c r="F2" s="21">
        <f t="shared" si="0"/>
        <v>185.27296096622678</v>
      </c>
      <c r="G2" s="21">
        <f t="shared" si="0"/>
        <v>175.84572882401477</v>
      </c>
      <c r="H2" s="21">
        <f t="shared" si="0"/>
        <v>159.91627303912495</v>
      </c>
      <c r="I2" s="21">
        <f t="shared" si="0"/>
        <v>137.06426861372964</v>
      </c>
      <c r="J2" s="21">
        <f t="shared" si="0"/>
        <v>135.1476780537779</v>
      </c>
      <c r="K2" s="21">
        <f t="shared" si="0"/>
        <v>163.79657254364605</v>
      </c>
      <c r="L2" s="21">
        <f t="shared" si="0"/>
        <v>165.02777397557128</v>
      </c>
      <c r="M2" s="21">
        <f t="shared" si="0"/>
        <v>168.53428647321087</v>
      </c>
      <c r="N2" s="21">
        <f t="shared" si="0"/>
        <v>103.76423761745841</v>
      </c>
      <c r="O2" s="21">
        <f t="shared" si="0"/>
        <v>111.15177167118358</v>
      </c>
      <c r="P2" s="21">
        <f t="shared" si="0"/>
        <v>128.34212865241207</v>
      </c>
      <c r="Q2" s="21">
        <f t="shared" si="0"/>
        <v>131.52295034466169</v>
      </c>
      <c r="R2" s="21">
        <f t="shared" si="0"/>
        <v>123.18385836423217</v>
      </c>
      <c r="S2" s="21">
        <f t="shared" si="0"/>
        <v>116.76233699734318</v>
      </c>
      <c r="T2" s="21">
        <f t="shared" si="0"/>
        <v>118.99852242445424</v>
      </c>
      <c r="U2" s="21">
        <f t="shared" si="0"/>
        <v>128.68273044866751</v>
      </c>
      <c r="V2" s="21">
        <f t="shared" si="0"/>
        <v>117.55864419404864</v>
      </c>
      <c r="W2" s="21">
        <f t="shared" si="0"/>
        <v>101.60041643310269</v>
      </c>
      <c r="X2" s="21">
        <f t="shared" si="0"/>
        <v>114.42941888892311</v>
      </c>
      <c r="Y2" s="21">
        <f t="shared" ref="Y2:Z2" si="1">SUM(Y3,Y17,Y22,Y25,Y26,Y51,Y52)</f>
        <v>92.807664663022564</v>
      </c>
      <c r="Z2" s="21">
        <f t="shared" si="1"/>
        <v>84.018781064541869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21.672280799999996</v>
      </c>
      <c r="D26" s="27">
        <f t="shared" si="14"/>
        <v>21.675336119999997</v>
      </c>
      <c r="E26" s="27">
        <f t="shared" si="14"/>
        <v>15.62663628</v>
      </c>
      <c r="F26" s="27">
        <f t="shared" si="14"/>
        <v>21.824301239999997</v>
      </c>
      <c r="G26" s="27">
        <f t="shared" si="14"/>
        <v>18.820286999999997</v>
      </c>
      <c r="H26" s="27">
        <f t="shared" si="14"/>
        <v>12.432985559999999</v>
      </c>
      <c r="I26" s="27">
        <f t="shared" si="14"/>
        <v>15.62663628</v>
      </c>
      <c r="J26" s="27">
        <f t="shared" si="14"/>
        <v>15.62663628</v>
      </c>
      <c r="K26" s="27">
        <f t="shared" si="14"/>
        <v>21.709360439999998</v>
      </c>
      <c r="L26" s="27">
        <f t="shared" si="14"/>
        <v>24.705905399999999</v>
      </c>
      <c r="M26" s="27">
        <f t="shared" si="14"/>
        <v>12.45512664</v>
      </c>
      <c r="N26" s="27">
        <f t="shared" si="14"/>
        <v>0</v>
      </c>
      <c r="O26" s="27">
        <f t="shared" si="14"/>
        <v>0</v>
      </c>
      <c r="P26" s="27">
        <f t="shared" si="14"/>
        <v>18.857366639999999</v>
      </c>
      <c r="Q26" s="27">
        <f t="shared" si="14"/>
        <v>16.005599999999998</v>
      </c>
      <c r="R26" s="27">
        <f t="shared" si="14"/>
        <v>4.2285859200000004</v>
      </c>
      <c r="S26" s="27">
        <f t="shared" si="14"/>
        <v>2.9980576800000001</v>
      </c>
      <c r="T26" s="27">
        <f t="shared" si="14"/>
        <v>2.6239982399999997</v>
      </c>
      <c r="U26" s="27">
        <f t="shared" si="14"/>
        <v>3.7875546</v>
      </c>
      <c r="V26" s="27">
        <f t="shared" si="14"/>
        <v>3.4061461200000003</v>
      </c>
      <c r="W26" s="27">
        <f t="shared" si="14"/>
        <v>2.9941613999999999</v>
      </c>
      <c r="X26" s="27">
        <f t="shared" si="14"/>
        <v>2.7449578800000003</v>
      </c>
      <c r="Y26" s="27">
        <f t="shared" ref="Y26:Z26" si="15">SUM(Y27,Y33)</f>
        <v>1.7146846800000002</v>
      </c>
      <c r="Z26" s="27">
        <f t="shared" si="15"/>
        <v>1.1933550000000002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21.672280799999996</v>
      </c>
      <c r="D33" s="19">
        <f t="shared" si="18"/>
        <v>21.675336119999997</v>
      </c>
      <c r="E33" s="19">
        <f t="shared" si="18"/>
        <v>15.62663628</v>
      </c>
      <c r="F33" s="19">
        <f t="shared" si="18"/>
        <v>21.824301239999997</v>
      </c>
      <c r="G33" s="19">
        <f t="shared" si="18"/>
        <v>18.820286999999997</v>
      </c>
      <c r="H33" s="19">
        <f t="shared" si="18"/>
        <v>12.432985559999999</v>
      </c>
      <c r="I33" s="19">
        <f t="shared" si="18"/>
        <v>15.62663628</v>
      </c>
      <c r="J33" s="19">
        <f t="shared" si="18"/>
        <v>15.62663628</v>
      </c>
      <c r="K33" s="19">
        <f t="shared" si="18"/>
        <v>21.709360439999998</v>
      </c>
      <c r="L33" s="19">
        <f t="shared" si="18"/>
        <v>24.705905399999999</v>
      </c>
      <c r="M33" s="19">
        <f t="shared" si="18"/>
        <v>12.45512664</v>
      </c>
      <c r="N33" s="19">
        <f t="shared" si="18"/>
        <v>0</v>
      </c>
      <c r="O33" s="19">
        <f t="shared" si="18"/>
        <v>0</v>
      </c>
      <c r="P33" s="19">
        <f t="shared" si="18"/>
        <v>18.857366639999999</v>
      </c>
      <c r="Q33" s="19">
        <f t="shared" si="18"/>
        <v>16.005599999999998</v>
      </c>
      <c r="R33" s="19">
        <f t="shared" si="18"/>
        <v>4.2285859200000004</v>
      </c>
      <c r="S33" s="19">
        <f t="shared" si="18"/>
        <v>2.9980576800000001</v>
      </c>
      <c r="T33" s="19">
        <f t="shared" si="18"/>
        <v>2.6239982399999997</v>
      </c>
      <c r="U33" s="19">
        <f t="shared" si="18"/>
        <v>3.7875546</v>
      </c>
      <c r="V33" s="19">
        <f t="shared" si="18"/>
        <v>3.4061461200000003</v>
      </c>
      <c r="W33" s="19">
        <f t="shared" si="18"/>
        <v>2.9941613999999999</v>
      </c>
      <c r="X33" s="19">
        <f t="shared" si="18"/>
        <v>2.7449578800000003</v>
      </c>
      <c r="Y33" s="19">
        <f t="shared" ref="Y33:Z33" si="19">SUM(Y34:Y50)</f>
        <v>1.7146846800000002</v>
      </c>
      <c r="Z33" s="19">
        <f t="shared" si="19"/>
        <v>1.1933550000000002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5.703760439999999</v>
      </c>
      <c r="D36" s="8">
        <v>2.8517666399999997</v>
      </c>
      <c r="E36" s="8">
        <v>2.8517666399999997</v>
      </c>
      <c r="F36" s="8">
        <v>2.8517666399999997</v>
      </c>
      <c r="G36" s="8">
        <v>2.8517666399999997</v>
      </c>
      <c r="H36" s="8">
        <v>2.8517666399999997</v>
      </c>
      <c r="I36" s="8">
        <v>2.8517666399999997</v>
      </c>
      <c r="J36" s="8">
        <v>2.8517666399999997</v>
      </c>
      <c r="K36" s="8">
        <v>5.703760439999999</v>
      </c>
      <c r="L36" s="8">
        <v>5.703760439999999</v>
      </c>
      <c r="M36" s="8">
        <v>2.8517666399999997</v>
      </c>
      <c r="N36" s="8">
        <v>0</v>
      </c>
      <c r="O36" s="8">
        <v>0</v>
      </c>
      <c r="P36" s="8">
        <v>2.8517666399999997</v>
      </c>
      <c r="Q36" s="8">
        <v>0</v>
      </c>
      <c r="R36" s="8">
        <v>1.3318390800000002</v>
      </c>
      <c r="S36" s="8">
        <v>1.14647652</v>
      </c>
      <c r="T36" s="8">
        <v>1.26618984</v>
      </c>
      <c r="U36" s="8">
        <v>1.4944856400000002</v>
      </c>
      <c r="V36" s="8">
        <v>1.3288860000000002</v>
      </c>
      <c r="W36" s="8">
        <v>0.90409680000000014</v>
      </c>
      <c r="X36" s="8">
        <v>1.0010941200000003</v>
      </c>
      <c r="Y36" s="8">
        <v>1.2321158400000003</v>
      </c>
      <c r="Z36" s="8">
        <v>1.1805505200000002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2.8550491200000003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6.1976649599999991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6.1976649599999991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15.968520359999998</v>
      </c>
      <c r="D43" s="8">
        <v>15.968520359999998</v>
      </c>
      <c r="E43" s="8">
        <v>12.77486964</v>
      </c>
      <c r="F43" s="8">
        <v>12.77486964</v>
      </c>
      <c r="G43" s="8">
        <v>15.968520359999998</v>
      </c>
      <c r="H43" s="8">
        <v>9.5812189199999995</v>
      </c>
      <c r="I43" s="8">
        <v>12.77486964</v>
      </c>
      <c r="J43" s="8">
        <v>12.77486964</v>
      </c>
      <c r="K43" s="8">
        <v>16.005599999999998</v>
      </c>
      <c r="L43" s="8">
        <v>12.80448</v>
      </c>
      <c r="M43" s="8">
        <v>9.6033600000000003</v>
      </c>
      <c r="N43" s="8">
        <v>0</v>
      </c>
      <c r="O43" s="8">
        <v>0</v>
      </c>
      <c r="P43" s="8">
        <v>16.005599999999998</v>
      </c>
      <c r="Q43" s="8">
        <v>16.005599999999998</v>
      </c>
      <c r="R43" s="8">
        <v>2.89674684</v>
      </c>
      <c r="S43" s="8">
        <v>1.8515811600000001</v>
      </c>
      <c r="T43" s="8">
        <v>1.3578083999999997</v>
      </c>
      <c r="U43" s="8">
        <v>2.2930689599999998</v>
      </c>
      <c r="V43" s="8">
        <v>2.07726012</v>
      </c>
      <c r="W43" s="8">
        <v>2.0900645999999998</v>
      </c>
      <c r="X43" s="8">
        <v>1.7243366400000002</v>
      </c>
      <c r="Y43" s="8">
        <v>0.48256883999999989</v>
      </c>
      <c r="Z43" s="8">
        <v>1.280448E-2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1.9527119999999999E-2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165.03420595682658</v>
      </c>
      <c r="D51" s="27">
        <v>177.1071244010659</v>
      </c>
      <c r="E51" s="27">
        <v>173.22868893475621</v>
      </c>
      <c r="F51" s="27">
        <v>163.44865972622679</v>
      </c>
      <c r="G51" s="27">
        <v>157.02544182401476</v>
      </c>
      <c r="H51" s="27">
        <v>147.48328747912495</v>
      </c>
      <c r="I51" s="27">
        <v>121.43763233372964</v>
      </c>
      <c r="J51" s="27">
        <v>119.52104177377788</v>
      </c>
      <c r="K51" s="27">
        <v>142.08721210364607</v>
      </c>
      <c r="L51" s="27">
        <v>140.32186857557127</v>
      </c>
      <c r="M51" s="27">
        <v>156.07915983321087</v>
      </c>
      <c r="N51" s="27">
        <v>103.76423761745841</v>
      </c>
      <c r="O51" s="27">
        <v>111.15177167118358</v>
      </c>
      <c r="P51" s="27">
        <v>109.48476201241206</v>
      </c>
      <c r="Q51" s="27">
        <v>115.51735034466171</v>
      </c>
      <c r="R51" s="27">
        <v>118.95527244423216</v>
      </c>
      <c r="S51" s="27">
        <v>113.76427931734318</v>
      </c>
      <c r="T51" s="27">
        <v>116.37452418445423</v>
      </c>
      <c r="U51" s="27">
        <v>124.89517584866752</v>
      </c>
      <c r="V51" s="27">
        <v>114.15249807404864</v>
      </c>
      <c r="W51" s="27">
        <v>98.606255033102698</v>
      </c>
      <c r="X51" s="27">
        <v>111.68446100892311</v>
      </c>
      <c r="Y51" s="27">
        <v>91.092979983022559</v>
      </c>
      <c r="Z51" s="27">
        <v>82.825426064541873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6.5683666831883022E-2</v>
      </c>
      <c r="D61" s="49">
        <f t="shared" si="22"/>
        <v>6.0030528588244959E-2</v>
      </c>
      <c r="E61" s="49">
        <f t="shared" si="22"/>
        <v>5.0984511841538419E-2</v>
      </c>
      <c r="F61" s="49">
        <f t="shared" si="22"/>
        <v>3.6355613191052724E-2</v>
      </c>
      <c r="G61" s="49">
        <f t="shared" si="22"/>
        <v>4.7049721226273135E-2</v>
      </c>
      <c r="H61" s="49">
        <f t="shared" si="22"/>
        <v>4.6802809407812208E-2</v>
      </c>
      <c r="I61" s="49">
        <f t="shared" si="22"/>
        <v>3.9810063215015304E-2</v>
      </c>
      <c r="J61" s="49">
        <f t="shared" si="22"/>
        <v>3.7834886269674781E-2</v>
      </c>
      <c r="K61" s="49">
        <f t="shared" si="22"/>
        <v>4.0618094633263886E-2</v>
      </c>
      <c r="L61" s="49">
        <f t="shared" si="22"/>
        <v>3.8859924096400357E-2</v>
      </c>
      <c r="M61" s="49">
        <f t="shared" si="22"/>
        <v>3.4370054522068802E-2</v>
      </c>
      <c r="N61" s="49">
        <f t="shared" si="22"/>
        <v>4.165411862335542E-2</v>
      </c>
      <c r="O61" s="49">
        <f t="shared" si="22"/>
        <v>7.522771339353404E-2</v>
      </c>
      <c r="P61" s="49">
        <f t="shared" si="22"/>
        <v>0.1251849213957609</v>
      </c>
      <c r="Q61" s="49">
        <f t="shared" si="22"/>
        <v>0.19983574241482266</v>
      </c>
      <c r="R61" s="49">
        <f t="shared" si="22"/>
        <v>0.2678873336349949</v>
      </c>
      <c r="S61" s="49">
        <f t="shared" si="22"/>
        <v>0.25335673285318266</v>
      </c>
      <c r="T61" s="49">
        <f t="shared" si="22"/>
        <v>0.30061690924775603</v>
      </c>
      <c r="U61" s="49">
        <f t="shared" si="22"/>
        <v>0.35471055584232641</v>
      </c>
      <c r="V61" s="49">
        <f t="shared" si="22"/>
        <v>0.41389599680829053</v>
      </c>
      <c r="W61" s="49">
        <f t="shared" si="22"/>
        <v>0.51784521013531515</v>
      </c>
      <c r="X61" s="49">
        <f t="shared" si="22"/>
        <v>0.69093260607483853</v>
      </c>
      <c r="Y61" s="49">
        <f t="shared" ref="Y61:Z61" si="23">SUM(Y62:Y72)</f>
        <v>0.78296487299410567</v>
      </c>
      <c r="Z61" s="49">
        <f t="shared" si="23"/>
        <v>0.90966568007154691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6.5683666831883022E-2</v>
      </c>
      <c r="D64" s="52">
        <v>6.0030528588244959E-2</v>
      </c>
      <c r="E64" s="52">
        <v>5.0984511841538419E-2</v>
      </c>
      <c r="F64" s="52">
        <v>3.6355613191052724E-2</v>
      </c>
      <c r="G64" s="52">
        <v>4.7049721226273135E-2</v>
      </c>
      <c r="H64" s="52">
        <v>4.6802809407812208E-2</v>
      </c>
      <c r="I64" s="52">
        <v>3.9810063215015304E-2</v>
      </c>
      <c r="J64" s="52">
        <v>3.7834886269674781E-2</v>
      </c>
      <c r="K64" s="52">
        <v>4.0618094633263886E-2</v>
      </c>
      <c r="L64" s="52">
        <v>3.8859924096400357E-2</v>
      </c>
      <c r="M64" s="52">
        <v>3.4370054522068802E-2</v>
      </c>
      <c r="N64" s="52">
        <v>4.165411862335542E-2</v>
      </c>
      <c r="O64" s="52">
        <v>7.522771339353404E-2</v>
      </c>
      <c r="P64" s="52">
        <v>0.1251849213957609</v>
      </c>
      <c r="Q64" s="52">
        <v>0.19983574241482266</v>
      </c>
      <c r="R64" s="52">
        <v>0.2678873336349949</v>
      </c>
      <c r="S64" s="52">
        <v>0.25335673285318266</v>
      </c>
      <c r="T64" s="52">
        <v>0.30061690924775603</v>
      </c>
      <c r="U64" s="52">
        <v>0.35471055584232641</v>
      </c>
      <c r="V64" s="52">
        <v>0.41389599680829053</v>
      </c>
      <c r="W64" s="52">
        <v>0.51784521013531515</v>
      </c>
      <c r="X64" s="52">
        <v>0.69093260607483853</v>
      </c>
      <c r="Y64" s="52">
        <v>0.78296487299410567</v>
      </c>
      <c r="Z64" s="52">
        <v>0.90966568007154691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937.45515779374648</v>
      </c>
      <c r="D2" s="21">
        <f t="shared" ref="D2:X2" si="0">SUM(D3,D17,D22,D25,D26,D51,D52)</f>
        <v>930.60279344732862</v>
      </c>
      <c r="E2" s="21">
        <f t="shared" si="0"/>
        <v>898.63610966191322</v>
      </c>
      <c r="F2" s="21">
        <f t="shared" si="0"/>
        <v>823.78421527244348</v>
      </c>
      <c r="G2" s="21">
        <f t="shared" si="0"/>
        <v>811.9345290261025</v>
      </c>
      <c r="H2" s="21">
        <f t="shared" si="0"/>
        <v>812.08533216774754</v>
      </c>
      <c r="I2" s="21">
        <f t="shared" si="0"/>
        <v>759.41983589148992</v>
      </c>
      <c r="J2" s="21">
        <f t="shared" si="0"/>
        <v>719.17331493248025</v>
      </c>
      <c r="K2" s="21">
        <f t="shared" si="0"/>
        <v>709.3930611502617</v>
      </c>
      <c r="L2" s="21">
        <f t="shared" si="0"/>
        <v>805.52993570539502</v>
      </c>
      <c r="M2" s="21">
        <f t="shared" si="0"/>
        <v>836.61561951025885</v>
      </c>
      <c r="N2" s="21">
        <f t="shared" si="0"/>
        <v>631.32779795239355</v>
      </c>
      <c r="O2" s="21">
        <f t="shared" si="0"/>
        <v>689.32102701663177</v>
      </c>
      <c r="P2" s="21">
        <f t="shared" si="0"/>
        <v>663.69429316791002</v>
      </c>
      <c r="Q2" s="21">
        <f t="shared" si="0"/>
        <v>582.89879819253963</v>
      </c>
      <c r="R2" s="21">
        <f t="shared" si="0"/>
        <v>602.1169933907214</v>
      </c>
      <c r="S2" s="21">
        <f t="shared" si="0"/>
        <v>629.31326051280496</v>
      </c>
      <c r="T2" s="21">
        <f t="shared" si="0"/>
        <v>638.63648050617417</v>
      </c>
      <c r="U2" s="21">
        <f t="shared" si="0"/>
        <v>598.58781887863654</v>
      </c>
      <c r="V2" s="21">
        <f t="shared" si="0"/>
        <v>581.1113851008804</v>
      </c>
      <c r="W2" s="21">
        <f t="shared" si="0"/>
        <v>550.35358961215468</v>
      </c>
      <c r="X2" s="21">
        <f t="shared" si="0"/>
        <v>582.47764468540447</v>
      </c>
      <c r="Y2" s="21">
        <f t="shared" ref="Y2:Z2" si="1">SUM(Y3,Y17,Y22,Y25,Y26,Y51,Y52)</f>
        <v>445.68701176640928</v>
      </c>
      <c r="Z2" s="21">
        <f t="shared" si="1"/>
        <v>437.99871502697022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27.697478399999998</v>
      </c>
      <c r="D26" s="27">
        <f t="shared" si="14"/>
        <v>28.360799640000003</v>
      </c>
      <c r="E26" s="27">
        <f t="shared" si="14"/>
        <v>21.993717959999998</v>
      </c>
      <c r="F26" s="27">
        <f t="shared" si="14"/>
        <v>15.62663628</v>
      </c>
      <c r="G26" s="27">
        <f t="shared" si="14"/>
        <v>18.478630079999999</v>
      </c>
      <c r="H26" s="27">
        <f t="shared" si="14"/>
        <v>21.672280799999996</v>
      </c>
      <c r="I26" s="27">
        <f t="shared" si="14"/>
        <v>18.478630079999999</v>
      </c>
      <c r="J26" s="27">
        <f t="shared" si="14"/>
        <v>17.794822320000002</v>
      </c>
      <c r="K26" s="27">
        <f t="shared" si="14"/>
        <v>20.661527520000003</v>
      </c>
      <c r="L26" s="27">
        <f t="shared" si="14"/>
        <v>17.809760880000002</v>
      </c>
      <c r="M26" s="27">
        <f t="shared" si="14"/>
        <v>23.862647520000003</v>
      </c>
      <c r="N26" s="27">
        <f t="shared" si="14"/>
        <v>15.656246639999999</v>
      </c>
      <c r="O26" s="27">
        <f t="shared" si="14"/>
        <v>28.11160044</v>
      </c>
      <c r="P26" s="27">
        <f t="shared" si="14"/>
        <v>21.360007079999999</v>
      </c>
      <c r="Q26" s="27">
        <f t="shared" si="14"/>
        <v>24.212000880000005</v>
      </c>
      <c r="R26" s="27">
        <f t="shared" si="14"/>
        <v>10.068655320000001</v>
      </c>
      <c r="S26" s="27">
        <f t="shared" si="14"/>
        <v>8.3256051600000021</v>
      </c>
      <c r="T26" s="27">
        <f t="shared" si="14"/>
        <v>9.7110907200000014</v>
      </c>
      <c r="U26" s="27">
        <f t="shared" si="14"/>
        <v>10.078657199999999</v>
      </c>
      <c r="V26" s="27">
        <f t="shared" si="14"/>
        <v>6.7798245599999998</v>
      </c>
      <c r="W26" s="27">
        <f t="shared" si="14"/>
        <v>14.198235840000002</v>
      </c>
      <c r="X26" s="27">
        <f t="shared" si="14"/>
        <v>11.604681000000003</v>
      </c>
      <c r="Y26" s="27">
        <f t="shared" ref="Y26:Z26" si="15">SUM(Y27,Y33)</f>
        <v>12.402588240000004</v>
      </c>
      <c r="Z26" s="27">
        <f t="shared" si="15"/>
        <v>11.74521348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27.697478399999998</v>
      </c>
      <c r="D33" s="19">
        <f t="shared" si="18"/>
        <v>28.360799640000003</v>
      </c>
      <c r="E33" s="19">
        <f t="shared" si="18"/>
        <v>21.993717959999998</v>
      </c>
      <c r="F33" s="19">
        <f t="shared" si="18"/>
        <v>15.62663628</v>
      </c>
      <c r="G33" s="19">
        <f t="shared" si="18"/>
        <v>18.478630079999999</v>
      </c>
      <c r="H33" s="19">
        <f t="shared" si="18"/>
        <v>21.672280799999996</v>
      </c>
      <c r="I33" s="19">
        <f t="shared" si="18"/>
        <v>18.478630079999999</v>
      </c>
      <c r="J33" s="19">
        <f t="shared" si="18"/>
        <v>17.794822320000002</v>
      </c>
      <c r="K33" s="19">
        <f t="shared" si="18"/>
        <v>20.661527520000003</v>
      </c>
      <c r="L33" s="19">
        <f t="shared" si="18"/>
        <v>17.809760880000002</v>
      </c>
      <c r="M33" s="19">
        <f t="shared" si="18"/>
        <v>23.862647520000003</v>
      </c>
      <c r="N33" s="19">
        <f t="shared" si="18"/>
        <v>15.656246639999999</v>
      </c>
      <c r="O33" s="19">
        <f t="shared" si="18"/>
        <v>28.11160044</v>
      </c>
      <c r="P33" s="19">
        <f t="shared" si="18"/>
        <v>21.360007079999999</v>
      </c>
      <c r="Q33" s="19">
        <f t="shared" si="18"/>
        <v>24.212000880000005</v>
      </c>
      <c r="R33" s="19">
        <f t="shared" si="18"/>
        <v>10.068655320000001</v>
      </c>
      <c r="S33" s="19">
        <f t="shared" si="18"/>
        <v>8.3256051600000021</v>
      </c>
      <c r="T33" s="19">
        <f t="shared" si="18"/>
        <v>9.7110907200000014</v>
      </c>
      <c r="U33" s="19">
        <f t="shared" si="18"/>
        <v>10.078657199999999</v>
      </c>
      <c r="V33" s="19">
        <f t="shared" si="18"/>
        <v>6.7798245599999998</v>
      </c>
      <c r="W33" s="19">
        <f t="shared" si="18"/>
        <v>14.198235840000002</v>
      </c>
      <c r="X33" s="19">
        <f t="shared" si="18"/>
        <v>11.604681000000003</v>
      </c>
      <c r="Y33" s="19">
        <f t="shared" ref="Y33:Z33" si="19">SUM(Y34:Y50)</f>
        <v>12.402588240000004</v>
      </c>
      <c r="Z33" s="19">
        <f t="shared" si="19"/>
        <v>11.74521348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8.5555270799999992</v>
      </c>
      <c r="D36" s="8">
        <v>2.8517666399999997</v>
      </c>
      <c r="E36" s="8">
        <v>2.8517666399999997</v>
      </c>
      <c r="F36" s="8">
        <v>2.8517666399999997</v>
      </c>
      <c r="G36" s="8">
        <v>5.703760439999999</v>
      </c>
      <c r="H36" s="8">
        <v>5.703760439999999</v>
      </c>
      <c r="I36" s="8">
        <v>5.703760439999999</v>
      </c>
      <c r="J36" s="8">
        <v>11.407520880000003</v>
      </c>
      <c r="K36" s="8">
        <v>14.259287520000003</v>
      </c>
      <c r="L36" s="8">
        <v>11.407520880000003</v>
      </c>
      <c r="M36" s="8">
        <v>14.259287520000003</v>
      </c>
      <c r="N36" s="8">
        <v>2.8517666399999997</v>
      </c>
      <c r="O36" s="8">
        <v>5.703760439999999</v>
      </c>
      <c r="P36" s="8">
        <v>8.5555270799999992</v>
      </c>
      <c r="Q36" s="8">
        <v>11.407520880000003</v>
      </c>
      <c r="R36" s="8">
        <v>4.5032198400000016</v>
      </c>
      <c r="S36" s="8">
        <v>4.2292648800000006</v>
      </c>
      <c r="T36" s="8">
        <v>3.0800624399999998</v>
      </c>
      <c r="U36" s="8">
        <v>5.8720860000000004</v>
      </c>
      <c r="V36" s="8">
        <v>4.1295416399999993</v>
      </c>
      <c r="W36" s="8">
        <v>4.0125542400000009</v>
      </c>
      <c r="X36" s="8">
        <v>6.0631275600000016</v>
      </c>
      <c r="Y36" s="8">
        <v>7.1069277600000023</v>
      </c>
      <c r="Z36" s="8">
        <v>5.9086587600000016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3.4166880000000011E-2</v>
      </c>
      <c r="S41" s="8">
        <v>0.20137752000000003</v>
      </c>
      <c r="T41" s="8">
        <v>4.6591200000000013E-2</v>
      </c>
      <c r="U41" s="8">
        <v>7.7393160000000003E-2</v>
      </c>
      <c r="V41" s="8">
        <v>8.6452560000000012E-2</v>
      </c>
      <c r="W41" s="8">
        <v>0.21846096000000001</v>
      </c>
      <c r="X41" s="8">
        <v>0.13951476000000002</v>
      </c>
      <c r="Y41" s="8">
        <v>0.12398436000000002</v>
      </c>
      <c r="Z41" s="8">
        <v>0.12709044000000003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15.968520359999998</v>
      </c>
      <c r="D43" s="8">
        <v>19.16217108</v>
      </c>
      <c r="E43" s="8">
        <v>15.968520359999998</v>
      </c>
      <c r="F43" s="8">
        <v>12.77486964</v>
      </c>
      <c r="G43" s="8">
        <v>12.77486964</v>
      </c>
      <c r="H43" s="8">
        <v>15.968520359999998</v>
      </c>
      <c r="I43" s="8">
        <v>12.77486964</v>
      </c>
      <c r="J43" s="8">
        <v>6.3873014399999981</v>
      </c>
      <c r="K43" s="8">
        <v>6.4022399999999999</v>
      </c>
      <c r="L43" s="8">
        <v>6.4022399999999999</v>
      </c>
      <c r="M43" s="8">
        <v>9.6033600000000003</v>
      </c>
      <c r="N43" s="8">
        <v>12.80448</v>
      </c>
      <c r="O43" s="8">
        <v>22.40784</v>
      </c>
      <c r="P43" s="8">
        <v>12.80448</v>
      </c>
      <c r="Q43" s="8">
        <v>12.80448</v>
      </c>
      <c r="R43" s="8">
        <v>5.5312685999999998</v>
      </c>
      <c r="S43" s="8">
        <v>3.8949627600000016</v>
      </c>
      <c r="T43" s="8">
        <v>6.5844370800000016</v>
      </c>
      <c r="U43" s="8">
        <v>4.1291780399999993</v>
      </c>
      <c r="V43" s="8">
        <v>2.5638303600000003</v>
      </c>
      <c r="W43" s="8">
        <v>9.9672206400000007</v>
      </c>
      <c r="X43" s="8">
        <v>5.1956845200000004</v>
      </c>
      <c r="Y43" s="8">
        <v>5.1716761200000008</v>
      </c>
      <c r="Z43" s="8">
        <v>5.7094642799999988</v>
      </c>
    </row>
    <row r="44" spans="1:26" ht="11.25" customHeight="1" x14ac:dyDescent="0.2">
      <c r="A44" s="28" t="s">
        <v>74</v>
      </c>
      <c r="B44" s="7" t="s">
        <v>75</v>
      </c>
      <c r="C44" s="8">
        <v>3.1734309600000001</v>
      </c>
      <c r="D44" s="8">
        <v>6.3468619200000012</v>
      </c>
      <c r="E44" s="8">
        <v>3.1734309600000001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0.20635416000000004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909.75767939374646</v>
      </c>
      <c r="D51" s="27">
        <v>902.24199380732864</v>
      </c>
      <c r="E51" s="27">
        <v>876.6423917019132</v>
      </c>
      <c r="F51" s="27">
        <v>808.15757899244352</v>
      </c>
      <c r="G51" s="27">
        <v>793.45589894610248</v>
      </c>
      <c r="H51" s="27">
        <v>790.41305136774758</v>
      </c>
      <c r="I51" s="27">
        <v>740.94120581148991</v>
      </c>
      <c r="J51" s="27">
        <v>701.37849261248027</v>
      </c>
      <c r="K51" s="27">
        <v>688.73153363026165</v>
      </c>
      <c r="L51" s="27">
        <v>787.72017482539502</v>
      </c>
      <c r="M51" s="27">
        <v>812.75297199025886</v>
      </c>
      <c r="N51" s="27">
        <v>615.6715513123936</v>
      </c>
      <c r="O51" s="27">
        <v>661.20942657663181</v>
      </c>
      <c r="P51" s="27">
        <v>642.33428608791007</v>
      </c>
      <c r="Q51" s="27">
        <v>558.68679731253962</v>
      </c>
      <c r="R51" s="27">
        <v>592.04833807072146</v>
      </c>
      <c r="S51" s="27">
        <v>620.98765535280495</v>
      </c>
      <c r="T51" s="27">
        <v>628.92538978617415</v>
      </c>
      <c r="U51" s="27">
        <v>588.50916167863659</v>
      </c>
      <c r="V51" s="27">
        <v>574.33156054088045</v>
      </c>
      <c r="W51" s="27">
        <v>536.15535377215463</v>
      </c>
      <c r="X51" s="27">
        <v>570.87296368540444</v>
      </c>
      <c r="Y51" s="27">
        <v>433.28442352640928</v>
      </c>
      <c r="Z51" s="27">
        <v>426.2535015469702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0.36208384779745778</v>
      </c>
      <c r="D61" s="49">
        <f t="shared" si="22"/>
        <v>0.30581527415076704</v>
      </c>
      <c r="E61" s="49">
        <f t="shared" si="22"/>
        <v>0.25801259984917668</v>
      </c>
      <c r="F61" s="49">
        <f t="shared" si="22"/>
        <v>0.17975714446652305</v>
      </c>
      <c r="G61" s="49">
        <f t="shared" si="22"/>
        <v>0.23774414144043948</v>
      </c>
      <c r="H61" s="49">
        <f t="shared" si="22"/>
        <v>0.25083215887663268</v>
      </c>
      <c r="I61" s="49">
        <f t="shared" si="22"/>
        <v>0.2428976559828088</v>
      </c>
      <c r="J61" s="49">
        <f t="shared" si="22"/>
        <v>0.22202429886961603</v>
      </c>
      <c r="K61" s="49">
        <f t="shared" si="22"/>
        <v>0.19688585760624605</v>
      </c>
      <c r="L61" s="49">
        <f t="shared" si="22"/>
        <v>0.21814665464230507</v>
      </c>
      <c r="M61" s="49">
        <f t="shared" si="22"/>
        <v>0.17897561718124222</v>
      </c>
      <c r="N61" s="49">
        <f t="shared" si="22"/>
        <v>0.24714927242983828</v>
      </c>
      <c r="O61" s="49">
        <f t="shared" si="22"/>
        <v>0.44750769589852069</v>
      </c>
      <c r="P61" s="49">
        <f t="shared" si="22"/>
        <v>0.73444528385238883</v>
      </c>
      <c r="Q61" s="49">
        <f t="shared" si="22"/>
        <v>0.96648330822340645</v>
      </c>
      <c r="R61" s="49">
        <f t="shared" si="22"/>
        <v>1.3332931564101165</v>
      </c>
      <c r="S61" s="49">
        <f t="shared" si="22"/>
        <v>1.3829596112807261</v>
      </c>
      <c r="T61" s="49">
        <f t="shared" si="22"/>
        <v>1.6246305465042328</v>
      </c>
      <c r="U61" s="49">
        <f t="shared" si="22"/>
        <v>1.6714049236799076</v>
      </c>
      <c r="V61" s="49">
        <f t="shared" si="22"/>
        <v>2.0938831771110569</v>
      </c>
      <c r="W61" s="49">
        <f t="shared" si="22"/>
        <v>2.8242952741597618</v>
      </c>
      <c r="X61" s="49">
        <f t="shared" si="22"/>
        <v>3.5316886608362603</v>
      </c>
      <c r="Y61" s="49">
        <f t="shared" ref="Y61:Z61" si="23">SUM(Y62:Y72)</f>
        <v>3.7241781276658905</v>
      </c>
      <c r="Z61" s="49">
        <f t="shared" si="23"/>
        <v>4.6815114608097437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0.36208384779745778</v>
      </c>
      <c r="D64" s="52">
        <v>0.30581527415076704</v>
      </c>
      <c r="E64" s="52">
        <v>0.25801259984917668</v>
      </c>
      <c r="F64" s="52">
        <v>0.17975714446652305</v>
      </c>
      <c r="G64" s="52">
        <v>0.23774414144043948</v>
      </c>
      <c r="H64" s="52">
        <v>0.25083215887663268</v>
      </c>
      <c r="I64" s="52">
        <v>0.2428976559828088</v>
      </c>
      <c r="J64" s="52">
        <v>0.22202429886961603</v>
      </c>
      <c r="K64" s="52">
        <v>0.19688585760624605</v>
      </c>
      <c r="L64" s="52">
        <v>0.21814665464230507</v>
      </c>
      <c r="M64" s="52">
        <v>0.17897561718124222</v>
      </c>
      <c r="N64" s="52">
        <v>0.24714927242983828</v>
      </c>
      <c r="O64" s="52">
        <v>0.44750769589852069</v>
      </c>
      <c r="P64" s="52">
        <v>0.73444528385238883</v>
      </c>
      <c r="Q64" s="52">
        <v>0.96648330822340645</v>
      </c>
      <c r="R64" s="52">
        <v>1.3332931564101165</v>
      </c>
      <c r="S64" s="52">
        <v>1.3829596112807261</v>
      </c>
      <c r="T64" s="52">
        <v>1.6246305465042328</v>
      </c>
      <c r="U64" s="52">
        <v>1.6714049236799076</v>
      </c>
      <c r="V64" s="52">
        <v>2.0824207771110568</v>
      </c>
      <c r="W64" s="52">
        <v>2.8156984741597619</v>
      </c>
      <c r="X64" s="52">
        <v>3.5316886608362603</v>
      </c>
      <c r="Y64" s="52">
        <v>3.7241781276658905</v>
      </c>
      <c r="Z64" s="52">
        <v>4.6815114608097437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1.1462399999999998E-2</v>
      </c>
      <c r="W72" s="55">
        <v>8.5967999999999982E-3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361.38098709512013</v>
      </c>
      <c r="D2" s="21">
        <f t="shared" ref="D2:X2" si="0">SUM(D3,D17,D22,D25,D26,D51,D52)</f>
        <v>288.83939538235751</v>
      </c>
      <c r="E2" s="21">
        <f t="shared" si="0"/>
        <v>277.68692851485372</v>
      </c>
      <c r="F2" s="21">
        <f t="shared" si="0"/>
        <v>276.27057916195429</v>
      </c>
      <c r="G2" s="21">
        <f t="shared" si="0"/>
        <v>241.2166405238134</v>
      </c>
      <c r="H2" s="21">
        <f t="shared" si="0"/>
        <v>203.81803383823345</v>
      </c>
      <c r="I2" s="21">
        <f t="shared" si="0"/>
        <v>178.92944491525591</v>
      </c>
      <c r="J2" s="21">
        <f t="shared" si="0"/>
        <v>185.03555117169668</v>
      </c>
      <c r="K2" s="21">
        <f t="shared" si="0"/>
        <v>181.15479518003619</v>
      </c>
      <c r="L2" s="21">
        <f t="shared" si="0"/>
        <v>171.51561067706967</v>
      </c>
      <c r="M2" s="21">
        <f t="shared" si="0"/>
        <v>187.70371637567172</v>
      </c>
      <c r="N2" s="21">
        <f t="shared" si="0"/>
        <v>162.08143509796574</v>
      </c>
      <c r="O2" s="21">
        <f t="shared" si="0"/>
        <v>169.88108962520747</v>
      </c>
      <c r="P2" s="21">
        <f t="shared" si="0"/>
        <v>166.26958852809148</v>
      </c>
      <c r="Q2" s="21">
        <f t="shared" si="0"/>
        <v>127.51264936055249</v>
      </c>
      <c r="R2" s="21">
        <f t="shared" si="0"/>
        <v>153.37662361772388</v>
      </c>
      <c r="S2" s="21">
        <f t="shared" si="0"/>
        <v>150.89175022462766</v>
      </c>
      <c r="T2" s="21">
        <f t="shared" si="0"/>
        <v>137.17855572102178</v>
      </c>
      <c r="U2" s="21">
        <f t="shared" si="0"/>
        <v>128.21266570191895</v>
      </c>
      <c r="V2" s="21">
        <f t="shared" si="0"/>
        <v>150.13529395742884</v>
      </c>
      <c r="W2" s="21">
        <f t="shared" si="0"/>
        <v>123.33578954009329</v>
      </c>
      <c r="X2" s="21">
        <f t="shared" si="0"/>
        <v>129.96806750873662</v>
      </c>
      <c r="Y2" s="21">
        <f t="shared" ref="Y2:Z2" si="1">SUM(Y3,Y17,Y22,Y25,Y26,Y51,Y52)</f>
        <v>110.56527070033934</v>
      </c>
      <c r="Z2" s="21">
        <f t="shared" si="1"/>
        <v>120.01927297655934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2.8802293199999989</v>
      </c>
      <c r="D3" s="24">
        <f t="shared" si="2"/>
        <v>2.8802293199999989</v>
      </c>
      <c r="E3" s="24">
        <f t="shared" si="2"/>
        <v>5.7604586399999969</v>
      </c>
      <c r="F3" s="24">
        <f t="shared" si="2"/>
        <v>2.8802293199999989</v>
      </c>
      <c r="G3" s="24">
        <f t="shared" si="2"/>
        <v>0</v>
      </c>
      <c r="H3" s="24">
        <f t="shared" si="2"/>
        <v>5.7604586399999969</v>
      </c>
      <c r="I3" s="24">
        <f t="shared" si="2"/>
        <v>2.8802293199999989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2.8802293199999989</v>
      </c>
      <c r="D4" s="19">
        <f t="shared" si="4"/>
        <v>2.8802293199999989</v>
      </c>
      <c r="E4" s="19">
        <f t="shared" si="4"/>
        <v>5.7604586399999969</v>
      </c>
      <c r="F4" s="19">
        <f t="shared" si="4"/>
        <v>2.8802293199999989</v>
      </c>
      <c r="G4" s="19">
        <f t="shared" si="4"/>
        <v>0</v>
      </c>
      <c r="H4" s="19">
        <f t="shared" si="4"/>
        <v>5.7604586399999969</v>
      </c>
      <c r="I4" s="19">
        <f t="shared" si="4"/>
        <v>2.8802293199999989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2.8802293199999989</v>
      </c>
      <c r="D5" s="8">
        <v>2.8802293199999989</v>
      </c>
      <c r="E5" s="8">
        <v>5.7604586399999969</v>
      </c>
      <c r="F5" s="8">
        <v>2.8802293199999989</v>
      </c>
      <c r="G5" s="8">
        <v>0</v>
      </c>
      <c r="H5" s="8">
        <v>5.7604586399999969</v>
      </c>
      <c r="I5" s="8">
        <v>2.8802293199999989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12.584966399999997</v>
      </c>
      <c r="D26" s="27">
        <f t="shared" si="14"/>
        <v>6.2924831999999986</v>
      </c>
      <c r="E26" s="27">
        <f t="shared" si="14"/>
        <v>3.0988324799999996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2.8517666399999997</v>
      </c>
      <c r="N26" s="27">
        <f t="shared" si="14"/>
        <v>2.8517666399999997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0.49967351999999993</v>
      </c>
      <c r="S26" s="27">
        <f t="shared" si="14"/>
        <v>1.1296875599999998</v>
      </c>
      <c r="T26" s="27">
        <f t="shared" si="14"/>
        <v>1.0756234800000002</v>
      </c>
      <c r="U26" s="27">
        <f t="shared" si="14"/>
        <v>0.63541116000000009</v>
      </c>
      <c r="V26" s="27">
        <f t="shared" si="14"/>
        <v>0.13474764</v>
      </c>
      <c r="W26" s="27">
        <f t="shared" si="14"/>
        <v>0.88976124000000012</v>
      </c>
      <c r="X26" s="27">
        <f t="shared" si="14"/>
        <v>0.82165860000000024</v>
      </c>
      <c r="Y26" s="27">
        <f t="shared" ref="Y26:Z26" si="15">SUM(Y27,Y33)</f>
        <v>0.63061704000000018</v>
      </c>
      <c r="Z26" s="27">
        <f t="shared" si="15"/>
        <v>1.5626336399999998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12.584966399999997</v>
      </c>
      <c r="D33" s="19">
        <f t="shared" si="18"/>
        <v>6.2924831999999986</v>
      </c>
      <c r="E33" s="19">
        <f t="shared" si="18"/>
        <v>3.0988324799999996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2.8517666399999997</v>
      </c>
      <c r="N33" s="19">
        <f t="shared" si="18"/>
        <v>2.8517666399999997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0.49967351999999993</v>
      </c>
      <c r="S33" s="19">
        <f t="shared" si="18"/>
        <v>1.1296875599999998</v>
      </c>
      <c r="T33" s="19">
        <f t="shared" si="18"/>
        <v>1.0756234800000002</v>
      </c>
      <c r="U33" s="19">
        <f t="shared" si="18"/>
        <v>0.63541116000000009</v>
      </c>
      <c r="V33" s="19">
        <f t="shared" si="18"/>
        <v>0.13474764</v>
      </c>
      <c r="W33" s="19">
        <f t="shared" si="18"/>
        <v>0.88976124000000012</v>
      </c>
      <c r="X33" s="19">
        <f t="shared" si="18"/>
        <v>0.82165860000000024</v>
      </c>
      <c r="Y33" s="19">
        <f t="shared" ref="Y33:Z33" si="19">SUM(Y34:Y50)</f>
        <v>0.63061704000000018</v>
      </c>
      <c r="Z33" s="19">
        <f t="shared" si="19"/>
        <v>1.5626336399999998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2.8517666399999997</v>
      </c>
      <c r="N36" s="8">
        <v>2.8517666399999997</v>
      </c>
      <c r="O36" s="8">
        <v>0</v>
      </c>
      <c r="P36" s="8">
        <v>0</v>
      </c>
      <c r="Q36" s="8">
        <v>0</v>
      </c>
      <c r="R36" s="8">
        <v>0.44205335999999995</v>
      </c>
      <c r="S36" s="8">
        <v>1.1264864399999999</v>
      </c>
      <c r="T36" s="8">
        <v>1.0724223600000002</v>
      </c>
      <c r="U36" s="8">
        <v>0.56471976000000013</v>
      </c>
      <c r="V36" s="8">
        <v>0.1283454</v>
      </c>
      <c r="W36" s="8">
        <v>0.67875408000000004</v>
      </c>
      <c r="X36" s="8">
        <v>0.81845748000000029</v>
      </c>
      <c r="Y36" s="8">
        <v>0.62741592000000024</v>
      </c>
      <c r="Z36" s="8">
        <v>1.5626336399999998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6.1976649599999991</v>
      </c>
      <c r="D41" s="8">
        <v>3.0988324799999996</v>
      </c>
      <c r="E41" s="8">
        <v>3.0988324799999996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6.3873014399999981</v>
      </c>
      <c r="D43" s="8">
        <v>3.1936507199999991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5.762015999999999E-2</v>
      </c>
      <c r="S43" s="8">
        <v>3.2011199999999987E-3</v>
      </c>
      <c r="T43" s="8">
        <v>3.2011199999999987E-3</v>
      </c>
      <c r="U43" s="8">
        <v>7.0691400000000001E-2</v>
      </c>
      <c r="V43" s="8">
        <v>6.40224E-3</v>
      </c>
      <c r="W43" s="8">
        <v>0.21100716000000003</v>
      </c>
      <c r="X43" s="8">
        <v>3.2011199999999987E-3</v>
      </c>
      <c r="Y43" s="8">
        <v>3.2011199999999987E-3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345.91579137512014</v>
      </c>
      <c r="D51" s="27">
        <v>279.6666828623575</v>
      </c>
      <c r="E51" s="27">
        <v>268.8276373948537</v>
      </c>
      <c r="F51" s="27">
        <v>273.39034984195428</v>
      </c>
      <c r="G51" s="27">
        <v>241.2166405238134</v>
      </c>
      <c r="H51" s="27">
        <v>198.05757519823345</v>
      </c>
      <c r="I51" s="27">
        <v>176.0492155952559</v>
      </c>
      <c r="J51" s="27">
        <v>185.03555117169668</v>
      </c>
      <c r="K51" s="27">
        <v>181.15479518003619</v>
      </c>
      <c r="L51" s="27">
        <v>171.51561067706967</v>
      </c>
      <c r="M51" s="27">
        <v>184.85194973567172</v>
      </c>
      <c r="N51" s="27">
        <v>159.22966845796574</v>
      </c>
      <c r="O51" s="27">
        <v>169.88108962520747</v>
      </c>
      <c r="P51" s="27">
        <v>166.26958852809148</v>
      </c>
      <c r="Q51" s="27">
        <v>127.51264936055249</v>
      </c>
      <c r="R51" s="27">
        <v>152.87695009772389</v>
      </c>
      <c r="S51" s="27">
        <v>149.76206266462765</v>
      </c>
      <c r="T51" s="27">
        <v>136.10293224102179</v>
      </c>
      <c r="U51" s="27">
        <v>127.57725454191895</v>
      </c>
      <c r="V51" s="27">
        <v>150.00054631742884</v>
      </c>
      <c r="W51" s="27">
        <v>122.44602830009329</v>
      </c>
      <c r="X51" s="27">
        <v>129.14640890873662</v>
      </c>
      <c r="Y51" s="27">
        <v>109.93465366033934</v>
      </c>
      <c r="Z51" s="27">
        <v>118.45663933655933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0.13767459576540414</v>
      </c>
      <c r="D61" s="49">
        <f t="shared" si="22"/>
        <v>9.4793130753622876E-2</v>
      </c>
      <c r="E61" s="49">
        <f t="shared" si="22"/>
        <v>7.9121108324342715E-2</v>
      </c>
      <c r="F61" s="49">
        <f t="shared" si="22"/>
        <v>6.0809760237060091E-2</v>
      </c>
      <c r="G61" s="49">
        <f t="shared" si="22"/>
        <v>7.2276030940916419E-2</v>
      </c>
      <c r="H61" s="49">
        <f t="shared" si="22"/>
        <v>6.2852212628420001E-2</v>
      </c>
      <c r="I61" s="49">
        <f t="shared" si="22"/>
        <v>5.7713002692118168E-2</v>
      </c>
      <c r="J61" s="49">
        <f t="shared" si="22"/>
        <v>5.8573778562593326E-2</v>
      </c>
      <c r="K61" s="49">
        <f t="shared" si="22"/>
        <v>5.17862410343079E-2</v>
      </c>
      <c r="L61" s="49">
        <f t="shared" si="22"/>
        <v>4.7498538039130775E-2</v>
      </c>
      <c r="M61" s="49">
        <f t="shared" si="22"/>
        <v>4.0706085282077968E-2</v>
      </c>
      <c r="N61" s="49">
        <f t="shared" si="22"/>
        <v>6.3919628290023942E-2</v>
      </c>
      <c r="O61" s="49">
        <f t="shared" si="22"/>
        <v>0.11497581846119655</v>
      </c>
      <c r="P61" s="49">
        <f t="shared" si="22"/>
        <v>0.1901127151195246</v>
      </c>
      <c r="Q61" s="49">
        <f t="shared" si="22"/>
        <v>0.22058664673505063</v>
      </c>
      <c r="R61" s="49">
        <f t="shared" si="22"/>
        <v>0.34427896884628734</v>
      </c>
      <c r="S61" s="49">
        <f t="shared" si="22"/>
        <v>0.33352496169928519</v>
      </c>
      <c r="T61" s="49">
        <f t="shared" si="22"/>
        <v>0.35157903429965903</v>
      </c>
      <c r="U61" s="49">
        <f t="shared" si="22"/>
        <v>0.36232783663505147</v>
      </c>
      <c r="V61" s="49">
        <f t="shared" si="22"/>
        <v>0.5438744371548242</v>
      </c>
      <c r="W61" s="49">
        <f t="shared" si="22"/>
        <v>0.64304327584502696</v>
      </c>
      <c r="X61" s="49">
        <f t="shared" si="22"/>
        <v>0.79896042893013486</v>
      </c>
      <c r="Y61" s="49">
        <f t="shared" ref="Y61:Z61" si="23">SUM(Y62:Y72)</f>
        <v>0.94491334191570875</v>
      </c>
      <c r="Z61" s="49">
        <f t="shared" si="23"/>
        <v>1.3010007252738087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0.13767459576540414</v>
      </c>
      <c r="D64" s="52">
        <v>9.4793130753622876E-2</v>
      </c>
      <c r="E64" s="52">
        <v>7.9121108324342715E-2</v>
      </c>
      <c r="F64" s="52">
        <v>6.0809760237060091E-2</v>
      </c>
      <c r="G64" s="52">
        <v>7.2276030940916419E-2</v>
      </c>
      <c r="H64" s="52">
        <v>6.2852212628420001E-2</v>
      </c>
      <c r="I64" s="52">
        <v>5.7713002692118168E-2</v>
      </c>
      <c r="J64" s="52">
        <v>5.8573778562593326E-2</v>
      </c>
      <c r="K64" s="52">
        <v>5.17862410343079E-2</v>
      </c>
      <c r="L64" s="52">
        <v>4.7498538039130775E-2</v>
      </c>
      <c r="M64" s="52">
        <v>4.0706085282077968E-2</v>
      </c>
      <c r="N64" s="52">
        <v>6.3919628290023942E-2</v>
      </c>
      <c r="O64" s="52">
        <v>0.11497581846119655</v>
      </c>
      <c r="P64" s="52">
        <v>0.1901127151195246</v>
      </c>
      <c r="Q64" s="52">
        <v>0.22058664673505063</v>
      </c>
      <c r="R64" s="52">
        <v>0.34427896884628734</v>
      </c>
      <c r="S64" s="52">
        <v>0.33352496169928519</v>
      </c>
      <c r="T64" s="52">
        <v>0.35157903429965903</v>
      </c>
      <c r="U64" s="52">
        <v>0.36232783663505147</v>
      </c>
      <c r="V64" s="52">
        <v>0.5438744371548242</v>
      </c>
      <c r="W64" s="52">
        <v>0.64304327584502696</v>
      </c>
      <c r="X64" s="52">
        <v>0.79896042893013486</v>
      </c>
      <c r="Y64" s="52">
        <v>0.94491334191570875</v>
      </c>
      <c r="Z64" s="52">
        <v>1.3010007252738087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91.492790501028949</v>
      </c>
      <c r="D2" s="21">
        <f t="shared" ref="D2:X2" si="0">SUM(D3,D17,D22,D25,D26,D51,D52)</f>
        <v>36.541831900785681</v>
      </c>
      <c r="E2" s="21">
        <f t="shared" si="0"/>
        <v>42.019960030715559</v>
      </c>
      <c r="F2" s="21">
        <f t="shared" si="0"/>
        <v>41.859952002046377</v>
      </c>
      <c r="G2" s="21">
        <f t="shared" si="0"/>
        <v>38.878892600653721</v>
      </c>
      <c r="H2" s="21">
        <f t="shared" si="0"/>
        <v>41.200026349581172</v>
      </c>
      <c r="I2" s="21">
        <f t="shared" si="0"/>
        <v>35.330897560374858</v>
      </c>
      <c r="J2" s="21">
        <f t="shared" si="0"/>
        <v>29.476572723170644</v>
      </c>
      <c r="K2" s="21">
        <f t="shared" si="0"/>
        <v>32.303909708263845</v>
      </c>
      <c r="L2" s="21">
        <f t="shared" si="0"/>
        <v>49.566874168607924</v>
      </c>
      <c r="M2" s="21">
        <f t="shared" si="0"/>
        <v>47.096312083923486</v>
      </c>
      <c r="N2" s="21">
        <f t="shared" si="0"/>
        <v>57.253413701214555</v>
      </c>
      <c r="O2" s="21">
        <f t="shared" si="0"/>
        <v>51.917904578210546</v>
      </c>
      <c r="P2" s="21">
        <f t="shared" si="0"/>
        <v>45.236184005323636</v>
      </c>
      <c r="Q2" s="21">
        <f t="shared" si="0"/>
        <v>59.703234323734065</v>
      </c>
      <c r="R2" s="21">
        <f t="shared" si="0"/>
        <v>53.531051338458305</v>
      </c>
      <c r="S2" s="21">
        <f t="shared" si="0"/>
        <v>52.994231398619178</v>
      </c>
      <c r="T2" s="21">
        <f t="shared" si="0"/>
        <v>54.583459789441058</v>
      </c>
      <c r="U2" s="21">
        <f t="shared" si="0"/>
        <v>60.251855639285914</v>
      </c>
      <c r="V2" s="21">
        <f t="shared" si="0"/>
        <v>51.560481412435102</v>
      </c>
      <c r="W2" s="21">
        <f t="shared" si="0"/>
        <v>42.189033548011665</v>
      </c>
      <c r="X2" s="21">
        <f t="shared" si="0"/>
        <v>59.266142405691667</v>
      </c>
      <c r="Y2" s="21">
        <f t="shared" ref="Y2:Z2" si="1">SUM(Y3,Y17,Y22,Y25,Y26,Y51,Y52)</f>
        <v>44.149170436698206</v>
      </c>
      <c r="Z2" s="21">
        <f t="shared" si="1"/>
        <v>40.048561807645662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9.5812189199999995</v>
      </c>
      <c r="D26" s="27">
        <f t="shared" si="14"/>
        <v>0</v>
      </c>
      <c r="E26" s="27">
        <f t="shared" si="14"/>
        <v>2.8517666399999997</v>
      </c>
      <c r="F26" s="27">
        <f t="shared" si="14"/>
        <v>3.1936507199999991</v>
      </c>
      <c r="G26" s="27">
        <f t="shared" si="14"/>
        <v>3.1936507199999991</v>
      </c>
      <c r="H26" s="27">
        <f t="shared" si="14"/>
        <v>3.1936507199999991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3.2011199999999986</v>
      </c>
      <c r="O26" s="27">
        <f t="shared" si="14"/>
        <v>0</v>
      </c>
      <c r="P26" s="27">
        <f t="shared" si="14"/>
        <v>0</v>
      </c>
      <c r="Q26" s="27">
        <f t="shared" si="14"/>
        <v>2.8517666399999997</v>
      </c>
      <c r="R26" s="27">
        <f t="shared" si="14"/>
        <v>0</v>
      </c>
      <c r="S26" s="27">
        <f t="shared" si="14"/>
        <v>0.24805872000000007</v>
      </c>
      <c r="T26" s="27">
        <f t="shared" si="14"/>
        <v>0</v>
      </c>
      <c r="U26" s="27">
        <f t="shared" si="14"/>
        <v>0.15106140000000001</v>
      </c>
      <c r="V26" s="27">
        <f t="shared" si="14"/>
        <v>0.50474952000000017</v>
      </c>
      <c r="W26" s="27">
        <f t="shared" si="14"/>
        <v>0.64765764000000003</v>
      </c>
      <c r="X26" s="27">
        <f t="shared" si="14"/>
        <v>0.64182455999999988</v>
      </c>
      <c r="Y26" s="27">
        <f t="shared" ref="Y26:Z26" si="15">SUM(Y27,Y33)</f>
        <v>1.3142815200000002</v>
      </c>
      <c r="Z26" s="27">
        <f t="shared" si="15"/>
        <v>1.9304049599999999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9.5812189199999995</v>
      </c>
      <c r="D33" s="19">
        <f t="shared" si="18"/>
        <v>0</v>
      </c>
      <c r="E33" s="19">
        <f t="shared" si="18"/>
        <v>2.8517666399999997</v>
      </c>
      <c r="F33" s="19">
        <f t="shared" si="18"/>
        <v>3.1936507199999991</v>
      </c>
      <c r="G33" s="19">
        <f t="shared" si="18"/>
        <v>3.1936507199999991</v>
      </c>
      <c r="H33" s="19">
        <f t="shared" si="18"/>
        <v>3.1936507199999991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3.2011199999999986</v>
      </c>
      <c r="O33" s="19">
        <f t="shared" si="18"/>
        <v>0</v>
      </c>
      <c r="P33" s="19">
        <f t="shared" si="18"/>
        <v>0</v>
      </c>
      <c r="Q33" s="19">
        <f t="shared" si="18"/>
        <v>2.8517666399999997</v>
      </c>
      <c r="R33" s="19">
        <f t="shared" si="18"/>
        <v>0</v>
      </c>
      <c r="S33" s="19">
        <f t="shared" si="18"/>
        <v>0.24805872000000007</v>
      </c>
      <c r="T33" s="19">
        <f t="shared" si="18"/>
        <v>0</v>
      </c>
      <c r="U33" s="19">
        <f t="shared" si="18"/>
        <v>0.15106140000000001</v>
      </c>
      <c r="V33" s="19">
        <f t="shared" si="18"/>
        <v>0.50474952000000017</v>
      </c>
      <c r="W33" s="19">
        <f t="shared" si="18"/>
        <v>0.64765764000000003</v>
      </c>
      <c r="X33" s="19">
        <f t="shared" si="18"/>
        <v>0.64182455999999988</v>
      </c>
      <c r="Y33" s="19">
        <f t="shared" ref="Y33:Z33" si="19">SUM(Y34:Y50)</f>
        <v>1.3142815200000002</v>
      </c>
      <c r="Z33" s="19">
        <f t="shared" si="19"/>
        <v>1.9304049599999999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2.8517666399999997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2.8517666399999997</v>
      </c>
      <c r="R36" s="8">
        <v>0</v>
      </c>
      <c r="S36" s="8">
        <v>0.24805872000000007</v>
      </c>
      <c r="T36" s="8">
        <v>0</v>
      </c>
      <c r="U36" s="8">
        <v>0.15106140000000001</v>
      </c>
      <c r="V36" s="8">
        <v>0.50474952000000017</v>
      </c>
      <c r="W36" s="8">
        <v>0.35368811999999994</v>
      </c>
      <c r="X36" s="8">
        <v>0.16832555999999999</v>
      </c>
      <c r="Y36" s="8">
        <v>9.9723240000000005E-2</v>
      </c>
      <c r="Z36" s="8">
        <v>0.13697748000000001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9.5812189199999995</v>
      </c>
      <c r="D43" s="8">
        <v>0</v>
      </c>
      <c r="E43" s="8">
        <v>0</v>
      </c>
      <c r="F43" s="8">
        <v>3.1936507199999991</v>
      </c>
      <c r="G43" s="8">
        <v>3.1936507199999991</v>
      </c>
      <c r="H43" s="8">
        <v>3.1936507199999991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3.2011199999999986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0.29396952000000004</v>
      </c>
      <c r="X43" s="8">
        <v>0.47349899999999995</v>
      </c>
      <c r="Y43" s="8">
        <v>1.2145582800000001</v>
      </c>
      <c r="Z43" s="8">
        <v>1.7934274799999999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81.911571581028952</v>
      </c>
      <c r="D51" s="27">
        <v>36.541831900785681</v>
      </c>
      <c r="E51" s="27">
        <v>39.168193390715558</v>
      </c>
      <c r="F51" s="27">
        <v>38.666301282046376</v>
      </c>
      <c r="G51" s="27">
        <v>35.68524188065372</v>
      </c>
      <c r="H51" s="27">
        <v>38.006375629581171</v>
      </c>
      <c r="I51" s="27">
        <v>35.330897560374858</v>
      </c>
      <c r="J51" s="27">
        <v>29.476572723170644</v>
      </c>
      <c r="K51" s="27">
        <v>32.303909708263845</v>
      </c>
      <c r="L51" s="27">
        <v>49.566874168607924</v>
      </c>
      <c r="M51" s="27">
        <v>47.096312083923486</v>
      </c>
      <c r="N51" s="27">
        <v>54.052293701214559</v>
      </c>
      <c r="O51" s="27">
        <v>51.917904578210546</v>
      </c>
      <c r="P51" s="27">
        <v>45.236184005323636</v>
      </c>
      <c r="Q51" s="27">
        <v>56.851467683734064</v>
      </c>
      <c r="R51" s="27">
        <v>53.531051338458305</v>
      </c>
      <c r="S51" s="27">
        <v>52.746172678619175</v>
      </c>
      <c r="T51" s="27">
        <v>54.583459789441058</v>
      </c>
      <c r="U51" s="27">
        <v>60.100794239285911</v>
      </c>
      <c r="V51" s="27">
        <v>51.055731892435105</v>
      </c>
      <c r="W51" s="27">
        <v>41.541375908011666</v>
      </c>
      <c r="X51" s="27">
        <v>58.624317845691671</v>
      </c>
      <c r="Y51" s="27">
        <v>42.834888916698205</v>
      </c>
      <c r="Z51" s="27">
        <v>38.118156847645665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100.38464563172583</v>
      </c>
      <c r="D61" s="49">
        <f t="shared" si="22"/>
        <v>99.580206668112339</v>
      </c>
      <c r="E61" s="49">
        <f t="shared" si="22"/>
        <v>98.571348747431912</v>
      </c>
      <c r="F61" s="49">
        <f t="shared" si="22"/>
        <v>97.896690081002973</v>
      </c>
      <c r="G61" s="49">
        <f t="shared" si="22"/>
        <v>97.002871611770189</v>
      </c>
      <c r="H61" s="49">
        <f t="shared" si="22"/>
        <v>103.38810586254667</v>
      </c>
      <c r="I61" s="49">
        <f t="shared" si="22"/>
        <v>106.18744788498276</v>
      </c>
      <c r="J61" s="49">
        <f t="shared" si="22"/>
        <v>108.98542053252915</v>
      </c>
      <c r="K61" s="49">
        <f t="shared" si="22"/>
        <v>108.64905543302666</v>
      </c>
      <c r="L61" s="49">
        <f t="shared" si="22"/>
        <v>107.5338611625313</v>
      </c>
      <c r="M61" s="49">
        <f t="shared" si="22"/>
        <v>100.92246063746482</v>
      </c>
      <c r="N61" s="49">
        <f t="shared" si="22"/>
        <v>99.925787833470338</v>
      </c>
      <c r="O61" s="49">
        <f t="shared" si="22"/>
        <v>94.003317328586533</v>
      </c>
      <c r="P61" s="49">
        <f t="shared" si="22"/>
        <v>89.315767871182345</v>
      </c>
      <c r="Q61" s="49">
        <f t="shared" si="22"/>
        <v>112.43430367508236</v>
      </c>
      <c r="R61" s="49">
        <f t="shared" si="22"/>
        <v>136.43682715465553</v>
      </c>
      <c r="S61" s="49">
        <f t="shared" si="22"/>
        <v>154.46363703407121</v>
      </c>
      <c r="T61" s="49">
        <f t="shared" si="22"/>
        <v>108.59857356706807</v>
      </c>
      <c r="U61" s="49">
        <f t="shared" si="22"/>
        <v>159.83103582871635</v>
      </c>
      <c r="V61" s="49">
        <f t="shared" si="22"/>
        <v>158.36894590875298</v>
      </c>
      <c r="W61" s="49">
        <f t="shared" si="22"/>
        <v>176.74920062813837</v>
      </c>
      <c r="X61" s="49">
        <f t="shared" si="22"/>
        <v>177.47190640387223</v>
      </c>
      <c r="Y61" s="49">
        <f t="shared" ref="Y61:Z61" si="23">SUM(Y62:Y72)</f>
        <v>140.10963480877501</v>
      </c>
      <c r="Z61" s="49">
        <f t="shared" si="23"/>
        <v>99.107090567104208</v>
      </c>
    </row>
    <row r="62" spans="1:26" ht="11.25" customHeight="1" x14ac:dyDescent="0.2">
      <c r="A62" s="50" t="s">
        <v>92</v>
      </c>
      <c r="B62" s="51" t="s">
        <v>93</v>
      </c>
      <c r="C62" s="52">
        <v>100.3520448</v>
      </c>
      <c r="D62" s="52">
        <v>99.567820800000007</v>
      </c>
      <c r="E62" s="52">
        <v>98.559820799999997</v>
      </c>
      <c r="F62" s="52">
        <v>97.888089599999986</v>
      </c>
      <c r="G62" s="52">
        <v>96.99217920000001</v>
      </c>
      <c r="H62" s="52">
        <v>103.3760448</v>
      </c>
      <c r="I62" s="52">
        <v>106.17586559999999</v>
      </c>
      <c r="J62" s="52">
        <v>108.97608960000002</v>
      </c>
      <c r="K62" s="52">
        <v>108.63982080000002</v>
      </c>
      <c r="L62" s="52">
        <v>107.52013439999998</v>
      </c>
      <c r="M62" s="52">
        <v>100.91208959999997</v>
      </c>
      <c r="N62" s="52">
        <v>99.904089600000006</v>
      </c>
      <c r="O62" s="52">
        <v>93.968179200000009</v>
      </c>
      <c r="P62" s="52">
        <v>89.264044799999994</v>
      </c>
      <c r="Q62" s="52">
        <v>112.33595520000001</v>
      </c>
      <c r="R62" s="52">
        <v>136.31627519999998</v>
      </c>
      <c r="S62" s="52">
        <v>154.34616960000002</v>
      </c>
      <c r="T62" s="52">
        <v>108.4575744</v>
      </c>
      <c r="U62" s="52">
        <v>159.66034559999997</v>
      </c>
      <c r="V62" s="52">
        <v>158.1838272</v>
      </c>
      <c r="W62" s="52">
        <v>176.53103999999999</v>
      </c>
      <c r="X62" s="52">
        <v>177.10922879999995</v>
      </c>
      <c r="Y62" s="52">
        <v>139.74145920000001</v>
      </c>
      <c r="Z62" s="52">
        <v>98.68844159999999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3.2600831725828602E-2</v>
      </c>
      <c r="D64" s="52">
        <v>1.2385868112337521E-2</v>
      </c>
      <c r="E64" s="52">
        <v>1.1527947431921806E-2</v>
      </c>
      <c r="F64" s="52">
        <v>8.6004810029850672E-3</v>
      </c>
      <c r="G64" s="52">
        <v>1.0692411770180472E-2</v>
      </c>
      <c r="H64" s="52">
        <v>1.2061062546661644E-2</v>
      </c>
      <c r="I64" s="52">
        <v>1.1582284982767128E-2</v>
      </c>
      <c r="J64" s="52">
        <v>9.3309325291175294E-3</v>
      </c>
      <c r="K64" s="52">
        <v>9.234633026633951E-3</v>
      </c>
      <c r="L64" s="52">
        <v>1.3726762531319789E-2</v>
      </c>
      <c r="M64" s="52">
        <v>1.0371037464851775E-2</v>
      </c>
      <c r="N64" s="52">
        <v>2.1698233470334116E-2</v>
      </c>
      <c r="O64" s="52">
        <v>3.5138128586528199E-2</v>
      </c>
      <c r="P64" s="52">
        <v>5.1723071182349797E-2</v>
      </c>
      <c r="Q64" s="52">
        <v>9.8348475082352088E-2</v>
      </c>
      <c r="R64" s="52">
        <v>0.12055195465556637</v>
      </c>
      <c r="S64" s="52">
        <v>0.11746743407117512</v>
      </c>
      <c r="T64" s="52">
        <v>0.14099916706806936</v>
      </c>
      <c r="U64" s="52">
        <v>0.1706902287163867</v>
      </c>
      <c r="V64" s="52">
        <v>0.18511870875299175</v>
      </c>
      <c r="W64" s="52">
        <v>0.21816062813837431</v>
      </c>
      <c r="X64" s="52">
        <v>0.36267760387228082</v>
      </c>
      <c r="Y64" s="52">
        <v>0.36817560877501115</v>
      </c>
      <c r="Z64" s="52">
        <v>0.41864896710422106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226.29502509012502</v>
      </c>
      <c r="D2" s="21">
        <f t="shared" ref="D2:X2" si="0">SUM(D3,D17,D22,D25,D26,D51,D52)</f>
        <v>182.38108754770164</v>
      </c>
      <c r="E2" s="21">
        <f t="shared" si="0"/>
        <v>312.89184080709521</v>
      </c>
      <c r="F2" s="21">
        <f t="shared" si="0"/>
        <v>405.08870052610075</v>
      </c>
      <c r="G2" s="21">
        <f t="shared" si="0"/>
        <v>416.98502880945813</v>
      </c>
      <c r="H2" s="21">
        <f t="shared" si="0"/>
        <v>313.0793900213589</v>
      </c>
      <c r="I2" s="21">
        <f t="shared" si="0"/>
        <v>309.04368065143592</v>
      </c>
      <c r="J2" s="21">
        <f t="shared" si="0"/>
        <v>296.78361547209391</v>
      </c>
      <c r="K2" s="21">
        <f t="shared" si="0"/>
        <v>250.0784463768795</v>
      </c>
      <c r="L2" s="21">
        <f t="shared" si="0"/>
        <v>175.34249098309198</v>
      </c>
      <c r="M2" s="21">
        <f t="shared" si="0"/>
        <v>253.38273247735103</v>
      </c>
      <c r="N2" s="21">
        <f t="shared" si="0"/>
        <v>254.30841542671516</v>
      </c>
      <c r="O2" s="21">
        <f t="shared" si="0"/>
        <v>244.12039214891141</v>
      </c>
      <c r="P2" s="21">
        <f t="shared" si="0"/>
        <v>227.45422695641895</v>
      </c>
      <c r="Q2" s="21">
        <f t="shared" si="0"/>
        <v>190.55042332654367</v>
      </c>
      <c r="R2" s="21">
        <f t="shared" si="0"/>
        <v>136.50619132223008</v>
      </c>
      <c r="S2" s="21">
        <f t="shared" si="0"/>
        <v>137.76165841659923</v>
      </c>
      <c r="T2" s="21">
        <f t="shared" si="0"/>
        <v>140.72842009863922</v>
      </c>
      <c r="U2" s="21">
        <f t="shared" si="0"/>
        <v>144.86312413394847</v>
      </c>
      <c r="V2" s="21">
        <f t="shared" si="0"/>
        <v>136.83510343987319</v>
      </c>
      <c r="W2" s="21">
        <f t="shared" si="0"/>
        <v>106.77924887998356</v>
      </c>
      <c r="X2" s="21">
        <f t="shared" si="0"/>
        <v>135.64717854026659</v>
      </c>
      <c r="Y2" s="21">
        <f t="shared" ref="Y2:Z2" si="1">SUM(Y3,Y17,Y22,Y25,Y26,Y51,Y52)</f>
        <v>121.60526597545999</v>
      </c>
      <c r="Z2" s="21">
        <f t="shared" si="1"/>
        <v>95.012934506351243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8.0799192000000151</v>
      </c>
      <c r="D3" s="24">
        <f t="shared" si="2"/>
        <v>10.100080800000018</v>
      </c>
      <c r="E3" s="24">
        <f t="shared" si="2"/>
        <v>16.159838400000037</v>
      </c>
      <c r="F3" s="24">
        <f t="shared" si="2"/>
        <v>16.159838400000037</v>
      </c>
      <c r="G3" s="24">
        <f t="shared" si="2"/>
        <v>10.100080800000018</v>
      </c>
      <c r="H3" s="24">
        <f t="shared" si="2"/>
        <v>8.0799192000000151</v>
      </c>
      <c r="I3" s="24">
        <f t="shared" si="2"/>
        <v>10.100080800000018</v>
      </c>
      <c r="J3" s="24">
        <f t="shared" si="2"/>
        <v>14.140040400000027</v>
      </c>
      <c r="K3" s="24">
        <f t="shared" si="2"/>
        <v>14.140040400000027</v>
      </c>
      <c r="L3" s="24">
        <f t="shared" si="2"/>
        <v>14.140040400000027</v>
      </c>
      <c r="M3" s="24">
        <f t="shared" si="2"/>
        <v>16.159838400000037</v>
      </c>
      <c r="N3" s="24">
        <f t="shared" si="2"/>
        <v>16.159838400000037</v>
      </c>
      <c r="O3" s="24">
        <f t="shared" si="2"/>
        <v>16.159838400000037</v>
      </c>
      <c r="P3" s="24">
        <f t="shared" si="2"/>
        <v>16.159838400000037</v>
      </c>
      <c r="Q3" s="24">
        <f t="shared" si="2"/>
        <v>16.159838400000037</v>
      </c>
      <c r="R3" s="24">
        <f t="shared" si="2"/>
        <v>17.297179200000034</v>
      </c>
      <c r="S3" s="24">
        <f t="shared" si="2"/>
        <v>17.295361200000034</v>
      </c>
      <c r="T3" s="24">
        <f t="shared" si="2"/>
        <v>17.295361200000034</v>
      </c>
      <c r="U3" s="24">
        <f t="shared" si="2"/>
        <v>12.119878800000025</v>
      </c>
      <c r="V3" s="24">
        <f t="shared" si="2"/>
        <v>8.8576596000000176</v>
      </c>
      <c r="W3" s="24">
        <f t="shared" si="2"/>
        <v>9.3467016000000154</v>
      </c>
      <c r="X3" s="24">
        <f t="shared" ref="X3:Z3" si="3">SUM(X4,X8,X11)</f>
        <v>5.2580196000000123</v>
      </c>
      <c r="Y3" s="24">
        <f t="shared" si="3"/>
        <v>3.1025988000000058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8.0799192000000151</v>
      </c>
      <c r="D8" s="19">
        <f t="shared" si="6"/>
        <v>10.100080800000018</v>
      </c>
      <c r="E8" s="19">
        <f t="shared" si="6"/>
        <v>16.159838400000037</v>
      </c>
      <c r="F8" s="19">
        <f t="shared" si="6"/>
        <v>16.159838400000037</v>
      </c>
      <c r="G8" s="19">
        <f t="shared" si="6"/>
        <v>10.100080800000018</v>
      </c>
      <c r="H8" s="19">
        <f t="shared" si="6"/>
        <v>8.0799192000000151</v>
      </c>
      <c r="I8" s="19">
        <f t="shared" si="6"/>
        <v>10.100080800000018</v>
      </c>
      <c r="J8" s="19">
        <f t="shared" si="6"/>
        <v>14.140040400000027</v>
      </c>
      <c r="K8" s="19">
        <f t="shared" si="6"/>
        <v>14.140040400000027</v>
      </c>
      <c r="L8" s="19">
        <f t="shared" si="6"/>
        <v>14.140040400000027</v>
      </c>
      <c r="M8" s="19">
        <f t="shared" si="6"/>
        <v>16.159838400000037</v>
      </c>
      <c r="N8" s="19">
        <f t="shared" si="6"/>
        <v>16.159838400000037</v>
      </c>
      <c r="O8" s="19">
        <f t="shared" si="6"/>
        <v>16.159838400000037</v>
      </c>
      <c r="P8" s="19">
        <f t="shared" si="6"/>
        <v>16.159838400000037</v>
      </c>
      <c r="Q8" s="19">
        <f t="shared" si="6"/>
        <v>16.159838400000037</v>
      </c>
      <c r="R8" s="19">
        <f t="shared" si="6"/>
        <v>17.297179200000034</v>
      </c>
      <c r="S8" s="19">
        <f t="shared" si="6"/>
        <v>17.295361200000034</v>
      </c>
      <c r="T8" s="19">
        <f t="shared" si="6"/>
        <v>17.295361200000034</v>
      </c>
      <c r="U8" s="19">
        <f t="shared" si="6"/>
        <v>12.119878800000025</v>
      </c>
      <c r="V8" s="19">
        <f t="shared" si="6"/>
        <v>8.8576596000000176</v>
      </c>
      <c r="W8" s="19">
        <f t="shared" si="6"/>
        <v>9.3467016000000154</v>
      </c>
      <c r="X8" s="19">
        <f t="shared" si="6"/>
        <v>5.2580196000000123</v>
      </c>
      <c r="Y8" s="19">
        <f t="shared" ref="Y8:Z8" si="7">SUM(Y9:Y10)</f>
        <v>3.1025988000000058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8.0799192000000151</v>
      </c>
      <c r="D10" s="8">
        <v>10.100080800000018</v>
      </c>
      <c r="E10" s="8">
        <v>16.159838400000037</v>
      </c>
      <c r="F10" s="8">
        <v>16.159838400000037</v>
      </c>
      <c r="G10" s="8">
        <v>10.100080800000018</v>
      </c>
      <c r="H10" s="8">
        <v>8.0799192000000151</v>
      </c>
      <c r="I10" s="8">
        <v>10.100080800000018</v>
      </c>
      <c r="J10" s="8">
        <v>14.140040400000027</v>
      </c>
      <c r="K10" s="8">
        <v>14.140040400000027</v>
      </c>
      <c r="L10" s="8">
        <v>14.140040400000027</v>
      </c>
      <c r="M10" s="8">
        <v>16.159838400000037</v>
      </c>
      <c r="N10" s="8">
        <v>16.159838400000037</v>
      </c>
      <c r="O10" s="8">
        <v>16.159838400000037</v>
      </c>
      <c r="P10" s="8">
        <v>16.159838400000037</v>
      </c>
      <c r="Q10" s="8">
        <v>16.159838400000037</v>
      </c>
      <c r="R10" s="8">
        <v>17.297179200000034</v>
      </c>
      <c r="S10" s="8">
        <v>17.295361200000034</v>
      </c>
      <c r="T10" s="8">
        <v>17.295361200000034</v>
      </c>
      <c r="U10" s="8">
        <v>12.119878800000025</v>
      </c>
      <c r="V10" s="8">
        <v>8.8576596000000176</v>
      </c>
      <c r="W10" s="8">
        <v>9.3467016000000154</v>
      </c>
      <c r="X10" s="8">
        <v>5.2580196000000123</v>
      </c>
      <c r="Y10" s="8">
        <v>3.1025988000000058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76.648951079999989</v>
      </c>
      <c r="D26" s="27">
        <f t="shared" si="14"/>
        <v>15.968520359999998</v>
      </c>
      <c r="E26" s="27">
        <f t="shared" si="14"/>
        <v>79.842868559999985</v>
      </c>
      <c r="F26" s="27">
        <f t="shared" si="14"/>
        <v>105.39234108000004</v>
      </c>
      <c r="G26" s="27">
        <f t="shared" si="14"/>
        <v>130.94208036000001</v>
      </c>
      <c r="H26" s="27">
        <f t="shared" si="14"/>
        <v>67.067998919999994</v>
      </c>
      <c r="I26" s="27">
        <f t="shared" si="14"/>
        <v>44.711910360000005</v>
      </c>
      <c r="J26" s="27">
        <f t="shared" si="14"/>
        <v>44.711910360000005</v>
      </c>
      <c r="K26" s="27">
        <f t="shared" si="14"/>
        <v>25.60896</v>
      </c>
      <c r="L26" s="27">
        <f t="shared" si="14"/>
        <v>12.80448</v>
      </c>
      <c r="M26" s="27">
        <f t="shared" si="14"/>
        <v>19.206720000000001</v>
      </c>
      <c r="N26" s="27">
        <f t="shared" si="14"/>
        <v>12.80448</v>
      </c>
      <c r="O26" s="27">
        <f t="shared" si="14"/>
        <v>22.40784</v>
      </c>
      <c r="P26" s="27">
        <f t="shared" si="14"/>
        <v>25.60896</v>
      </c>
      <c r="Q26" s="27">
        <f t="shared" si="14"/>
        <v>25.60896</v>
      </c>
      <c r="R26" s="27">
        <f t="shared" si="14"/>
        <v>21.27719664</v>
      </c>
      <c r="S26" s="27">
        <f t="shared" si="14"/>
        <v>15.35700132</v>
      </c>
      <c r="T26" s="27">
        <f t="shared" si="14"/>
        <v>11.024801999999998</v>
      </c>
      <c r="U26" s="27">
        <f t="shared" si="14"/>
        <v>14.01932736</v>
      </c>
      <c r="V26" s="27">
        <f t="shared" si="14"/>
        <v>10.675198079999998</v>
      </c>
      <c r="W26" s="27">
        <f t="shared" si="14"/>
        <v>13.110389999999997</v>
      </c>
      <c r="X26" s="27">
        <f t="shared" si="14"/>
        <v>14.330180160000001</v>
      </c>
      <c r="Y26" s="27">
        <f t="shared" ref="Y26:Z26" si="15">SUM(Y27,Y33)</f>
        <v>11.442170519999998</v>
      </c>
      <c r="Z26" s="27">
        <f t="shared" si="15"/>
        <v>7.2865141200000014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76.648951079999989</v>
      </c>
      <c r="D33" s="19">
        <f t="shared" si="18"/>
        <v>15.968520359999998</v>
      </c>
      <c r="E33" s="19">
        <f t="shared" si="18"/>
        <v>79.842868559999985</v>
      </c>
      <c r="F33" s="19">
        <f t="shared" si="18"/>
        <v>105.39234108000004</v>
      </c>
      <c r="G33" s="19">
        <f t="shared" si="18"/>
        <v>130.94208036000001</v>
      </c>
      <c r="H33" s="19">
        <f t="shared" si="18"/>
        <v>67.067998919999994</v>
      </c>
      <c r="I33" s="19">
        <f t="shared" si="18"/>
        <v>44.711910360000005</v>
      </c>
      <c r="J33" s="19">
        <f t="shared" si="18"/>
        <v>44.711910360000005</v>
      </c>
      <c r="K33" s="19">
        <f t="shared" si="18"/>
        <v>25.60896</v>
      </c>
      <c r="L33" s="19">
        <f t="shared" si="18"/>
        <v>12.80448</v>
      </c>
      <c r="M33" s="19">
        <f t="shared" si="18"/>
        <v>19.206720000000001</v>
      </c>
      <c r="N33" s="19">
        <f t="shared" si="18"/>
        <v>12.80448</v>
      </c>
      <c r="O33" s="19">
        <f t="shared" si="18"/>
        <v>22.40784</v>
      </c>
      <c r="P33" s="19">
        <f t="shared" si="18"/>
        <v>25.60896</v>
      </c>
      <c r="Q33" s="19">
        <f t="shared" si="18"/>
        <v>25.60896</v>
      </c>
      <c r="R33" s="19">
        <f t="shared" si="18"/>
        <v>21.27719664</v>
      </c>
      <c r="S33" s="19">
        <f t="shared" si="18"/>
        <v>15.35700132</v>
      </c>
      <c r="T33" s="19">
        <f t="shared" si="18"/>
        <v>11.024801999999998</v>
      </c>
      <c r="U33" s="19">
        <f t="shared" si="18"/>
        <v>14.01932736</v>
      </c>
      <c r="V33" s="19">
        <f t="shared" si="18"/>
        <v>10.675198079999998</v>
      </c>
      <c r="W33" s="19">
        <f t="shared" si="18"/>
        <v>13.110389999999997</v>
      </c>
      <c r="X33" s="19">
        <f t="shared" si="18"/>
        <v>14.330180160000001</v>
      </c>
      <c r="Y33" s="19">
        <f t="shared" ref="Y33:Z33" si="19">SUM(Y34:Y50)</f>
        <v>11.442170519999998</v>
      </c>
      <c r="Z33" s="19">
        <f t="shared" si="19"/>
        <v>7.2865141200000014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0.49339152000000003</v>
      </c>
      <c r="S36" s="8">
        <v>0.41070528000000023</v>
      </c>
      <c r="T36" s="8">
        <v>0.43069536000000003</v>
      </c>
      <c r="U36" s="8">
        <v>0.51906060000000021</v>
      </c>
      <c r="V36" s="8">
        <v>0.66444300000000012</v>
      </c>
      <c r="W36" s="8">
        <v>0.43342128000000008</v>
      </c>
      <c r="X36" s="8">
        <v>0.36209304000000009</v>
      </c>
      <c r="Y36" s="8">
        <v>0.29667096000000009</v>
      </c>
      <c r="Z36" s="8">
        <v>0.19399464000000002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6.2121600000000004E-3</v>
      </c>
      <c r="V41" s="8">
        <v>0.93984804000000011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76.648951079999989</v>
      </c>
      <c r="D43" s="8">
        <v>15.968520359999998</v>
      </c>
      <c r="E43" s="8">
        <v>79.842868559999985</v>
      </c>
      <c r="F43" s="8">
        <v>105.39234108000004</v>
      </c>
      <c r="G43" s="8">
        <v>130.94208036000001</v>
      </c>
      <c r="H43" s="8">
        <v>67.067998919999994</v>
      </c>
      <c r="I43" s="8">
        <v>44.711910360000005</v>
      </c>
      <c r="J43" s="8">
        <v>44.711910360000005</v>
      </c>
      <c r="K43" s="8">
        <v>25.60896</v>
      </c>
      <c r="L43" s="8">
        <v>12.80448</v>
      </c>
      <c r="M43" s="8">
        <v>19.206720000000001</v>
      </c>
      <c r="N43" s="8">
        <v>12.80448</v>
      </c>
      <c r="O43" s="8">
        <v>22.40784</v>
      </c>
      <c r="P43" s="8">
        <v>25.60896</v>
      </c>
      <c r="Q43" s="8">
        <v>25.60896</v>
      </c>
      <c r="R43" s="8">
        <v>20.78380512</v>
      </c>
      <c r="S43" s="8">
        <v>14.94629604</v>
      </c>
      <c r="T43" s="8">
        <v>10.594106639999998</v>
      </c>
      <c r="U43" s="8">
        <v>13.4940546</v>
      </c>
      <c r="V43" s="8">
        <v>9.070907039999998</v>
      </c>
      <c r="W43" s="8">
        <v>12.676968719999998</v>
      </c>
      <c r="X43" s="8">
        <v>13.968087120000002</v>
      </c>
      <c r="Y43" s="8">
        <v>11.145499559999998</v>
      </c>
      <c r="Z43" s="8">
        <v>7.0104528000000021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8.2066679999999989E-2</v>
      </c>
    </row>
    <row r="51" spans="1:26" ht="11.25" customHeight="1" x14ac:dyDescent="0.2">
      <c r="A51" s="25" t="s">
        <v>88</v>
      </c>
      <c r="B51" s="26" t="s">
        <v>89</v>
      </c>
      <c r="C51" s="27">
        <v>141.566154810125</v>
      </c>
      <c r="D51" s="27">
        <v>156.31248638770163</v>
      </c>
      <c r="E51" s="27">
        <v>216.8891338470952</v>
      </c>
      <c r="F51" s="27">
        <v>283.53652104610069</v>
      </c>
      <c r="G51" s="27">
        <v>275.94286764945809</v>
      </c>
      <c r="H51" s="27">
        <v>237.93147190135889</v>
      </c>
      <c r="I51" s="27">
        <v>254.23168949143593</v>
      </c>
      <c r="J51" s="27">
        <v>237.93166471209386</v>
      </c>
      <c r="K51" s="27">
        <v>210.32944597687947</v>
      </c>
      <c r="L51" s="27">
        <v>148.39797058309196</v>
      </c>
      <c r="M51" s="27">
        <v>218.016174077351</v>
      </c>
      <c r="N51" s="27">
        <v>225.3440970267151</v>
      </c>
      <c r="O51" s="27">
        <v>205.55271374891137</v>
      </c>
      <c r="P51" s="27">
        <v>185.68542855641891</v>
      </c>
      <c r="Q51" s="27">
        <v>148.78162492654363</v>
      </c>
      <c r="R51" s="27">
        <v>97.93181548223005</v>
      </c>
      <c r="S51" s="27">
        <v>105.10929589659919</v>
      </c>
      <c r="T51" s="27">
        <v>112.40825689863918</v>
      </c>
      <c r="U51" s="27">
        <v>118.72391797394845</v>
      </c>
      <c r="V51" s="27">
        <v>117.30224575987319</v>
      </c>
      <c r="W51" s="27">
        <v>84.322157279983543</v>
      </c>
      <c r="X51" s="27">
        <v>116.05897878026657</v>
      </c>
      <c r="Y51" s="27">
        <v>107.06049665545999</v>
      </c>
      <c r="Z51" s="27">
        <v>87.726420386351236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5.6343374958592284E-2</v>
      </c>
      <c r="D61" s="49">
        <f t="shared" si="22"/>
        <v>5.2982177958845009E-2</v>
      </c>
      <c r="E61" s="49">
        <f t="shared" si="22"/>
        <v>6.3834614698798808E-2</v>
      </c>
      <c r="F61" s="49">
        <f t="shared" si="22"/>
        <v>6.3066556201529886E-2</v>
      </c>
      <c r="G61" s="49">
        <f t="shared" si="22"/>
        <v>8.2681091971300025E-2</v>
      </c>
      <c r="H61" s="49">
        <f t="shared" si="22"/>
        <v>7.5505920174824659E-2</v>
      </c>
      <c r="I61" s="49">
        <f t="shared" si="22"/>
        <v>8.334302501962626E-2</v>
      </c>
      <c r="J61" s="49">
        <f t="shared" si="22"/>
        <v>7.5318264807088281E-2</v>
      </c>
      <c r="K61" s="49">
        <f t="shared" si="22"/>
        <v>6.012632111198718E-2</v>
      </c>
      <c r="L61" s="49">
        <f t="shared" si="22"/>
        <v>4.1096472926549527E-2</v>
      </c>
      <c r="M61" s="49">
        <f t="shared" si="22"/>
        <v>4.8009149957872671E-2</v>
      </c>
      <c r="N61" s="49">
        <f t="shared" si="22"/>
        <v>9.0459969293355244E-2</v>
      </c>
      <c r="O61" s="49">
        <f t="shared" si="22"/>
        <v>0.13911843603276672</v>
      </c>
      <c r="P61" s="49">
        <f t="shared" si="22"/>
        <v>0.21231279450137763</v>
      </c>
      <c r="Q61" s="49">
        <f t="shared" si="22"/>
        <v>0.25738026700032862</v>
      </c>
      <c r="R61" s="49">
        <f t="shared" si="22"/>
        <v>0.22054249793650887</v>
      </c>
      <c r="S61" s="49">
        <f t="shared" si="22"/>
        <v>0.23408180459330774</v>
      </c>
      <c r="T61" s="49">
        <f t="shared" si="22"/>
        <v>0.29037130763461977</v>
      </c>
      <c r="U61" s="49">
        <f t="shared" si="22"/>
        <v>0.3371837755154361</v>
      </c>
      <c r="V61" s="49">
        <f t="shared" si="22"/>
        <v>0.42531640354589245</v>
      </c>
      <c r="W61" s="49">
        <f t="shared" si="22"/>
        <v>0.44283017584490247</v>
      </c>
      <c r="X61" s="49">
        <f t="shared" si="22"/>
        <v>0.71799543054272519</v>
      </c>
      <c r="Y61" s="49">
        <f t="shared" ref="Y61:Z61" si="23">SUM(Y62:Y72)</f>
        <v>0.92020930901756559</v>
      </c>
      <c r="Z61" s="49">
        <f t="shared" si="23"/>
        <v>0.96349294718758183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5.6343374958592284E-2</v>
      </c>
      <c r="D64" s="52">
        <v>5.2982177958845009E-2</v>
      </c>
      <c r="E64" s="52">
        <v>6.3834614698798808E-2</v>
      </c>
      <c r="F64" s="52">
        <v>6.3066556201529886E-2</v>
      </c>
      <c r="G64" s="52">
        <v>8.2681091971300025E-2</v>
      </c>
      <c r="H64" s="52">
        <v>7.5505920174824659E-2</v>
      </c>
      <c r="I64" s="52">
        <v>8.334302501962626E-2</v>
      </c>
      <c r="J64" s="52">
        <v>7.5318264807088281E-2</v>
      </c>
      <c r="K64" s="52">
        <v>6.012632111198718E-2</v>
      </c>
      <c r="L64" s="52">
        <v>4.1096472926549527E-2</v>
      </c>
      <c r="M64" s="52">
        <v>4.8009149957872671E-2</v>
      </c>
      <c r="N64" s="52">
        <v>9.0459969293355244E-2</v>
      </c>
      <c r="O64" s="52">
        <v>0.13911843603276672</v>
      </c>
      <c r="P64" s="52">
        <v>0.21231279450137763</v>
      </c>
      <c r="Q64" s="52">
        <v>0.25738026700032862</v>
      </c>
      <c r="R64" s="52">
        <v>0.22054249793650887</v>
      </c>
      <c r="S64" s="52">
        <v>0.23408180459330774</v>
      </c>
      <c r="T64" s="52">
        <v>0.29037130763461977</v>
      </c>
      <c r="U64" s="52">
        <v>0.3371837755154361</v>
      </c>
      <c r="V64" s="52">
        <v>0.42531640354589245</v>
      </c>
      <c r="W64" s="52">
        <v>0.44283017584490247</v>
      </c>
      <c r="X64" s="52">
        <v>0.71799543054272519</v>
      </c>
      <c r="Y64" s="52">
        <v>0.92020930901756559</v>
      </c>
      <c r="Z64" s="52">
        <v>0.96349294718758183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2526.8749956547554</v>
      </c>
      <c r="D2" s="21">
        <f t="shared" ref="D2:X2" si="0">SUM(D3,D17,D22,D25,D26,D51,D52)</f>
        <v>2563.6268088502234</v>
      </c>
      <c r="E2" s="21">
        <f t="shared" si="0"/>
        <v>2369.6643556601052</v>
      </c>
      <c r="F2" s="21">
        <f t="shared" si="0"/>
        <v>2293.8672424636466</v>
      </c>
      <c r="G2" s="21">
        <f t="shared" si="0"/>
        <v>2288.760239641631</v>
      </c>
      <c r="H2" s="21">
        <f t="shared" si="0"/>
        <v>2353.5934331525136</v>
      </c>
      <c r="I2" s="21">
        <f t="shared" si="0"/>
        <v>2298.9215698918415</v>
      </c>
      <c r="J2" s="21">
        <f t="shared" si="0"/>
        <v>2282.9332677241282</v>
      </c>
      <c r="K2" s="21">
        <f t="shared" si="0"/>
        <v>2328.5370804430509</v>
      </c>
      <c r="L2" s="21">
        <f t="shared" si="0"/>
        <v>2282.613592155737</v>
      </c>
      <c r="M2" s="21">
        <f t="shared" si="0"/>
        <v>2060.4957969055954</v>
      </c>
      <c r="N2" s="21">
        <f t="shared" si="0"/>
        <v>2107.2787579833466</v>
      </c>
      <c r="O2" s="21">
        <f t="shared" si="0"/>
        <v>1897.1707477052319</v>
      </c>
      <c r="P2" s="21">
        <f t="shared" si="0"/>
        <v>1921.9272046252329</v>
      </c>
      <c r="Q2" s="21">
        <f t="shared" si="0"/>
        <v>1876.4239088154338</v>
      </c>
      <c r="R2" s="21">
        <f t="shared" si="0"/>
        <v>1823.7953711887346</v>
      </c>
      <c r="S2" s="21">
        <f t="shared" si="0"/>
        <v>1972.6684173720882</v>
      </c>
      <c r="T2" s="21">
        <f t="shared" si="0"/>
        <v>1887.3794858555939</v>
      </c>
      <c r="U2" s="21">
        <f t="shared" si="0"/>
        <v>1862.5680074000845</v>
      </c>
      <c r="V2" s="21">
        <f t="shared" si="0"/>
        <v>1700.3636973754683</v>
      </c>
      <c r="W2" s="21">
        <f t="shared" si="0"/>
        <v>1732.5301292019622</v>
      </c>
      <c r="X2" s="21">
        <f t="shared" si="0"/>
        <v>1707.8183776061601</v>
      </c>
      <c r="Y2" s="21">
        <f t="shared" ref="Y2:Z2" si="1">SUM(Y3,Y17,Y22,Y25,Y26,Y51,Y52)</f>
        <v>1630.1135258920503</v>
      </c>
      <c r="Z2" s="21">
        <f t="shared" si="1"/>
        <v>1646.8076333992831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6.3781657199999939</v>
      </c>
      <c r="P3" s="24">
        <f t="shared" si="2"/>
        <v>6.0874718399999921</v>
      </c>
      <c r="Q3" s="24">
        <f t="shared" si="2"/>
        <v>6.0874718399999921</v>
      </c>
      <c r="R3" s="24">
        <f t="shared" si="2"/>
        <v>5.8563993599999922</v>
      </c>
      <c r="S3" s="24">
        <f t="shared" si="2"/>
        <v>5.8563993599999922</v>
      </c>
      <c r="T3" s="24">
        <f t="shared" si="2"/>
        <v>6.0086534399999927</v>
      </c>
      <c r="U3" s="24">
        <f t="shared" si="2"/>
        <v>5.2170091199999948</v>
      </c>
      <c r="V3" s="24">
        <f t="shared" si="2"/>
        <v>4.5445535999999978</v>
      </c>
      <c r="W3" s="24">
        <f t="shared" si="2"/>
        <v>4.5445535999999978</v>
      </c>
      <c r="X3" s="24">
        <f t="shared" ref="X3:Z3" si="3">SUM(X4,X8,X11)</f>
        <v>2.2738147199999981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6.3781657199999939</v>
      </c>
      <c r="P11" s="19">
        <f t="shared" si="8"/>
        <v>6.0874718399999921</v>
      </c>
      <c r="Q11" s="19">
        <f t="shared" si="8"/>
        <v>6.0874718399999921</v>
      </c>
      <c r="R11" s="19">
        <f t="shared" si="8"/>
        <v>5.8563993599999922</v>
      </c>
      <c r="S11" s="19">
        <f t="shared" si="8"/>
        <v>5.8563993599999922</v>
      </c>
      <c r="T11" s="19">
        <f t="shared" si="8"/>
        <v>6.0086534399999927</v>
      </c>
      <c r="U11" s="19">
        <f t="shared" si="8"/>
        <v>5.2170091199999948</v>
      </c>
      <c r="V11" s="19">
        <f t="shared" si="8"/>
        <v>4.5445535999999978</v>
      </c>
      <c r="W11" s="19">
        <f t="shared" si="8"/>
        <v>4.5445535999999978</v>
      </c>
      <c r="X11" s="19">
        <f t="shared" si="8"/>
        <v>2.2738147199999981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6.3781657199999939</v>
      </c>
      <c r="P13" s="8">
        <v>6.0874718399999921</v>
      </c>
      <c r="Q13" s="8">
        <v>6.0874718399999921</v>
      </c>
      <c r="R13" s="8">
        <v>5.8563993599999922</v>
      </c>
      <c r="S13" s="8">
        <v>5.8563993599999922</v>
      </c>
      <c r="T13" s="8">
        <v>6.0086534399999927</v>
      </c>
      <c r="U13" s="8">
        <v>5.2170091199999948</v>
      </c>
      <c r="V13" s="8">
        <v>4.5445535999999978</v>
      </c>
      <c r="W13" s="8">
        <v>4.5445535999999978</v>
      </c>
      <c r="X13" s="8">
        <v>2.2738147199999981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2251.5656389199999</v>
      </c>
      <c r="D26" s="27">
        <f t="shared" si="14"/>
        <v>2261.1465910800002</v>
      </c>
      <c r="E26" s="27">
        <f t="shared" si="14"/>
        <v>2085.4926003599999</v>
      </c>
      <c r="F26" s="27">
        <f t="shared" si="14"/>
        <v>2002.4560810799996</v>
      </c>
      <c r="G26" s="27">
        <f t="shared" si="14"/>
        <v>2005.6499985599996</v>
      </c>
      <c r="H26" s="27">
        <f t="shared" si="14"/>
        <v>2082.29894964</v>
      </c>
      <c r="I26" s="27">
        <f t="shared" si="14"/>
        <v>2034.3933885599999</v>
      </c>
      <c r="J26" s="27">
        <f t="shared" si="14"/>
        <v>2024.8121696399999</v>
      </c>
      <c r="K26" s="27">
        <f t="shared" si="14"/>
        <v>2039.1134400000001</v>
      </c>
      <c r="L26" s="27">
        <f t="shared" si="14"/>
        <v>1994.2977599999999</v>
      </c>
      <c r="M26" s="27">
        <f t="shared" si="14"/>
        <v>1751.0126399999999</v>
      </c>
      <c r="N26" s="27">
        <f t="shared" si="14"/>
        <v>1856.6496</v>
      </c>
      <c r="O26" s="27">
        <f t="shared" si="14"/>
        <v>1610.1633600000002</v>
      </c>
      <c r="P26" s="27">
        <f t="shared" si="14"/>
        <v>1632.5711999999999</v>
      </c>
      <c r="Q26" s="27">
        <f t="shared" si="14"/>
        <v>1642.1745600000002</v>
      </c>
      <c r="R26" s="27">
        <f t="shared" si="14"/>
        <v>1578.70823976</v>
      </c>
      <c r="S26" s="27">
        <f t="shared" si="14"/>
        <v>1736.9313623999999</v>
      </c>
      <c r="T26" s="27">
        <f t="shared" si="14"/>
        <v>1612.7902220399999</v>
      </c>
      <c r="U26" s="27">
        <f t="shared" si="14"/>
        <v>1581.6716096399998</v>
      </c>
      <c r="V26" s="27">
        <f t="shared" si="14"/>
        <v>1477.8891597599998</v>
      </c>
      <c r="W26" s="27">
        <f t="shared" si="14"/>
        <v>1568.9336968800001</v>
      </c>
      <c r="X26" s="27">
        <f t="shared" si="14"/>
        <v>1529.9222641200001</v>
      </c>
      <c r="Y26" s="27">
        <f t="shared" ref="Y26:Z26" si="15">SUM(Y27,Y33)</f>
        <v>1491.7433958000001</v>
      </c>
      <c r="Z26" s="27">
        <f t="shared" si="15"/>
        <v>1513.34206092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2251.5656389199999</v>
      </c>
      <c r="D33" s="19">
        <f t="shared" si="18"/>
        <v>2261.1465910800002</v>
      </c>
      <c r="E33" s="19">
        <f t="shared" si="18"/>
        <v>2085.4926003599999</v>
      </c>
      <c r="F33" s="19">
        <f t="shared" si="18"/>
        <v>2002.4560810799996</v>
      </c>
      <c r="G33" s="19">
        <f t="shared" si="18"/>
        <v>2005.6499985599996</v>
      </c>
      <c r="H33" s="19">
        <f t="shared" si="18"/>
        <v>2082.29894964</v>
      </c>
      <c r="I33" s="19">
        <f t="shared" si="18"/>
        <v>2034.3933885599999</v>
      </c>
      <c r="J33" s="19">
        <f t="shared" si="18"/>
        <v>2024.8121696399999</v>
      </c>
      <c r="K33" s="19">
        <f t="shared" si="18"/>
        <v>2039.1134400000001</v>
      </c>
      <c r="L33" s="19">
        <f t="shared" si="18"/>
        <v>1994.2977599999999</v>
      </c>
      <c r="M33" s="19">
        <f t="shared" si="18"/>
        <v>1751.0126399999999</v>
      </c>
      <c r="N33" s="19">
        <f t="shared" si="18"/>
        <v>1856.6496</v>
      </c>
      <c r="O33" s="19">
        <f t="shared" si="18"/>
        <v>1610.1633600000002</v>
      </c>
      <c r="P33" s="19">
        <f t="shared" si="18"/>
        <v>1632.5711999999999</v>
      </c>
      <c r="Q33" s="19">
        <f t="shared" si="18"/>
        <v>1642.1745600000002</v>
      </c>
      <c r="R33" s="19">
        <f t="shared" si="18"/>
        <v>1578.70823976</v>
      </c>
      <c r="S33" s="19">
        <f t="shared" si="18"/>
        <v>1736.9313623999999</v>
      </c>
      <c r="T33" s="19">
        <f t="shared" si="18"/>
        <v>1612.7902220399999</v>
      </c>
      <c r="U33" s="19">
        <f t="shared" si="18"/>
        <v>1581.6716096399998</v>
      </c>
      <c r="V33" s="19">
        <f t="shared" si="18"/>
        <v>1477.8891597599998</v>
      </c>
      <c r="W33" s="19">
        <f t="shared" si="18"/>
        <v>1568.9336968800001</v>
      </c>
      <c r="X33" s="19">
        <f t="shared" si="18"/>
        <v>1529.9222641200001</v>
      </c>
      <c r="Y33" s="19">
        <f t="shared" ref="Y33:Z33" si="19">SUM(Y34:Y50)</f>
        <v>1491.7433958000001</v>
      </c>
      <c r="Z33" s="19">
        <f t="shared" si="19"/>
        <v>1513.34206092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14.513252400000001</v>
      </c>
      <c r="S36" s="8">
        <v>14.564590560000005</v>
      </c>
      <c r="T36" s="8">
        <v>12.631004640000002</v>
      </c>
      <c r="U36" s="8">
        <v>11.783925</v>
      </c>
      <c r="V36" s="8">
        <v>10.289439360000001</v>
      </c>
      <c r="W36" s="8">
        <v>10.03274856</v>
      </c>
      <c r="X36" s="8">
        <v>9.4568979600000009</v>
      </c>
      <c r="Y36" s="8">
        <v>8.6438923200000009</v>
      </c>
      <c r="Z36" s="8">
        <v>8.4639816000000003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19.892537279999999</v>
      </c>
      <c r="S37" s="8">
        <v>21.723221519999999</v>
      </c>
      <c r="T37" s="8">
        <v>20.325135599999999</v>
      </c>
      <c r="U37" s="8">
        <v>20.307921479999997</v>
      </c>
      <c r="V37" s="8">
        <v>18.87391044</v>
      </c>
      <c r="W37" s="8">
        <v>19.483140599999999</v>
      </c>
      <c r="X37" s="8">
        <v>19.024845839999998</v>
      </c>
      <c r="Y37" s="8">
        <v>17.260772759999998</v>
      </c>
      <c r="Z37" s="8">
        <v>18.011458080000004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2251.5656389199999</v>
      </c>
      <c r="D43" s="8">
        <v>2261.1465910800002</v>
      </c>
      <c r="E43" s="8">
        <v>2085.4926003599999</v>
      </c>
      <c r="F43" s="8">
        <v>2002.4560810799996</v>
      </c>
      <c r="G43" s="8">
        <v>2005.6499985599996</v>
      </c>
      <c r="H43" s="8">
        <v>2082.29894964</v>
      </c>
      <c r="I43" s="8">
        <v>2034.3933885599999</v>
      </c>
      <c r="J43" s="8">
        <v>2024.8121696399999</v>
      </c>
      <c r="K43" s="8">
        <v>2039.1134400000001</v>
      </c>
      <c r="L43" s="8">
        <v>1994.2977599999999</v>
      </c>
      <c r="M43" s="8">
        <v>1751.0126399999999</v>
      </c>
      <c r="N43" s="8">
        <v>1856.6496</v>
      </c>
      <c r="O43" s="8">
        <v>1610.1633600000002</v>
      </c>
      <c r="P43" s="8">
        <v>1632.5711999999999</v>
      </c>
      <c r="Q43" s="8">
        <v>1642.1745600000002</v>
      </c>
      <c r="R43" s="8">
        <v>1544.30245008</v>
      </c>
      <c r="S43" s="8">
        <v>1700.6435503199998</v>
      </c>
      <c r="T43" s="8">
        <v>1579.8340817999999</v>
      </c>
      <c r="U43" s="8">
        <v>1549.5797631599999</v>
      </c>
      <c r="V43" s="8">
        <v>1448.7258099599997</v>
      </c>
      <c r="W43" s="8">
        <v>1539.4178077200002</v>
      </c>
      <c r="X43" s="8">
        <v>1501.4405203200001</v>
      </c>
      <c r="Y43" s="8">
        <v>1465.8387307200001</v>
      </c>
      <c r="Z43" s="8">
        <v>1486.8666212400001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275.30935673475562</v>
      </c>
      <c r="D51" s="27">
        <v>302.48021777022313</v>
      </c>
      <c r="E51" s="27">
        <v>284.17175530010547</v>
      </c>
      <c r="F51" s="27">
        <v>291.41116138364703</v>
      </c>
      <c r="G51" s="27">
        <v>283.1102410816315</v>
      </c>
      <c r="H51" s="27">
        <v>271.29448351251364</v>
      </c>
      <c r="I51" s="27">
        <v>264.52818133184132</v>
      </c>
      <c r="J51" s="27">
        <v>258.12109808412845</v>
      </c>
      <c r="K51" s="27">
        <v>289.42364044305072</v>
      </c>
      <c r="L51" s="27">
        <v>288.3158321557371</v>
      </c>
      <c r="M51" s="27">
        <v>309.48315690559559</v>
      </c>
      <c r="N51" s="27">
        <v>250.6291579833466</v>
      </c>
      <c r="O51" s="27">
        <v>280.62922198523177</v>
      </c>
      <c r="P51" s="27">
        <v>283.26853278523294</v>
      </c>
      <c r="Q51" s="27">
        <v>228.16187697543364</v>
      </c>
      <c r="R51" s="27">
        <v>239.23073206873454</v>
      </c>
      <c r="S51" s="27">
        <v>229.88065561208825</v>
      </c>
      <c r="T51" s="27">
        <v>268.58061037559395</v>
      </c>
      <c r="U51" s="27">
        <v>275.67938864008465</v>
      </c>
      <c r="V51" s="27">
        <v>217.92998401546845</v>
      </c>
      <c r="W51" s="27">
        <v>159.05187872196205</v>
      </c>
      <c r="X51" s="27">
        <v>175.62229876615987</v>
      </c>
      <c r="Y51" s="27">
        <v>138.37013009205018</v>
      </c>
      <c r="Z51" s="27">
        <v>133.465572479283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6.9413940121630384</v>
      </c>
      <c r="D61" s="49">
        <f t="shared" si="22"/>
        <v>6.8226601872693733</v>
      </c>
      <c r="E61" s="49">
        <f t="shared" si="22"/>
        <v>6.8037715752982901</v>
      </c>
      <c r="F61" s="49">
        <f t="shared" si="22"/>
        <v>6.6728628993381323</v>
      </c>
      <c r="G61" s="49">
        <f t="shared" si="22"/>
        <v>6.6928734606582019</v>
      </c>
      <c r="H61" s="49">
        <f t="shared" si="22"/>
        <v>7.0300038430080738</v>
      </c>
      <c r="I61" s="49">
        <f t="shared" si="22"/>
        <v>7.254808053074191</v>
      </c>
      <c r="J61" s="49">
        <f t="shared" si="22"/>
        <v>7.6977541144845638</v>
      </c>
      <c r="K61" s="49">
        <f t="shared" si="22"/>
        <v>7.9225575687955203</v>
      </c>
      <c r="L61" s="49">
        <f t="shared" si="22"/>
        <v>7.8079789136677205</v>
      </c>
      <c r="M61" s="49">
        <f t="shared" si="22"/>
        <v>8.2442406138052622</v>
      </c>
      <c r="N61" s="49">
        <f t="shared" si="22"/>
        <v>8.3887893612349078</v>
      </c>
      <c r="O61" s="49">
        <f t="shared" si="22"/>
        <v>44.548881228063259</v>
      </c>
      <c r="P61" s="49">
        <f t="shared" si="22"/>
        <v>41.27895959554877</v>
      </c>
      <c r="Q61" s="49">
        <f t="shared" si="22"/>
        <v>49.768786690433629</v>
      </c>
      <c r="R61" s="49">
        <f t="shared" si="22"/>
        <v>56.194167409466843</v>
      </c>
      <c r="S61" s="49">
        <f t="shared" si="22"/>
        <v>51.162238061817874</v>
      </c>
      <c r="T61" s="49">
        <f t="shared" si="22"/>
        <v>67.210038647068998</v>
      </c>
      <c r="U61" s="49">
        <f t="shared" si="22"/>
        <v>104.98241184804588</v>
      </c>
      <c r="V61" s="49">
        <f t="shared" si="22"/>
        <v>129.03165074473125</v>
      </c>
      <c r="W61" s="49">
        <f t="shared" si="22"/>
        <v>116.45708762803696</v>
      </c>
      <c r="X61" s="49">
        <f t="shared" si="22"/>
        <v>138.53672710330963</v>
      </c>
      <c r="Y61" s="49">
        <f t="shared" ref="Y61:Z61" si="23">SUM(Y62:Y72)</f>
        <v>120.55947920666775</v>
      </c>
      <c r="Z61" s="49">
        <f t="shared" si="23"/>
        <v>147.79186755535022</v>
      </c>
    </row>
    <row r="62" spans="1:26" ht="11.25" customHeight="1" x14ac:dyDescent="0.2">
      <c r="A62" s="50" t="s">
        <v>92</v>
      </c>
      <c r="B62" s="51" t="s">
        <v>93</v>
      </c>
      <c r="C62" s="52">
        <v>6.8318208000000009</v>
      </c>
      <c r="D62" s="52">
        <v>6.720134400000001</v>
      </c>
      <c r="E62" s="52">
        <v>6.720134400000001</v>
      </c>
      <c r="F62" s="52">
        <v>6.6080447999999992</v>
      </c>
      <c r="G62" s="52">
        <v>6.6080447999999992</v>
      </c>
      <c r="H62" s="52">
        <v>6.9439104000000027</v>
      </c>
      <c r="I62" s="52">
        <v>7.1680895999999983</v>
      </c>
      <c r="J62" s="52">
        <v>7.6160447999999974</v>
      </c>
      <c r="K62" s="52">
        <v>7.8398207999999991</v>
      </c>
      <c r="L62" s="52">
        <v>7.7281343999999992</v>
      </c>
      <c r="M62" s="52">
        <v>8.1760895999999974</v>
      </c>
      <c r="N62" s="52">
        <v>8.2881791999999983</v>
      </c>
      <c r="O62" s="52">
        <v>10.304179199999998</v>
      </c>
      <c r="P62" s="52">
        <v>9.5199551999999983</v>
      </c>
      <c r="Q62" s="52">
        <v>10.079999999999998</v>
      </c>
      <c r="R62" s="52">
        <v>12.544761599999999</v>
      </c>
      <c r="S62" s="52">
        <v>14.628096000000001</v>
      </c>
      <c r="T62" s="52">
        <v>18.032716799999999</v>
      </c>
      <c r="U62" s="52">
        <v>15.015168000000003</v>
      </c>
      <c r="V62" s="52">
        <v>17.834342400000001</v>
      </c>
      <c r="W62" s="52">
        <v>18.918547199999995</v>
      </c>
      <c r="X62" s="52">
        <v>20.193465599999996</v>
      </c>
      <c r="Y62" s="52">
        <v>19.129420800000002</v>
      </c>
      <c r="Z62" s="52">
        <v>46.184947199999996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0.10957321216303709</v>
      </c>
      <c r="D64" s="52">
        <v>0.10252578726937231</v>
      </c>
      <c r="E64" s="52">
        <v>8.363717529828904E-2</v>
      </c>
      <c r="F64" s="52">
        <v>6.4818099338133275E-2</v>
      </c>
      <c r="G64" s="52">
        <v>8.4828660658202965E-2</v>
      </c>
      <c r="H64" s="52">
        <v>8.6093443008071216E-2</v>
      </c>
      <c r="I64" s="52">
        <v>8.6718453074192972E-2</v>
      </c>
      <c r="J64" s="52">
        <v>8.1709314484566017E-2</v>
      </c>
      <c r="K64" s="52">
        <v>8.2736768795521415E-2</v>
      </c>
      <c r="L64" s="52">
        <v>7.9844513667721689E-2</v>
      </c>
      <c r="M64" s="52">
        <v>6.8151013805264865E-2</v>
      </c>
      <c r="N64" s="52">
        <v>0.10061016123491003</v>
      </c>
      <c r="O64" s="52">
        <v>0.18993034806325601</v>
      </c>
      <c r="P64" s="52">
        <v>0.3238893555487819</v>
      </c>
      <c r="Q64" s="52">
        <v>0.39470173043362439</v>
      </c>
      <c r="R64" s="52">
        <v>0.53874772946685456</v>
      </c>
      <c r="S64" s="52">
        <v>0.51195166181787133</v>
      </c>
      <c r="T64" s="52">
        <v>0.69379336706901351</v>
      </c>
      <c r="U64" s="52">
        <v>0.78294768804587433</v>
      </c>
      <c r="V64" s="52">
        <v>0.79017410473125027</v>
      </c>
      <c r="W64" s="52">
        <v>0.83528426803696099</v>
      </c>
      <c r="X64" s="52">
        <v>1.0864821433096405</v>
      </c>
      <c r="Y64" s="52">
        <v>1.1893227266677586</v>
      </c>
      <c r="Z64" s="52">
        <v>1.4658427553502358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34.054771680000002</v>
      </c>
      <c r="P69" s="52">
        <v>31.435115039999989</v>
      </c>
      <c r="Q69" s="52">
        <v>39.294084960000006</v>
      </c>
      <c r="R69" s="52">
        <v>43.110658079999993</v>
      </c>
      <c r="S69" s="52">
        <v>36.022190399999999</v>
      </c>
      <c r="T69" s="52">
        <v>48.48352847999999</v>
      </c>
      <c r="U69" s="52">
        <v>89.184296160000002</v>
      </c>
      <c r="V69" s="52">
        <v>110.40713423999999</v>
      </c>
      <c r="W69" s="52">
        <v>96.703256159999995</v>
      </c>
      <c r="X69" s="52">
        <v>117.25677935999998</v>
      </c>
      <c r="Y69" s="52">
        <v>100.24073567999999</v>
      </c>
      <c r="Z69" s="52">
        <v>100.14107759999999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358.81595656076638</v>
      </c>
      <c r="D2" s="21">
        <f t="shared" ref="D2:X2" si="0">SUM(D3,D17,D22,D25,D26,D51,D52)</f>
        <v>362.32190217239281</v>
      </c>
      <c r="E2" s="21">
        <f t="shared" si="0"/>
        <v>353.56116470445886</v>
      </c>
      <c r="F2" s="21">
        <f t="shared" si="0"/>
        <v>335.40761258481575</v>
      </c>
      <c r="G2" s="21">
        <f t="shared" si="0"/>
        <v>359.76774425104583</v>
      </c>
      <c r="H2" s="21">
        <f t="shared" si="0"/>
        <v>362.93155366516646</v>
      </c>
      <c r="I2" s="21">
        <f t="shared" si="0"/>
        <v>485.82815760187179</v>
      </c>
      <c r="J2" s="21">
        <f t="shared" si="0"/>
        <v>373.57397963117091</v>
      </c>
      <c r="K2" s="21">
        <f t="shared" si="0"/>
        <v>450.84497106219544</v>
      </c>
      <c r="L2" s="21">
        <f t="shared" si="0"/>
        <v>329.84492691716116</v>
      </c>
      <c r="M2" s="21">
        <f t="shared" si="0"/>
        <v>350.90692354830651</v>
      </c>
      <c r="N2" s="21">
        <f t="shared" si="0"/>
        <v>411.01257741842079</v>
      </c>
      <c r="O2" s="21">
        <f t="shared" si="0"/>
        <v>400.52622233516223</v>
      </c>
      <c r="P2" s="21">
        <f t="shared" si="0"/>
        <v>370.27876663523767</v>
      </c>
      <c r="Q2" s="21">
        <f t="shared" si="0"/>
        <v>319.71864678707794</v>
      </c>
      <c r="R2" s="21">
        <f t="shared" si="0"/>
        <v>346.7362090440746</v>
      </c>
      <c r="S2" s="21">
        <f t="shared" si="0"/>
        <v>405.99893351376772</v>
      </c>
      <c r="T2" s="21">
        <f t="shared" si="0"/>
        <v>395.38631642427981</v>
      </c>
      <c r="U2" s="21">
        <f t="shared" si="0"/>
        <v>393.59942687250827</v>
      </c>
      <c r="V2" s="21">
        <f t="shared" si="0"/>
        <v>352.46146686915517</v>
      </c>
      <c r="W2" s="21">
        <f t="shared" si="0"/>
        <v>293.44893740974379</v>
      </c>
      <c r="X2" s="21">
        <f t="shared" si="0"/>
        <v>312.29489810345876</v>
      </c>
      <c r="Y2" s="21">
        <f t="shared" ref="Y2:Z2" si="1">SUM(Y3,Y17,Y22,Y25,Y26,Y51,Y52)</f>
        <v>237.48117471495624</v>
      </c>
      <c r="Z2" s="21">
        <f t="shared" si="1"/>
        <v>209.85997755038647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15.59984400000001</v>
      </c>
      <c r="D3" s="24">
        <f t="shared" si="2"/>
        <v>19.500156000000008</v>
      </c>
      <c r="E3" s="24">
        <f t="shared" si="2"/>
        <v>21.449961000000009</v>
      </c>
      <c r="F3" s="24">
        <f t="shared" si="2"/>
        <v>27.30007800000001</v>
      </c>
      <c r="G3" s="24">
        <f t="shared" si="2"/>
        <v>21.449961000000009</v>
      </c>
      <c r="H3" s="24">
        <f t="shared" si="2"/>
        <v>33.149844000000016</v>
      </c>
      <c r="I3" s="24">
        <f t="shared" si="2"/>
        <v>29.249883000000011</v>
      </c>
      <c r="J3" s="24">
        <f t="shared" si="2"/>
        <v>85.799844000000036</v>
      </c>
      <c r="K3" s="24">
        <f t="shared" si="2"/>
        <v>109.19996100000004</v>
      </c>
      <c r="L3" s="24">
        <f t="shared" si="2"/>
        <v>128.70011700000003</v>
      </c>
      <c r="M3" s="24">
        <f t="shared" si="2"/>
        <v>136.50003900000007</v>
      </c>
      <c r="N3" s="24">
        <f t="shared" si="2"/>
        <v>132.60007800000005</v>
      </c>
      <c r="O3" s="24">
        <f t="shared" si="2"/>
        <v>128.70011700000003</v>
      </c>
      <c r="P3" s="24">
        <f t="shared" si="2"/>
        <v>74.09996100000005</v>
      </c>
      <c r="Q3" s="24">
        <f t="shared" si="2"/>
        <v>40.950116999999999</v>
      </c>
      <c r="R3" s="24">
        <f t="shared" si="2"/>
        <v>29.307322800000012</v>
      </c>
      <c r="S3" s="24">
        <f t="shared" si="2"/>
        <v>67.400650800000037</v>
      </c>
      <c r="T3" s="24">
        <f t="shared" si="2"/>
        <v>71.640028800000039</v>
      </c>
      <c r="U3" s="24">
        <f t="shared" si="2"/>
        <v>64.542106800000028</v>
      </c>
      <c r="V3" s="24">
        <f t="shared" si="2"/>
        <v>72.784078200000039</v>
      </c>
      <c r="W3" s="24">
        <f t="shared" si="2"/>
        <v>19.481783400000012</v>
      </c>
      <c r="X3" s="24">
        <f t="shared" ref="X3:Z3" si="3">SUM(X4,X8,X11)</f>
        <v>21.22005600000001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1.2118788000000023</v>
      </c>
      <c r="S8" s="19">
        <f t="shared" si="6"/>
        <v>1.2118788000000023</v>
      </c>
      <c r="T8" s="19">
        <f t="shared" si="6"/>
        <v>1.2118788000000023</v>
      </c>
      <c r="U8" s="19">
        <f t="shared" si="6"/>
        <v>1.2118788000000023</v>
      </c>
      <c r="V8" s="19">
        <f t="shared" si="6"/>
        <v>1.2969612000000028</v>
      </c>
      <c r="W8" s="19">
        <f t="shared" si="6"/>
        <v>1.1613384000000024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1.2118788000000023</v>
      </c>
      <c r="S10" s="8">
        <v>1.2118788000000023</v>
      </c>
      <c r="T10" s="8">
        <v>1.2118788000000023</v>
      </c>
      <c r="U10" s="8">
        <v>1.2118788000000023</v>
      </c>
      <c r="V10" s="8">
        <v>1.2969612000000028</v>
      </c>
      <c r="W10" s="8">
        <v>1.1613384000000024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15.59984400000001</v>
      </c>
      <c r="D11" s="19">
        <f t="shared" si="8"/>
        <v>19.500156000000008</v>
      </c>
      <c r="E11" s="19">
        <f t="shared" si="8"/>
        <v>21.449961000000009</v>
      </c>
      <c r="F11" s="19">
        <f t="shared" si="8"/>
        <v>27.30007800000001</v>
      </c>
      <c r="G11" s="19">
        <f t="shared" si="8"/>
        <v>21.449961000000009</v>
      </c>
      <c r="H11" s="19">
        <f t="shared" si="8"/>
        <v>33.149844000000016</v>
      </c>
      <c r="I11" s="19">
        <f t="shared" si="8"/>
        <v>29.249883000000011</v>
      </c>
      <c r="J11" s="19">
        <f t="shared" si="8"/>
        <v>85.799844000000036</v>
      </c>
      <c r="K11" s="19">
        <f t="shared" si="8"/>
        <v>109.19996100000004</v>
      </c>
      <c r="L11" s="19">
        <f t="shared" si="8"/>
        <v>128.70011700000003</v>
      </c>
      <c r="M11" s="19">
        <f t="shared" si="8"/>
        <v>136.50003900000007</v>
      </c>
      <c r="N11" s="19">
        <f t="shared" si="8"/>
        <v>132.60007800000005</v>
      </c>
      <c r="O11" s="19">
        <f t="shared" si="8"/>
        <v>128.70011700000003</v>
      </c>
      <c r="P11" s="19">
        <f t="shared" si="8"/>
        <v>74.09996100000005</v>
      </c>
      <c r="Q11" s="19">
        <f t="shared" si="8"/>
        <v>40.950116999999999</v>
      </c>
      <c r="R11" s="19">
        <f t="shared" si="8"/>
        <v>28.095444000000011</v>
      </c>
      <c r="S11" s="19">
        <f t="shared" si="8"/>
        <v>66.188772000000029</v>
      </c>
      <c r="T11" s="19">
        <f t="shared" si="8"/>
        <v>70.428150000000031</v>
      </c>
      <c r="U11" s="19">
        <f t="shared" si="8"/>
        <v>63.330228000000027</v>
      </c>
      <c r="V11" s="19">
        <f t="shared" si="8"/>
        <v>71.48711700000004</v>
      </c>
      <c r="W11" s="19">
        <f t="shared" si="8"/>
        <v>18.32044500000001</v>
      </c>
      <c r="X11" s="19">
        <f t="shared" si="8"/>
        <v>21.22005600000001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15.59984400000001</v>
      </c>
      <c r="D16" s="8">
        <v>19.500156000000008</v>
      </c>
      <c r="E16" s="8">
        <v>21.449961000000009</v>
      </c>
      <c r="F16" s="8">
        <v>27.30007800000001</v>
      </c>
      <c r="G16" s="8">
        <v>21.449961000000009</v>
      </c>
      <c r="H16" s="8">
        <v>33.149844000000016</v>
      </c>
      <c r="I16" s="8">
        <v>29.249883000000011</v>
      </c>
      <c r="J16" s="8">
        <v>85.799844000000036</v>
      </c>
      <c r="K16" s="8">
        <v>109.19996100000004</v>
      </c>
      <c r="L16" s="8">
        <v>128.70011700000003</v>
      </c>
      <c r="M16" s="8">
        <v>136.50003900000007</v>
      </c>
      <c r="N16" s="8">
        <v>132.60007800000005</v>
      </c>
      <c r="O16" s="8">
        <v>128.70011700000003</v>
      </c>
      <c r="P16" s="8">
        <v>74.09996100000005</v>
      </c>
      <c r="Q16" s="8">
        <v>40.950116999999999</v>
      </c>
      <c r="R16" s="8">
        <v>28.095444000000011</v>
      </c>
      <c r="S16" s="8">
        <v>66.188772000000029</v>
      </c>
      <c r="T16" s="8">
        <v>70.428150000000031</v>
      </c>
      <c r="U16" s="8">
        <v>63.330228000000027</v>
      </c>
      <c r="V16" s="8">
        <v>71.48711700000004</v>
      </c>
      <c r="W16" s="8">
        <v>18.32044500000001</v>
      </c>
      <c r="X16" s="8">
        <v>21.22005600000001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18.800067240000001</v>
      </c>
      <c r="D26" s="27">
        <f t="shared" si="14"/>
        <v>8.8974111599999972</v>
      </c>
      <c r="E26" s="27">
        <f t="shared" si="14"/>
        <v>6.0454173599999983</v>
      </c>
      <c r="F26" s="27">
        <f t="shared" si="14"/>
        <v>6.0454173599999983</v>
      </c>
      <c r="G26" s="27">
        <f t="shared" si="14"/>
        <v>6.0454173599999983</v>
      </c>
      <c r="H26" s="27">
        <f t="shared" si="14"/>
        <v>6.0454173599999983</v>
      </c>
      <c r="I26" s="27">
        <f t="shared" si="14"/>
        <v>140.56783596</v>
      </c>
      <c r="J26" s="27">
        <f t="shared" si="14"/>
        <v>2.8517666399999997</v>
      </c>
      <c r="K26" s="27">
        <f t="shared" si="14"/>
        <v>37.280717999999993</v>
      </c>
      <c r="L26" s="27">
        <f t="shared" si="14"/>
        <v>0</v>
      </c>
      <c r="M26" s="27">
        <f t="shared" si="14"/>
        <v>2.8517666399999997</v>
      </c>
      <c r="N26" s="27">
        <f t="shared" si="14"/>
        <v>2.8517666399999997</v>
      </c>
      <c r="O26" s="27">
        <f t="shared" si="14"/>
        <v>2.8517666399999997</v>
      </c>
      <c r="P26" s="27">
        <f t="shared" si="14"/>
        <v>0</v>
      </c>
      <c r="Q26" s="27">
        <f t="shared" si="14"/>
        <v>6.0528866399999988</v>
      </c>
      <c r="R26" s="27">
        <f t="shared" si="14"/>
        <v>27.105580440000004</v>
      </c>
      <c r="S26" s="27">
        <f t="shared" si="14"/>
        <v>24.604720919999998</v>
      </c>
      <c r="T26" s="27">
        <f t="shared" si="14"/>
        <v>19.856814119999999</v>
      </c>
      <c r="U26" s="27">
        <f t="shared" si="14"/>
        <v>18.781955640000007</v>
      </c>
      <c r="V26" s="27">
        <f t="shared" si="14"/>
        <v>17.496005040000004</v>
      </c>
      <c r="W26" s="27">
        <f t="shared" si="14"/>
        <v>17.123171040000003</v>
      </c>
      <c r="X26" s="27">
        <f t="shared" si="14"/>
        <v>17.809365240000002</v>
      </c>
      <c r="Y26" s="27">
        <f t="shared" ref="Y26:Z26" si="15">SUM(Y27,Y33)</f>
        <v>18.296123759999997</v>
      </c>
      <c r="Z26" s="27">
        <f t="shared" si="15"/>
        <v>16.859336400000004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18.800067240000001</v>
      </c>
      <c r="D33" s="19">
        <f t="shared" si="18"/>
        <v>8.8974111599999972</v>
      </c>
      <c r="E33" s="19">
        <f t="shared" si="18"/>
        <v>6.0454173599999983</v>
      </c>
      <c r="F33" s="19">
        <f t="shared" si="18"/>
        <v>6.0454173599999983</v>
      </c>
      <c r="G33" s="19">
        <f t="shared" si="18"/>
        <v>6.0454173599999983</v>
      </c>
      <c r="H33" s="19">
        <f t="shared" si="18"/>
        <v>6.0454173599999983</v>
      </c>
      <c r="I33" s="19">
        <f t="shared" si="18"/>
        <v>140.56783596</v>
      </c>
      <c r="J33" s="19">
        <f t="shared" si="18"/>
        <v>2.8517666399999997</v>
      </c>
      <c r="K33" s="19">
        <f t="shared" si="18"/>
        <v>37.280717999999993</v>
      </c>
      <c r="L33" s="19">
        <f t="shared" si="18"/>
        <v>0</v>
      </c>
      <c r="M33" s="19">
        <f t="shared" si="18"/>
        <v>2.8517666399999997</v>
      </c>
      <c r="N33" s="19">
        <f t="shared" si="18"/>
        <v>2.8517666399999997</v>
      </c>
      <c r="O33" s="19">
        <f t="shared" si="18"/>
        <v>2.8517666399999997</v>
      </c>
      <c r="P33" s="19">
        <f t="shared" si="18"/>
        <v>0</v>
      </c>
      <c r="Q33" s="19">
        <f t="shared" si="18"/>
        <v>6.0528866399999988</v>
      </c>
      <c r="R33" s="19">
        <f t="shared" si="18"/>
        <v>27.105580440000004</v>
      </c>
      <c r="S33" s="19">
        <f t="shared" si="18"/>
        <v>24.604720919999998</v>
      </c>
      <c r="T33" s="19">
        <f t="shared" si="18"/>
        <v>19.856814119999999</v>
      </c>
      <c r="U33" s="19">
        <f t="shared" si="18"/>
        <v>18.781955640000007</v>
      </c>
      <c r="V33" s="19">
        <f t="shared" si="18"/>
        <v>17.496005040000004</v>
      </c>
      <c r="W33" s="19">
        <f t="shared" si="18"/>
        <v>17.123171040000003</v>
      </c>
      <c r="X33" s="19">
        <f t="shared" si="18"/>
        <v>17.809365240000002</v>
      </c>
      <c r="Y33" s="19">
        <f t="shared" ref="Y33:Z33" si="19">SUM(Y34:Y50)</f>
        <v>18.296123759999997</v>
      </c>
      <c r="Z33" s="19">
        <f t="shared" si="19"/>
        <v>16.859336400000004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2.8517666399999997</v>
      </c>
      <c r="D36" s="8">
        <v>5.703760439999999</v>
      </c>
      <c r="E36" s="8">
        <v>2.8517666399999997</v>
      </c>
      <c r="F36" s="8">
        <v>2.8517666399999997</v>
      </c>
      <c r="G36" s="8">
        <v>2.8517666399999997</v>
      </c>
      <c r="H36" s="8">
        <v>2.8517666399999997</v>
      </c>
      <c r="I36" s="8">
        <v>2.8517666399999997</v>
      </c>
      <c r="J36" s="8">
        <v>2.8517666399999997</v>
      </c>
      <c r="K36" s="8">
        <v>2.8517666399999997</v>
      </c>
      <c r="L36" s="8">
        <v>0</v>
      </c>
      <c r="M36" s="8">
        <v>2.8517666399999997</v>
      </c>
      <c r="N36" s="8">
        <v>2.8517666399999997</v>
      </c>
      <c r="O36" s="8">
        <v>2.8517666399999997</v>
      </c>
      <c r="P36" s="8">
        <v>0</v>
      </c>
      <c r="Q36" s="8">
        <v>2.8517666399999997</v>
      </c>
      <c r="R36" s="8">
        <v>23.679158400000002</v>
      </c>
      <c r="S36" s="8">
        <v>21.520456920000001</v>
      </c>
      <c r="T36" s="8">
        <v>19.760875560000002</v>
      </c>
      <c r="U36" s="8">
        <v>18.708443280000004</v>
      </c>
      <c r="V36" s="8">
        <v>17.416357200000004</v>
      </c>
      <c r="W36" s="8">
        <v>16.426393920000002</v>
      </c>
      <c r="X36" s="8">
        <v>16.994521080000002</v>
      </c>
      <c r="Y36" s="8">
        <v>17.878400639999999</v>
      </c>
      <c r="Z36" s="8">
        <v>16.648329240000002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5.5909439999999991E-2</v>
      </c>
      <c r="S41" s="8">
        <v>5.2803360000000001E-2</v>
      </c>
      <c r="T41" s="8">
        <v>3.1060799999999989E-3</v>
      </c>
      <c r="U41" s="8">
        <v>1.2424320000000001E-2</v>
      </c>
      <c r="V41" s="8">
        <v>1.2424320000000001E-2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12.77486964</v>
      </c>
      <c r="D43" s="8">
        <v>3.1936507199999991</v>
      </c>
      <c r="E43" s="8">
        <v>3.1936507199999991</v>
      </c>
      <c r="F43" s="8">
        <v>3.1936507199999991</v>
      </c>
      <c r="G43" s="8">
        <v>3.1936507199999991</v>
      </c>
      <c r="H43" s="8">
        <v>3.1936507199999991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3.2011199999999986</v>
      </c>
      <c r="R43" s="8">
        <v>3.3705125999999996</v>
      </c>
      <c r="S43" s="8">
        <v>3.0314606400000002</v>
      </c>
      <c r="T43" s="8">
        <v>9.2832479999999995E-2</v>
      </c>
      <c r="U43" s="8">
        <v>6.108804000000001E-2</v>
      </c>
      <c r="V43" s="8">
        <v>6.7223519999999995E-2</v>
      </c>
      <c r="W43" s="8">
        <v>0.69677712000000014</v>
      </c>
      <c r="X43" s="8">
        <v>0.78053976000000003</v>
      </c>
      <c r="Y43" s="8">
        <v>0.41561207999999994</v>
      </c>
      <c r="Z43" s="8">
        <v>0.21100716000000003</v>
      </c>
    </row>
    <row r="44" spans="1:26" ht="11.25" customHeight="1" x14ac:dyDescent="0.2">
      <c r="A44" s="28" t="s">
        <v>74</v>
      </c>
      <c r="B44" s="7" t="s">
        <v>75</v>
      </c>
      <c r="C44" s="8">
        <v>3.1734309600000001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137.71606932</v>
      </c>
      <c r="J49" s="8">
        <v>0</v>
      </c>
      <c r="K49" s="8">
        <v>34.428951359999992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3.4304400000000006E-2</v>
      </c>
      <c r="Y50" s="8">
        <v>2.1110400000000002E-3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324.41604532076639</v>
      </c>
      <c r="D51" s="27">
        <v>333.92433501239282</v>
      </c>
      <c r="E51" s="27">
        <v>326.06578634445884</v>
      </c>
      <c r="F51" s="27">
        <v>302.06211722481572</v>
      </c>
      <c r="G51" s="27">
        <v>332.27236589104581</v>
      </c>
      <c r="H51" s="27">
        <v>323.73629230516644</v>
      </c>
      <c r="I51" s="27">
        <v>316.01043864187176</v>
      </c>
      <c r="J51" s="27">
        <v>284.92236899117086</v>
      </c>
      <c r="K51" s="27">
        <v>304.36429206219537</v>
      </c>
      <c r="L51" s="27">
        <v>201.14480991716115</v>
      </c>
      <c r="M51" s="27">
        <v>211.55511790830647</v>
      </c>
      <c r="N51" s="27">
        <v>275.56073277842074</v>
      </c>
      <c r="O51" s="27">
        <v>268.9743386951622</v>
      </c>
      <c r="P51" s="27">
        <v>296.17880563523761</v>
      </c>
      <c r="Q51" s="27">
        <v>272.71564314707797</v>
      </c>
      <c r="R51" s="27">
        <v>290.32330580407461</v>
      </c>
      <c r="S51" s="27">
        <v>313.9935617937677</v>
      </c>
      <c r="T51" s="27">
        <v>303.88947350427981</v>
      </c>
      <c r="U51" s="27">
        <v>310.27536443250824</v>
      </c>
      <c r="V51" s="27">
        <v>262.18138362915511</v>
      </c>
      <c r="W51" s="27">
        <v>256.84398296974376</v>
      </c>
      <c r="X51" s="27">
        <v>273.26547686345873</v>
      </c>
      <c r="Y51" s="27">
        <v>219.18505095495624</v>
      </c>
      <c r="Z51" s="27">
        <v>193.00064115038649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94.283116649949321</v>
      </c>
      <c r="D61" s="49">
        <f t="shared" si="22"/>
        <v>100.84878266301868</v>
      </c>
      <c r="E61" s="49">
        <f t="shared" si="22"/>
        <v>131.41023410881547</v>
      </c>
      <c r="F61" s="49">
        <f t="shared" si="22"/>
        <v>165.90283309370878</v>
      </c>
      <c r="G61" s="49">
        <f t="shared" si="22"/>
        <v>247.81142780700358</v>
      </c>
      <c r="H61" s="49">
        <f t="shared" si="22"/>
        <v>269.64113053122838</v>
      </c>
      <c r="I61" s="49">
        <f t="shared" si="22"/>
        <v>342.75050112716218</v>
      </c>
      <c r="J61" s="49">
        <f t="shared" si="22"/>
        <v>351.63539032902088</v>
      </c>
      <c r="K61" s="49">
        <f t="shared" si="22"/>
        <v>353.52011821326431</v>
      </c>
      <c r="L61" s="49">
        <f t="shared" si="22"/>
        <v>341.78813171655963</v>
      </c>
      <c r="M61" s="49">
        <f t="shared" si="22"/>
        <v>245.84747708646108</v>
      </c>
      <c r="N61" s="49">
        <f t="shared" si="22"/>
        <v>218.01551093308791</v>
      </c>
      <c r="O61" s="49">
        <f t="shared" si="22"/>
        <v>220.69875494267635</v>
      </c>
      <c r="P61" s="49">
        <f t="shared" si="22"/>
        <v>218.90944984677407</v>
      </c>
      <c r="Q61" s="49">
        <f t="shared" si="22"/>
        <v>384.95921880915404</v>
      </c>
      <c r="R61" s="49">
        <f t="shared" si="22"/>
        <v>386.06153975132838</v>
      </c>
      <c r="S61" s="49">
        <f t="shared" si="22"/>
        <v>362.79892054681426</v>
      </c>
      <c r="T61" s="49">
        <f t="shared" si="22"/>
        <v>360.19344564781323</v>
      </c>
      <c r="U61" s="49">
        <f t="shared" si="22"/>
        <v>270.04938294632882</v>
      </c>
      <c r="V61" s="49">
        <f t="shared" si="22"/>
        <v>199.73443083408438</v>
      </c>
      <c r="W61" s="49">
        <f t="shared" si="22"/>
        <v>177.33592160591786</v>
      </c>
      <c r="X61" s="49">
        <f t="shared" si="22"/>
        <v>198.69335308904016</v>
      </c>
      <c r="Y61" s="49">
        <f t="shared" ref="Y61:Z61" si="23">SUM(Y62:Y72)</f>
        <v>243.21474414480195</v>
      </c>
      <c r="Z61" s="49">
        <f t="shared" si="23"/>
        <v>203.4319583601586</v>
      </c>
    </row>
    <row r="62" spans="1:26" ht="11.25" customHeight="1" x14ac:dyDescent="0.2">
      <c r="A62" s="50" t="s">
        <v>92</v>
      </c>
      <c r="B62" s="51" t="s">
        <v>93</v>
      </c>
      <c r="C62" s="52">
        <v>90.49582079999999</v>
      </c>
      <c r="D62" s="52">
        <v>98.223955200000006</v>
      </c>
      <c r="E62" s="52">
        <v>128.91191039999998</v>
      </c>
      <c r="F62" s="52">
        <v>164.41608959999999</v>
      </c>
      <c r="G62" s="52">
        <v>215.71200000000002</v>
      </c>
      <c r="H62" s="52">
        <v>235.31195519999994</v>
      </c>
      <c r="I62" s="52">
        <v>258.27217920000004</v>
      </c>
      <c r="J62" s="52">
        <v>245.27986559999997</v>
      </c>
      <c r="K62" s="52">
        <v>243.82391039999996</v>
      </c>
      <c r="L62" s="52">
        <v>237.77591039999996</v>
      </c>
      <c r="M62" s="52">
        <v>198.8001792</v>
      </c>
      <c r="N62" s="52">
        <v>215.03986559999998</v>
      </c>
      <c r="O62" s="52">
        <v>215.71200000000002</v>
      </c>
      <c r="P62" s="52">
        <v>212.12795519999995</v>
      </c>
      <c r="Q62" s="52">
        <v>379.79182079999998</v>
      </c>
      <c r="R62" s="52">
        <v>381.98522879999996</v>
      </c>
      <c r="S62" s="52">
        <v>357.8162112</v>
      </c>
      <c r="T62" s="52">
        <v>353.06328959999996</v>
      </c>
      <c r="U62" s="52">
        <v>261.78243839999999</v>
      </c>
      <c r="V62" s="52">
        <v>191.02204800000001</v>
      </c>
      <c r="W62" s="52">
        <v>167.658624</v>
      </c>
      <c r="X62" s="52">
        <v>187.94885759999997</v>
      </c>
      <c r="Y62" s="52">
        <v>236.2074624</v>
      </c>
      <c r="Z62" s="52">
        <v>196.0495488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3.7872958499493241</v>
      </c>
      <c r="D64" s="52">
        <v>2.6248274630186765</v>
      </c>
      <c r="E64" s="52">
        <v>2.4983237088154922</v>
      </c>
      <c r="F64" s="52">
        <v>1.4867434937087958</v>
      </c>
      <c r="G64" s="52">
        <v>9.9559167003579419E-2</v>
      </c>
      <c r="H64" s="52">
        <v>0.10273549122842206</v>
      </c>
      <c r="I64" s="52">
        <v>0.10359552716216278</v>
      </c>
      <c r="J64" s="52">
        <v>9.0193369020920997E-2</v>
      </c>
      <c r="K64" s="52">
        <v>8.7007813264367545E-2</v>
      </c>
      <c r="L64" s="52">
        <v>5.5703876559740545E-2</v>
      </c>
      <c r="M64" s="52">
        <v>4.658636646110402E-2</v>
      </c>
      <c r="N64" s="52">
        <v>0.1106184530879246</v>
      </c>
      <c r="O64" s="52">
        <v>4.9867549426763205</v>
      </c>
      <c r="P64" s="52">
        <v>6.7814946467741182</v>
      </c>
      <c r="Q64" s="52">
        <v>5.1673980091540619</v>
      </c>
      <c r="R64" s="52">
        <v>4.076310951328395</v>
      </c>
      <c r="S64" s="52">
        <v>4.9827093468142429</v>
      </c>
      <c r="T64" s="52">
        <v>7.130156047813248</v>
      </c>
      <c r="U64" s="52">
        <v>8.2669445463288529</v>
      </c>
      <c r="V64" s="52">
        <v>8.7123828340843765</v>
      </c>
      <c r="W64" s="52">
        <v>9.6772976059178646</v>
      </c>
      <c r="X64" s="52">
        <v>10.744495489040199</v>
      </c>
      <c r="Y64" s="52">
        <v>7.007281744801964</v>
      </c>
      <c r="Z64" s="52">
        <v>7.3824095601586173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31.999868639999992</v>
      </c>
      <c r="H72" s="55">
        <v>34.226439840000012</v>
      </c>
      <c r="I72" s="55">
        <v>84.374726399999972</v>
      </c>
      <c r="J72" s="55">
        <v>106.26533135999999</v>
      </c>
      <c r="K72" s="55">
        <v>109.6092</v>
      </c>
      <c r="L72" s="55">
        <v>103.95651743999997</v>
      </c>
      <c r="M72" s="55">
        <v>47.000711519999996</v>
      </c>
      <c r="N72" s="55">
        <v>2.8650268799999994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31446.531171249393</v>
      </c>
      <c r="D2" s="21">
        <f t="shared" ref="D2:X2" si="0">SUM(D3,D17,D22,D25,D26,D51,D52)</f>
        <v>31709.968550245987</v>
      </c>
      <c r="E2" s="21">
        <f t="shared" si="0"/>
        <v>32473.437399291564</v>
      </c>
      <c r="F2" s="21">
        <f t="shared" si="0"/>
        <v>33000.226438632562</v>
      </c>
      <c r="G2" s="21">
        <f t="shared" si="0"/>
        <v>33559.381557684494</v>
      </c>
      <c r="H2" s="21">
        <f t="shared" si="0"/>
        <v>33805.649524925961</v>
      </c>
      <c r="I2" s="21">
        <f t="shared" si="0"/>
        <v>34757.3771226315</v>
      </c>
      <c r="J2" s="21">
        <f t="shared" si="0"/>
        <v>34278.010686736154</v>
      </c>
      <c r="K2" s="21">
        <f t="shared" si="0"/>
        <v>34753.900736006399</v>
      </c>
      <c r="L2" s="21">
        <f t="shared" si="0"/>
        <v>33345.575149483717</v>
      </c>
      <c r="M2" s="21">
        <f t="shared" si="0"/>
        <v>33964.817608532561</v>
      </c>
      <c r="N2" s="21">
        <f t="shared" si="0"/>
        <v>34079.093000694382</v>
      </c>
      <c r="O2" s="21">
        <f t="shared" si="0"/>
        <v>32558.123772526433</v>
      </c>
      <c r="P2" s="21">
        <f t="shared" si="0"/>
        <v>31033.64978942115</v>
      </c>
      <c r="Q2" s="21">
        <f t="shared" si="0"/>
        <v>28333.953220877316</v>
      </c>
      <c r="R2" s="21">
        <f t="shared" si="0"/>
        <v>28632.112785867837</v>
      </c>
      <c r="S2" s="21">
        <f t="shared" si="0"/>
        <v>28730.436413663498</v>
      </c>
      <c r="T2" s="21">
        <f t="shared" si="0"/>
        <v>29571.223549808132</v>
      </c>
      <c r="U2" s="21">
        <f t="shared" si="0"/>
        <v>29692.510342054225</v>
      </c>
      <c r="V2" s="21">
        <f t="shared" si="0"/>
        <v>29238.036324096473</v>
      </c>
      <c r="W2" s="21">
        <f t="shared" si="0"/>
        <v>24841.762116665614</v>
      </c>
      <c r="X2" s="21">
        <f t="shared" si="0"/>
        <v>24944.039126451586</v>
      </c>
      <c r="Y2" s="21">
        <f t="shared" ref="Y2:Z2" si="1">SUM(Y3,Y17,Y22,Y25,Y26,Y51,Y52)</f>
        <v>24762.184195586437</v>
      </c>
      <c r="Z2" s="21">
        <f t="shared" si="1"/>
        <v>25781.040424627328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31446.177885719997</v>
      </c>
      <c r="D26" s="27">
        <f t="shared" si="20"/>
        <v>31709.413353600001</v>
      </c>
      <c r="E26" s="27">
        <f t="shared" si="20"/>
        <v>32472.52885404</v>
      </c>
      <c r="F26" s="27">
        <f t="shared" si="20"/>
        <v>32998.964477040005</v>
      </c>
      <c r="G26" s="27">
        <f t="shared" si="20"/>
        <v>33557.816849400006</v>
      </c>
      <c r="H26" s="27">
        <f t="shared" si="20"/>
        <v>33803.933424479997</v>
      </c>
      <c r="I26" s="27">
        <f t="shared" si="20"/>
        <v>34754.247796680007</v>
      </c>
      <c r="J26" s="27">
        <f t="shared" si="20"/>
        <v>34273.064275560006</v>
      </c>
      <c r="K26" s="27">
        <f t="shared" si="20"/>
        <v>34746.581835719997</v>
      </c>
      <c r="L26" s="27">
        <f t="shared" si="20"/>
        <v>33330.836263319994</v>
      </c>
      <c r="M26" s="27">
        <f t="shared" si="20"/>
        <v>33943.06134108</v>
      </c>
      <c r="N26" s="27">
        <f t="shared" si="20"/>
        <v>34038.515978999996</v>
      </c>
      <c r="O26" s="27">
        <f t="shared" si="20"/>
        <v>32502.472204319998</v>
      </c>
      <c r="P26" s="27">
        <f t="shared" si="20"/>
        <v>30972.225333599999</v>
      </c>
      <c r="Q26" s="27">
        <f t="shared" si="20"/>
        <v>28262.536032960001</v>
      </c>
      <c r="R26" s="27">
        <f t="shared" si="20"/>
        <v>28546.33588056</v>
      </c>
      <c r="S26" s="27">
        <f t="shared" si="20"/>
        <v>28623.059448840002</v>
      </c>
      <c r="T26" s="27">
        <f t="shared" si="20"/>
        <v>29437.305680159996</v>
      </c>
      <c r="U26" s="27">
        <f t="shared" si="20"/>
        <v>29547.971290799996</v>
      </c>
      <c r="V26" s="27">
        <f t="shared" si="20"/>
        <v>29087.951873040001</v>
      </c>
      <c r="W26" s="27">
        <f t="shared" ref="W26:X26" si="21">SUM(W27,W33)</f>
        <v>24700.64726736</v>
      </c>
      <c r="X26" s="27">
        <f t="shared" si="21"/>
        <v>24799.128358680002</v>
      </c>
      <c r="Y26" s="27">
        <f t="shared" ref="Y26:Z26" si="22">SUM(Y27,Y33)</f>
        <v>24613.596664559998</v>
      </c>
      <c r="Z26" s="27">
        <f t="shared" si="22"/>
        <v>25632.794183400001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31446.177885719997</v>
      </c>
      <c r="D33" s="19">
        <f t="shared" si="26"/>
        <v>31709.413353600001</v>
      </c>
      <c r="E33" s="19">
        <f t="shared" si="26"/>
        <v>32472.52885404</v>
      </c>
      <c r="F33" s="19">
        <f t="shared" si="26"/>
        <v>32998.964477040005</v>
      </c>
      <c r="G33" s="19">
        <f t="shared" si="26"/>
        <v>33557.816849400006</v>
      </c>
      <c r="H33" s="19">
        <f t="shared" si="26"/>
        <v>33803.933424479997</v>
      </c>
      <c r="I33" s="19">
        <f t="shared" si="26"/>
        <v>34754.247796680007</v>
      </c>
      <c r="J33" s="19">
        <f t="shared" si="26"/>
        <v>34273.064275560006</v>
      </c>
      <c r="K33" s="19">
        <f t="shared" si="26"/>
        <v>34746.581835719997</v>
      </c>
      <c r="L33" s="19">
        <f t="shared" si="26"/>
        <v>33330.836263319994</v>
      </c>
      <c r="M33" s="19">
        <f t="shared" si="26"/>
        <v>33943.06134108</v>
      </c>
      <c r="N33" s="19">
        <f t="shared" si="26"/>
        <v>34038.515978999996</v>
      </c>
      <c r="O33" s="19">
        <f t="shared" si="26"/>
        <v>32502.472204319998</v>
      </c>
      <c r="P33" s="19">
        <f t="shared" si="26"/>
        <v>30972.225333599999</v>
      </c>
      <c r="Q33" s="19">
        <f t="shared" si="26"/>
        <v>28262.536032960001</v>
      </c>
      <c r="R33" s="19">
        <f t="shared" si="26"/>
        <v>28546.33588056</v>
      </c>
      <c r="S33" s="19">
        <f t="shared" si="26"/>
        <v>28623.059448840002</v>
      </c>
      <c r="T33" s="19">
        <f t="shared" si="26"/>
        <v>29437.305680159996</v>
      </c>
      <c r="U33" s="19">
        <f t="shared" si="26"/>
        <v>29547.971290799996</v>
      </c>
      <c r="V33" s="19">
        <f t="shared" si="26"/>
        <v>29087.951873040001</v>
      </c>
      <c r="W33" s="19">
        <f t="shared" ref="W33:X33" si="27">SUM(W34:W50)</f>
        <v>24700.64726736</v>
      </c>
      <c r="X33" s="19">
        <f t="shared" si="27"/>
        <v>24799.128358680002</v>
      </c>
      <c r="Y33" s="19">
        <f t="shared" ref="Y33:Z33" si="28">SUM(Y34:Y50)</f>
        <v>24613.596664559998</v>
      </c>
      <c r="Z33" s="19">
        <f t="shared" si="28"/>
        <v>25632.794183400001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1591.3421208</v>
      </c>
      <c r="D36" s="8">
        <f>FC_TRA_RAIL_E!D36+FC_TRA_ROAD_E!D36+FC_TRA_DAVI_E!D36+FC_TRA_DNAVI_E!D36+FC_TRA_PIPE_E!D36</f>
        <v>1477.2673663200003</v>
      </c>
      <c r="E36" s="8">
        <f>FC_TRA_RAIL_E!E36+FC_TRA_ROAD_E!E36+FC_TRA_DAVI_E!E36+FC_TRA_DNAVI_E!E36+FC_TRA_PIPE_E!E36</f>
        <v>1428.7857433199999</v>
      </c>
      <c r="F36" s="8">
        <f>FC_TRA_RAIL_E!F36+FC_TRA_ROAD_E!F36+FC_TRA_DAVI_E!F36+FC_TRA_DNAVI_E!F36+FC_TRA_PIPE_E!F36</f>
        <v>1249.1180845199999</v>
      </c>
      <c r="G36" s="8">
        <f>FC_TRA_RAIL_E!G36+FC_TRA_ROAD_E!G36+FC_TRA_DAVI_E!G36+FC_TRA_DNAVI_E!G36+FC_TRA_PIPE_E!G36</f>
        <v>1240.5623302800002</v>
      </c>
      <c r="H36" s="8">
        <f>FC_TRA_RAIL_E!H36+FC_TRA_ROAD_E!H36+FC_TRA_DAVI_E!H36+FC_TRA_DNAVI_E!H36+FC_TRA_PIPE_E!H36</f>
        <v>1183.5249530400001</v>
      </c>
      <c r="I36" s="8">
        <f>FC_TRA_RAIL_E!I36+FC_TRA_ROAD_E!I36+FC_TRA_DAVI_E!I36+FC_TRA_DNAVI_E!I36+FC_TRA_PIPE_E!I36</f>
        <v>1137.8950966800001</v>
      </c>
      <c r="J36" s="8">
        <f>FC_TRA_RAIL_E!J36+FC_TRA_ROAD_E!J36+FC_TRA_DAVI_E!J36+FC_TRA_DNAVI_E!J36+FC_TRA_PIPE_E!J36</f>
        <v>958.22743788000025</v>
      </c>
      <c r="K36" s="8">
        <f>FC_TRA_RAIL_E!K36+FC_TRA_ROAD_E!K36+FC_TRA_DAVI_E!K36+FC_TRA_DNAVI_E!K36+FC_TRA_PIPE_E!K36</f>
        <v>972.48695256000008</v>
      </c>
      <c r="L36" s="8">
        <f>FC_TRA_RAIL_E!L36+FC_TRA_ROAD_E!L36+FC_TRA_DAVI_E!L36+FC_TRA_DNAVI_E!L36+FC_TRA_PIPE_E!L36</f>
        <v>969.63495876000025</v>
      </c>
      <c r="M36" s="8">
        <f>FC_TRA_RAIL_E!M36+FC_TRA_ROAD_E!M36+FC_TRA_DAVI_E!M36+FC_TRA_DNAVI_E!M36+FC_TRA_PIPE_E!M36</f>
        <v>906.89382107999995</v>
      </c>
      <c r="N36" s="8">
        <f>FC_TRA_RAIL_E!N36+FC_TRA_ROAD_E!N36+FC_TRA_DAVI_E!N36+FC_TRA_DNAVI_E!N36+FC_TRA_PIPE_E!N36</f>
        <v>818.4861021600002</v>
      </c>
      <c r="O36" s="8">
        <f>FC_TRA_RAIL_E!O36+FC_TRA_ROAD_E!O36+FC_TRA_DAVI_E!O36+FC_TRA_DNAVI_E!O36+FC_TRA_PIPE_E!O36</f>
        <v>804.22658748000003</v>
      </c>
      <c r="P36" s="8">
        <f>FC_TRA_RAIL_E!P36+FC_TRA_ROAD_E!P36+FC_TRA_DAVI_E!P36+FC_TRA_DNAVI_E!P36+FC_TRA_PIPE_E!P36</f>
        <v>755.74496448000002</v>
      </c>
      <c r="Q36" s="8">
        <f>FC_TRA_RAIL_E!Q36+FC_TRA_ROAD_E!Q36+FC_TRA_DAVI_E!Q36+FC_TRA_DNAVI_E!Q36+FC_TRA_PIPE_E!Q36</f>
        <v>581.78106611999988</v>
      </c>
      <c r="R36" s="8">
        <f>FC_TRA_RAIL_E!R36+FC_TRA_ROAD_E!R36+FC_TRA_DAVI_E!R36+FC_TRA_DNAVI_E!R36+FC_TRA_PIPE_E!R36</f>
        <v>507.07086803999994</v>
      </c>
      <c r="S36" s="8">
        <f>FC_TRA_RAIL_E!S36+FC_TRA_ROAD_E!S36+FC_TRA_DAVI_E!S36+FC_TRA_DNAVI_E!S36+FC_TRA_PIPE_E!S36</f>
        <v>479.1308695200002</v>
      </c>
      <c r="T36" s="8">
        <f>FC_TRA_RAIL_E!T36+FC_TRA_ROAD_E!T36+FC_TRA_DAVI_E!T36+FC_TRA_DNAVI_E!T36+FC_TRA_PIPE_E!T36</f>
        <v>429.67086840000002</v>
      </c>
      <c r="U36" s="8">
        <f>FC_TRA_RAIL_E!U36+FC_TRA_ROAD_E!U36+FC_TRA_DAVI_E!U36+FC_TRA_DNAVI_E!U36+FC_TRA_PIPE_E!U36</f>
        <v>390.17773943999998</v>
      </c>
      <c r="V36" s="8">
        <f>FC_TRA_RAIL_E!V36+FC_TRA_ROAD_E!V36+FC_TRA_DAVI_E!V36+FC_TRA_DNAVI_E!V36+FC_TRA_PIPE_E!V36</f>
        <v>363.15137844000014</v>
      </c>
      <c r="W36" s="8">
        <f>FC_TRA_RAIL_E!W36+FC_TRA_ROAD_E!W36+FC_TRA_DAVI_E!W36+FC_TRA_DNAVI_E!W36+FC_TRA_PIPE_E!W36</f>
        <v>307.85313815999996</v>
      </c>
      <c r="X36" s="8">
        <f>FC_TRA_RAIL_E!X36+FC_TRA_ROAD_E!X36+FC_TRA_DAVI_E!X36+FC_TRA_DNAVI_E!X36+FC_TRA_PIPE_E!X36</f>
        <v>308.68499808000007</v>
      </c>
      <c r="Y36" s="8">
        <f>FC_TRA_RAIL_E!Y36+FC_TRA_ROAD_E!Y36+FC_TRA_DAVI_E!Y36+FC_TRA_DNAVI_E!Y36+FC_TRA_PIPE_E!Y36</f>
        <v>328.65190776000009</v>
      </c>
      <c r="Z36" s="8">
        <f>FC_TRA_RAIL_E!Z36+FC_TRA_ROAD_E!Z36+FC_TRA_DAVI_E!Z36+FC_TRA_DNAVI_E!Z36+FC_TRA_PIPE_E!Z36</f>
        <v>313.31202012000011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11500.58442456</v>
      </c>
      <c r="D37" s="8">
        <f>FC_TRA_RAIL_E!D37+FC_TRA_ROAD_E!D37+FC_TRA_DAVI_E!D37+FC_TRA_DNAVI_E!D37+FC_TRA_PIPE_E!D37</f>
        <v>11766.114470879998</v>
      </c>
      <c r="E37" s="8">
        <f>FC_TRA_RAIL_E!E37+FC_TRA_ROAD_E!E37+FC_TRA_DAVI_E!E37+FC_TRA_DNAVI_E!E37+FC_TRA_PIPE_E!E37</f>
        <v>11897.451720000001</v>
      </c>
      <c r="F37" s="8">
        <f>FC_TRA_RAIL_E!F37+FC_TRA_ROAD_E!F37+FC_TRA_DAVI_E!F37+FC_TRA_DNAVI_E!F37+FC_TRA_PIPE_E!F37</f>
        <v>11948.844599999999</v>
      </c>
      <c r="G37" s="8">
        <f>FC_TRA_RAIL_E!G37+FC_TRA_ROAD_E!G37+FC_TRA_DAVI_E!G37+FC_TRA_DNAVI_E!G37+FC_TRA_PIPE_E!G37</f>
        <v>11823.217449120002</v>
      </c>
      <c r="H37" s="8">
        <f>FC_TRA_RAIL_E!H37+FC_TRA_ROAD_E!H37+FC_TRA_DAVI_E!H37+FC_TRA_DNAVI_E!H37+FC_TRA_PIPE_E!H37</f>
        <v>11717.576640000001</v>
      </c>
      <c r="I37" s="8">
        <f>FC_TRA_RAIL_E!I37+FC_TRA_ROAD_E!I37+FC_TRA_DAVI_E!I37+FC_TRA_DNAVI_E!I37+FC_TRA_PIPE_E!I37</f>
        <v>11886.34986</v>
      </c>
      <c r="J37" s="8">
        <f>FC_TRA_RAIL_E!J37+FC_TRA_ROAD_E!J37+FC_TRA_DAVI_E!J37+FC_TRA_DNAVI_E!J37+FC_TRA_PIPE_E!J37</f>
        <v>11849.911809120002</v>
      </c>
      <c r="K37" s="8">
        <f>FC_TRA_RAIL_E!K37+FC_TRA_ROAD_E!K37+FC_TRA_DAVI_E!K37+FC_TRA_DNAVI_E!K37+FC_TRA_PIPE_E!K37</f>
        <v>11785.601603160003</v>
      </c>
      <c r="L37" s="8">
        <f>FC_TRA_RAIL_E!L37+FC_TRA_ROAD_E!L37+FC_TRA_DAVI_E!L37+FC_TRA_DNAVI_E!L37+FC_TRA_PIPE_E!L37</f>
        <v>11739.586264560001</v>
      </c>
      <c r="M37" s="8">
        <f>FC_TRA_RAIL_E!M37+FC_TRA_ROAD_E!M37+FC_TRA_DAVI_E!M37+FC_TRA_DNAVI_E!M37+FC_TRA_PIPE_E!M37</f>
        <v>11745.518400000001</v>
      </c>
      <c r="N37" s="8">
        <f>FC_TRA_RAIL_E!N37+FC_TRA_ROAD_E!N37+FC_TRA_DAVI_E!N37+FC_TRA_DNAVI_E!N37+FC_TRA_PIPE_E!N37</f>
        <v>11903.771796840001</v>
      </c>
      <c r="O37" s="8">
        <f>FC_TRA_RAIL_E!O37+FC_TRA_ROAD_E!O37+FC_TRA_DAVI_E!O37+FC_TRA_DNAVI_E!O37+FC_TRA_PIPE_E!O37</f>
        <v>11380.736976839999</v>
      </c>
      <c r="P37" s="8">
        <f>FC_TRA_RAIL_E!P37+FC_TRA_ROAD_E!P37+FC_TRA_DAVI_E!P37+FC_TRA_DNAVI_E!P37+FC_TRA_PIPE_E!P37</f>
        <v>11092.989489120002</v>
      </c>
      <c r="Q37" s="8">
        <f>FC_TRA_RAIL_E!Q37+FC_TRA_ROAD_E!Q37+FC_TRA_DAVI_E!Q37+FC_TRA_DNAVI_E!Q37+FC_TRA_PIPE_E!Q37</f>
        <v>10753.232406840001</v>
      </c>
      <c r="R37" s="8">
        <f>FC_TRA_RAIL_E!R37+FC_TRA_ROAD_E!R37+FC_TRA_DAVI_E!R37+FC_TRA_DNAVI_E!R37+FC_TRA_PIPE_E!R37</f>
        <v>10800.27934524</v>
      </c>
      <c r="S37" s="8">
        <f>FC_TRA_RAIL_E!S37+FC_TRA_ROAD_E!S37+FC_TRA_DAVI_E!S37+FC_TRA_DNAVI_E!S37+FC_TRA_PIPE_E!S37</f>
        <v>11157.664933800001</v>
      </c>
      <c r="T37" s="8">
        <f>FC_TRA_RAIL_E!T37+FC_TRA_ROAD_E!T37+FC_TRA_DAVI_E!T37+FC_TRA_DNAVI_E!T37+FC_TRA_PIPE_E!T37</f>
        <v>11533.039776719999</v>
      </c>
      <c r="U37" s="8">
        <f>FC_TRA_RAIL_E!U37+FC_TRA_ROAD_E!U37+FC_TRA_DAVI_E!U37+FC_TRA_DNAVI_E!U37+FC_TRA_PIPE_E!U37</f>
        <v>11717.22562164</v>
      </c>
      <c r="V37" s="8">
        <f>FC_TRA_RAIL_E!V37+FC_TRA_ROAD_E!V37+FC_TRA_DAVI_E!V37+FC_TRA_DNAVI_E!V37+FC_TRA_PIPE_E!V37</f>
        <v>11963.668951079999</v>
      </c>
      <c r="W37" s="8">
        <f>FC_TRA_RAIL_E!W37+FC_TRA_ROAD_E!W37+FC_TRA_DAVI_E!W37+FC_TRA_DNAVI_E!W37+FC_TRA_PIPE_E!W37</f>
        <v>9953.8243912800026</v>
      </c>
      <c r="X37" s="8">
        <f>FC_TRA_RAIL_E!X37+FC_TRA_ROAD_E!X37+FC_TRA_DAVI_E!X37+FC_TRA_DNAVI_E!X37+FC_TRA_PIPE_E!X37</f>
        <v>10263.459258360002</v>
      </c>
      <c r="Y37" s="8">
        <f>FC_TRA_RAIL_E!Y37+FC_TRA_ROAD_E!Y37+FC_TRA_DAVI_E!Y37+FC_TRA_DNAVI_E!Y37+FC_TRA_PIPE_E!Y37</f>
        <v>10518.677048880001</v>
      </c>
      <c r="Z37" s="8">
        <f>FC_TRA_RAIL_E!Z37+FC_TRA_ROAD_E!Z37+FC_TRA_DAVI_E!Z37+FC_TRA_DNAVI_E!Z37+FC_TRA_PIPE_E!Z37</f>
        <v>11777.12826444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18354.251340359995</v>
      </c>
      <c r="D43" s="8">
        <f>FC_TRA_RAIL_E!D43+FC_TRA_ROAD_E!D43+FC_TRA_DAVI_E!D43+FC_TRA_DNAVI_E!D43+FC_TRA_PIPE_E!D43</f>
        <v>18466.031516400002</v>
      </c>
      <c r="E43" s="8">
        <f>FC_TRA_RAIL_E!E43+FC_TRA_ROAD_E!E43+FC_TRA_DAVI_E!E43+FC_TRA_DNAVI_E!E43+FC_TRA_PIPE_E!E43</f>
        <v>19146.291390719998</v>
      </c>
      <c r="F43" s="8">
        <f>FC_TRA_RAIL_E!F43+FC_TRA_ROAD_E!F43+FC_TRA_DAVI_E!F43+FC_TRA_DNAVI_E!F43+FC_TRA_PIPE_E!F43</f>
        <v>19801.001792520005</v>
      </c>
      <c r="G43" s="8">
        <f>FC_TRA_RAIL_E!G43+FC_TRA_ROAD_E!G43+FC_TRA_DAVI_E!G43+FC_TRA_DNAVI_E!G43+FC_TRA_PIPE_E!G43</f>
        <v>20494.037070000002</v>
      </c>
      <c r="H43" s="8">
        <f>FC_TRA_RAIL_E!H43+FC_TRA_ROAD_E!H43+FC_TRA_DAVI_E!H43+FC_TRA_DNAVI_E!H43+FC_TRA_PIPE_E!H43</f>
        <v>20902.831831439998</v>
      </c>
      <c r="I43" s="8">
        <f>FC_TRA_RAIL_E!I43+FC_TRA_ROAD_E!I43+FC_TRA_DAVI_E!I43+FC_TRA_DNAVI_E!I43+FC_TRA_PIPE_E!I43</f>
        <v>21730.002840000008</v>
      </c>
      <c r="J43" s="8">
        <f>FC_TRA_RAIL_E!J43+FC_TRA_ROAD_E!J43+FC_TRA_DAVI_E!J43+FC_TRA_DNAVI_E!J43+FC_TRA_PIPE_E!J43</f>
        <v>21464.925028560003</v>
      </c>
      <c r="K43" s="8">
        <f>FC_TRA_RAIL_E!K43+FC_TRA_ROAD_E!K43+FC_TRA_DAVI_E!K43+FC_TRA_DNAVI_E!K43+FC_TRA_PIPE_E!K43</f>
        <v>21988.493279999995</v>
      </c>
      <c r="L43" s="8">
        <f>FC_TRA_RAIL_E!L43+FC_TRA_ROAD_E!L43+FC_TRA_DAVI_E!L43+FC_TRA_DNAVI_E!L43+FC_TRA_PIPE_E!L43</f>
        <v>20621.615039999993</v>
      </c>
      <c r="M43" s="8">
        <f>FC_TRA_RAIL_E!M43+FC_TRA_ROAD_E!M43+FC_TRA_DAVI_E!M43+FC_TRA_DNAVI_E!M43+FC_TRA_PIPE_E!M43</f>
        <v>21290.649119999995</v>
      </c>
      <c r="N43" s="8">
        <f>FC_TRA_RAIL_E!N43+FC_TRA_ROAD_E!N43+FC_TRA_DAVI_E!N43+FC_TRA_DNAVI_E!N43+FC_TRA_PIPE_E!N43</f>
        <v>21316.258079999992</v>
      </c>
      <c r="O43" s="8">
        <f>FC_TRA_RAIL_E!O43+FC_TRA_ROAD_E!O43+FC_TRA_DAVI_E!O43+FC_TRA_DNAVI_E!O43+FC_TRA_PIPE_E!O43</f>
        <v>20317.50864</v>
      </c>
      <c r="P43" s="8">
        <f>FC_TRA_RAIL_E!P43+FC_TRA_ROAD_E!P43+FC_TRA_DAVI_E!P43+FC_TRA_DNAVI_E!P43+FC_TRA_PIPE_E!P43</f>
        <v>19123.490879999998</v>
      </c>
      <c r="Q43" s="8">
        <f>FC_TRA_RAIL_E!Q43+FC_TRA_ROAD_E!Q43+FC_TRA_DAVI_E!Q43+FC_TRA_DNAVI_E!Q43+FC_TRA_PIPE_E!Q43</f>
        <v>16927.522559999998</v>
      </c>
      <c r="R43" s="8">
        <f>FC_TRA_RAIL_E!R43+FC_TRA_ROAD_E!R43+FC_TRA_DAVI_E!R43+FC_TRA_DNAVI_E!R43+FC_TRA_PIPE_E!R43</f>
        <v>17238.985667280002</v>
      </c>
      <c r="S43" s="8">
        <f>FC_TRA_RAIL_E!S43+FC_TRA_ROAD_E!S43+FC_TRA_DAVI_E!S43+FC_TRA_DNAVI_E!S43+FC_TRA_PIPE_E!S43</f>
        <v>16986.263645520001</v>
      </c>
      <c r="T43" s="8">
        <f>FC_TRA_RAIL_E!T43+FC_TRA_ROAD_E!T43+FC_TRA_DAVI_E!T43+FC_TRA_DNAVI_E!T43+FC_TRA_PIPE_E!T43</f>
        <v>17474.595035039998</v>
      </c>
      <c r="U43" s="8">
        <f>FC_TRA_RAIL_E!U43+FC_TRA_ROAD_E!U43+FC_TRA_DAVI_E!U43+FC_TRA_DNAVI_E!U43+FC_TRA_PIPE_E!U43</f>
        <v>17440.567929719997</v>
      </c>
      <c r="V43" s="8">
        <f>FC_TRA_RAIL_E!V43+FC_TRA_ROAD_E!V43+FC_TRA_DAVI_E!V43+FC_TRA_DNAVI_E!V43+FC_TRA_PIPE_E!V43</f>
        <v>16761.131543520001</v>
      </c>
      <c r="W43" s="8">
        <f>FC_TRA_RAIL_E!W43+FC_TRA_ROAD_E!W43+FC_TRA_DAVI_E!W43+FC_TRA_DNAVI_E!W43+FC_TRA_PIPE_E!W43</f>
        <v>14438.969737919999</v>
      </c>
      <c r="X43" s="8">
        <f>FC_TRA_RAIL_E!X43+FC_TRA_ROAD_E!X43+FC_TRA_DAVI_E!X43+FC_TRA_DNAVI_E!X43+FC_TRA_PIPE_E!X43</f>
        <v>14226.98410224</v>
      </c>
      <c r="Y43" s="8">
        <f>FC_TRA_RAIL_E!Y43+FC_TRA_ROAD_E!Y43+FC_TRA_DAVI_E!Y43+FC_TRA_DNAVI_E!Y43+FC_TRA_PIPE_E!Y43</f>
        <v>13766.267707919997</v>
      </c>
      <c r="Z43" s="8">
        <f>FC_TRA_RAIL_E!Z43+FC_TRA_ROAD_E!Z43+FC_TRA_DAVI_E!Z43+FC_TRA_DNAVI_E!Z43+FC_TRA_PIPE_E!Z43</f>
        <v>13542.353898840001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0.35328552939576108</v>
      </c>
      <c r="D51" s="27">
        <f>FC_TRA_RAIL_E!D51+FC_TRA_ROAD_E!D51+FC_TRA_DAVI_E!D51+FC_TRA_DNAVI_E!D51+FC_TRA_PIPE_E!D51</f>
        <v>0.55519664598788188</v>
      </c>
      <c r="E51" s="27">
        <f>FC_TRA_RAIL_E!E51+FC_TRA_ROAD_E!E51+FC_TRA_DAVI_E!E51+FC_TRA_DNAVI_E!E51+FC_TRA_PIPE_E!E51</f>
        <v>0.90854525156428634</v>
      </c>
      <c r="F51" s="27">
        <f>FC_TRA_RAIL_E!F51+FC_TRA_ROAD_E!F51+FC_TRA_DAVI_E!F51+FC_TRA_DNAVI_E!F51+FC_TRA_PIPE_E!F51</f>
        <v>1.2619615925555221</v>
      </c>
      <c r="G51" s="27">
        <f>FC_TRA_RAIL_E!G51+FC_TRA_ROAD_E!G51+FC_TRA_DAVI_E!G51+FC_TRA_DNAVI_E!G51+FC_TRA_PIPE_E!G51</f>
        <v>1.5647082844885478</v>
      </c>
      <c r="H51" s="27">
        <f>FC_TRA_RAIL_E!H51+FC_TRA_ROAD_E!H51+FC_TRA_DAVI_E!H51+FC_TRA_DNAVI_E!H51+FC_TRA_PIPE_E!H51</f>
        <v>1.7161004459595537</v>
      </c>
      <c r="I51" s="27">
        <f>FC_TRA_RAIL_E!I51+FC_TRA_ROAD_E!I51+FC_TRA_DAVI_E!I51+FC_TRA_DNAVI_E!I51+FC_TRA_PIPE_E!I51</f>
        <v>3.1293259514957805</v>
      </c>
      <c r="J51" s="27">
        <f>FC_TRA_RAIL_E!J51+FC_TRA_ROAD_E!J51+FC_TRA_DAVI_E!J51+FC_TRA_DNAVI_E!J51+FC_TRA_PIPE_E!J51</f>
        <v>4.9464111761484961</v>
      </c>
      <c r="K51" s="27">
        <f>FC_TRA_RAIL_E!K51+FC_TRA_ROAD_E!K51+FC_TRA_DAVI_E!K51+FC_TRA_DNAVI_E!K51+FC_TRA_PIPE_E!K51</f>
        <v>7.3189002864053183</v>
      </c>
      <c r="L51" s="27">
        <f>FC_TRA_RAIL_E!L51+FC_TRA_ROAD_E!L51+FC_TRA_DAVI_E!L51+FC_TRA_DNAVI_E!L51+FC_TRA_PIPE_E!L51</f>
        <v>14.738886163725226</v>
      </c>
      <c r="M51" s="27">
        <f>FC_TRA_RAIL_E!M51+FC_TRA_ROAD_E!M51+FC_TRA_DAVI_E!M51+FC_TRA_DNAVI_E!M51+FC_TRA_PIPE_E!M51</f>
        <v>21.756267452562518</v>
      </c>
      <c r="N51" s="27">
        <f>FC_TRA_RAIL_E!N51+FC_TRA_ROAD_E!N51+FC_TRA_DAVI_E!N51+FC_TRA_DNAVI_E!N51+FC_TRA_PIPE_E!N51</f>
        <v>40.577021694387</v>
      </c>
      <c r="O51" s="27">
        <f>FC_TRA_RAIL_E!O51+FC_TRA_ROAD_E!O51+FC_TRA_DAVI_E!O51+FC_TRA_DNAVI_E!O51+FC_TRA_PIPE_E!O51</f>
        <v>55.65156820643417</v>
      </c>
      <c r="P51" s="27">
        <f>FC_TRA_RAIL_E!P51+FC_TRA_ROAD_E!P51+FC_TRA_DAVI_E!P51+FC_TRA_DNAVI_E!P51+FC_TRA_PIPE_E!P51</f>
        <v>61.424455821149891</v>
      </c>
      <c r="Q51" s="27">
        <f>FC_TRA_RAIL_E!Q51+FC_TRA_ROAD_E!Q51+FC_TRA_DAVI_E!Q51+FC_TRA_DNAVI_E!Q51+FC_TRA_PIPE_E!Q51</f>
        <v>71.417187917315701</v>
      </c>
      <c r="R51" s="27">
        <f>FC_TRA_RAIL_E!R51+FC_TRA_ROAD_E!R51+FC_TRA_DAVI_E!R51+FC_TRA_DNAVI_E!R51+FC_TRA_PIPE_E!R51</f>
        <v>85.776905307837083</v>
      </c>
      <c r="S51" s="27">
        <f>FC_TRA_RAIL_E!S51+FC_TRA_ROAD_E!S51+FC_TRA_DAVI_E!S51+FC_TRA_DNAVI_E!S51+FC_TRA_PIPE_E!S51</f>
        <v>107.37696482349725</v>
      </c>
      <c r="T51" s="27">
        <f>FC_TRA_RAIL_E!T51+FC_TRA_ROAD_E!T51+FC_TRA_DAVI_E!T51+FC_TRA_DNAVI_E!T51+FC_TRA_PIPE_E!T51</f>
        <v>133.91786964813562</v>
      </c>
      <c r="U51" s="27">
        <f>FC_TRA_RAIL_E!U51+FC_TRA_ROAD_E!U51+FC_TRA_DAVI_E!U51+FC_TRA_DNAVI_E!U51+FC_TRA_PIPE_E!U51</f>
        <v>144.53905125422926</v>
      </c>
      <c r="V51" s="27">
        <f>FC_TRA_RAIL_E!V51+FC_TRA_ROAD_E!V51+FC_TRA_DAVI_E!V51+FC_TRA_DNAVI_E!V51+FC_TRA_PIPE_E!V51</f>
        <v>150.08445105647246</v>
      </c>
      <c r="W51" s="27">
        <f>FC_TRA_RAIL_E!W51+FC_TRA_ROAD_E!W51+FC_TRA_DAVI_E!W51+FC_TRA_DNAVI_E!W51+FC_TRA_PIPE_E!W51</f>
        <v>141.11484930561494</v>
      </c>
      <c r="X51" s="27">
        <f>FC_TRA_RAIL_E!X51+FC_TRA_ROAD_E!X51+FC_TRA_DAVI_E!X51+FC_TRA_DNAVI_E!X51+FC_TRA_PIPE_E!X51</f>
        <v>144.91076777158369</v>
      </c>
      <c r="Y51" s="27">
        <f>FC_TRA_RAIL_E!Y51+FC_TRA_ROAD_E!Y51+FC_TRA_DAVI_E!Y51+FC_TRA_DNAVI_E!Y51+FC_TRA_PIPE_E!Y51</f>
        <v>148.58753102643993</v>
      </c>
      <c r="Z51" s="27">
        <f>FC_TRA_RAIL_E!Z51+FC_TRA_ROAD_E!Z51+FC_TRA_DAVI_E!Z51+FC_TRA_DNAVI_E!Z51+FC_TRA_PIPE_E!Z51</f>
        <v>148.24624122732729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1.4060775385817351E-4</v>
      </c>
      <c r="D61" s="49">
        <f t="shared" si="32"/>
        <v>1.881841187461156E-4</v>
      </c>
      <c r="E61" s="49">
        <f t="shared" si="32"/>
        <v>2.6740222085499475E-4</v>
      </c>
      <c r="F61" s="49">
        <f t="shared" si="32"/>
        <v>2.8069601548131684E-4</v>
      </c>
      <c r="G61" s="49">
        <f t="shared" si="32"/>
        <v>4.6883541756331673E-4</v>
      </c>
      <c r="H61" s="49">
        <f t="shared" si="32"/>
        <v>5.4459270246654163E-4</v>
      </c>
      <c r="I61" s="49">
        <f t="shared" si="32"/>
        <v>120.99816922538912</v>
      </c>
      <c r="J61" s="49">
        <f t="shared" si="32"/>
        <v>979.44882244717098</v>
      </c>
      <c r="K61" s="49">
        <f t="shared" si="32"/>
        <v>851.4498872746218</v>
      </c>
      <c r="L61" s="49">
        <f t="shared" si="32"/>
        <v>1107.0045050616154</v>
      </c>
      <c r="M61" s="49">
        <f t="shared" si="32"/>
        <v>677.91473428852203</v>
      </c>
      <c r="N61" s="49">
        <f t="shared" si="32"/>
        <v>952.41797380974083</v>
      </c>
      <c r="O61" s="49">
        <f t="shared" si="32"/>
        <v>926.95135003865767</v>
      </c>
      <c r="P61" s="49">
        <f t="shared" si="32"/>
        <v>886.98177610775804</v>
      </c>
      <c r="Q61" s="49">
        <f t="shared" si="32"/>
        <v>1035.4320876017568</v>
      </c>
      <c r="R61" s="49">
        <f t="shared" si="32"/>
        <v>872.95403027408361</v>
      </c>
      <c r="S61" s="49">
        <f t="shared" si="32"/>
        <v>699.34107293670309</v>
      </c>
      <c r="T61" s="49">
        <f t="shared" si="32"/>
        <v>898.94092229368607</v>
      </c>
      <c r="U61" s="49">
        <f t="shared" si="32"/>
        <v>1463.1851718205899</v>
      </c>
      <c r="V61" s="49">
        <f t="shared" si="32"/>
        <v>1808.9172689003312</v>
      </c>
      <c r="W61" s="49">
        <f t="shared" si="32"/>
        <v>1544.1001467673696</v>
      </c>
      <c r="X61" s="49">
        <f t="shared" si="32"/>
        <v>1755.3553197675496</v>
      </c>
      <c r="Y61" s="49">
        <f t="shared" ref="Y61:Z61" si="33">SUM(Y62:Y72)</f>
        <v>1631.6453552906307</v>
      </c>
      <c r="Z61" s="49">
        <f t="shared" si="33"/>
        <v>1621.3847155340454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1.4060775385817351E-4</v>
      </c>
      <c r="D64" s="52">
        <f>FC_TRA_RAIL_E!D64+FC_TRA_ROAD_E!D64+FC_TRA_DAVI_E!D64+FC_TRA_DNAVI_E!D64+FC_TRA_PIPE_E!D64</f>
        <v>1.881841187461156E-4</v>
      </c>
      <c r="E64" s="52">
        <f>FC_TRA_RAIL_E!E64+FC_TRA_ROAD_E!E64+FC_TRA_DAVI_E!E64+FC_TRA_DNAVI_E!E64+FC_TRA_PIPE_E!E64</f>
        <v>2.6740222085499475E-4</v>
      </c>
      <c r="F64" s="52">
        <f>FC_TRA_RAIL_E!F64+FC_TRA_ROAD_E!F64+FC_TRA_DAVI_E!F64+FC_TRA_DNAVI_E!F64+FC_TRA_PIPE_E!F64</f>
        <v>2.8069601548131684E-4</v>
      </c>
      <c r="G64" s="52">
        <f>FC_TRA_RAIL_E!G64+FC_TRA_ROAD_E!G64+FC_TRA_DAVI_E!G64+FC_TRA_DNAVI_E!G64+FC_TRA_PIPE_E!G64</f>
        <v>4.6883541756331673E-4</v>
      </c>
      <c r="H64" s="52">
        <f>FC_TRA_RAIL_E!H64+FC_TRA_ROAD_E!H64+FC_TRA_DAVI_E!H64+FC_TRA_DNAVI_E!H64+FC_TRA_PIPE_E!H64</f>
        <v>5.4459270246654163E-4</v>
      </c>
      <c r="I64" s="52">
        <f>FC_TRA_RAIL_E!I64+FC_TRA_ROAD_E!I64+FC_TRA_DAVI_E!I64+FC_TRA_DNAVI_E!I64+FC_TRA_PIPE_E!I64</f>
        <v>1.0258653891330261E-3</v>
      </c>
      <c r="J64" s="52">
        <f>FC_TRA_RAIL_E!J64+FC_TRA_ROAD_E!J64+FC_TRA_DAVI_E!J64+FC_TRA_DNAVI_E!J64+FC_TRA_PIPE_E!J64</f>
        <v>1.5658071709820504E-3</v>
      </c>
      <c r="K64" s="52">
        <f>FC_TRA_RAIL_E!K64+FC_TRA_ROAD_E!K64+FC_TRA_DAVI_E!K64+FC_TRA_DNAVI_E!K64+FC_TRA_PIPE_E!K64</f>
        <v>2.0922346215631396E-3</v>
      </c>
      <c r="L64" s="52">
        <f>FC_TRA_RAIL_E!L64+FC_TRA_ROAD_E!L64+FC_TRA_DAVI_E!L64+FC_TRA_DNAVI_E!L64+FC_TRA_PIPE_E!L64</f>
        <v>4.0817016150222389E-3</v>
      </c>
      <c r="M64" s="52">
        <f>FC_TRA_RAIL_E!M64+FC_TRA_ROAD_E!M64+FC_TRA_DAVI_E!M64+FC_TRA_DNAVI_E!M64+FC_TRA_PIPE_E!M64</f>
        <v>4.790928522042018E-3</v>
      </c>
      <c r="N64" s="52">
        <f>FC_TRA_RAIL_E!N64+FC_TRA_ROAD_E!N64+FC_TRA_DAVI_E!N64+FC_TRA_DNAVI_E!N64+FC_TRA_PIPE_E!N64</f>
        <v>1.6288849741002531E-2</v>
      </c>
      <c r="O64" s="52">
        <f>FC_TRA_RAIL_E!O64+FC_TRA_ROAD_E!O64+FC_TRA_DAVI_E!O64+FC_TRA_DNAVI_E!O64+FC_TRA_PIPE_E!O64</f>
        <v>3.7665078657668515E-2</v>
      </c>
      <c r="P64" s="52">
        <f>FC_TRA_RAIL_E!P64+FC_TRA_ROAD_E!P64+FC_TRA_DAVI_E!P64+FC_TRA_DNAVI_E!P64+FC_TRA_PIPE_E!P64</f>
        <v>7.0232747757868835E-2</v>
      </c>
      <c r="Q64" s="52">
        <f>FC_TRA_RAIL_E!Q64+FC_TRA_ROAD_E!Q64+FC_TRA_DAVI_E!Q64+FC_TRA_DNAVI_E!Q64+FC_TRA_PIPE_E!Q64</f>
        <v>0.12354600175691453</v>
      </c>
      <c r="R64" s="52">
        <f>FC_TRA_RAIL_E!R64+FC_TRA_ROAD_E!R64+FC_TRA_DAVI_E!R64+FC_TRA_DNAVI_E!R64+FC_TRA_PIPE_E!R64</f>
        <v>0.19316963408368951</v>
      </c>
      <c r="S64" s="52">
        <f>FC_TRA_RAIL_E!S64+FC_TRA_ROAD_E!S64+FC_TRA_DAVI_E!S64+FC_TRA_DNAVI_E!S64+FC_TRA_PIPE_E!S64</f>
        <v>0.23913197670320999</v>
      </c>
      <c r="T64" s="52">
        <f>FC_TRA_RAIL_E!T64+FC_TRA_ROAD_E!T64+FC_TRA_DAVI_E!T64+FC_TRA_DNAVI_E!T64+FC_TRA_PIPE_E!T64</f>
        <v>0.34593461368621625</v>
      </c>
      <c r="U64" s="52">
        <f>FC_TRA_RAIL_E!U64+FC_TRA_ROAD_E!U64+FC_TRA_DAVI_E!U64+FC_TRA_DNAVI_E!U64+FC_TRA_PIPE_E!U64</f>
        <v>0.41050046058970463</v>
      </c>
      <c r="V64" s="52">
        <f>FC_TRA_RAIL_E!V64+FC_TRA_ROAD_E!V64+FC_TRA_DAVI_E!V64+FC_TRA_DNAVI_E!V64+FC_TRA_PIPE_E!V64</f>
        <v>0.54417866033162121</v>
      </c>
      <c r="W64" s="52">
        <f>FC_TRA_RAIL_E!W64+FC_TRA_ROAD_E!W64+FC_TRA_DAVI_E!W64+FC_TRA_DNAVI_E!W64+FC_TRA_PIPE_E!W64</f>
        <v>0.74108532736942045</v>
      </c>
      <c r="X64" s="52">
        <f>FC_TRA_RAIL_E!X64+FC_TRA_ROAD_E!X64+FC_TRA_DAVI_E!X64+FC_TRA_DNAVI_E!X64+FC_TRA_PIPE_E!X64</f>
        <v>0.89648616754954502</v>
      </c>
      <c r="Y64" s="52">
        <f>FC_TRA_RAIL_E!Y64+FC_TRA_ROAD_E!Y64+FC_TRA_DAVI_E!Y64+FC_TRA_DNAVI_E!Y64+FC_TRA_PIPE_E!Y64</f>
        <v>1.2771436106306648</v>
      </c>
      <c r="Z64" s="52">
        <f>FC_TRA_RAIL_E!Z64+FC_TRA_ROAD_E!Z64+FC_TRA_DAVI_E!Z64+FC_TRA_DNAVI_E!Z64+FC_TRA_PIPE_E!Z64</f>
        <v>1.6281777740451531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55.507256639999994</v>
      </c>
      <c r="J67" s="52">
        <f>FC_TRA_RAIL_E!J67+FC_TRA_ROAD_E!J67+FC_TRA_DAVI_E!J67+FC_TRA_DNAVI_E!J67+FC_TRA_PIPE_E!J67</f>
        <v>261.67688495999994</v>
      </c>
      <c r="K67" s="52">
        <f>FC_TRA_RAIL_E!K67+FC_TRA_ROAD_E!K67+FC_TRA_DAVI_E!K67+FC_TRA_DNAVI_E!K67+FC_TRA_PIPE_E!K67</f>
        <v>319.66896672000001</v>
      </c>
      <c r="L67" s="52">
        <f>FC_TRA_RAIL_E!L67+FC_TRA_ROAD_E!L67+FC_TRA_DAVI_E!L67+FC_TRA_DNAVI_E!L67+FC_TRA_PIPE_E!L67</f>
        <v>410.18679504000016</v>
      </c>
      <c r="M67" s="52">
        <f>FC_TRA_RAIL_E!M67+FC_TRA_ROAD_E!M67+FC_TRA_DAVI_E!M67+FC_TRA_DNAVI_E!M67+FC_TRA_PIPE_E!M67</f>
        <v>397.61279999999999</v>
      </c>
      <c r="N67" s="52">
        <f>FC_TRA_RAIL_E!N67+FC_TRA_ROAD_E!N67+FC_TRA_DAVI_E!N67+FC_TRA_DNAVI_E!N67+FC_TRA_PIPE_E!N67</f>
        <v>441.57959999999997</v>
      </c>
      <c r="O67" s="52">
        <f>FC_TRA_RAIL_E!O67+FC_TRA_ROAD_E!O67+FC_TRA_DAVI_E!O67+FC_TRA_DNAVI_E!O67+FC_TRA_PIPE_E!O67</f>
        <v>368.9387999999999</v>
      </c>
      <c r="P67" s="52">
        <f>FC_TRA_RAIL_E!P67+FC_TRA_ROAD_E!P67+FC_TRA_DAVI_E!P67+FC_TRA_DNAVI_E!P67+FC_TRA_PIPE_E!P67</f>
        <v>370.85040000000009</v>
      </c>
      <c r="Q67" s="52">
        <f>FC_TRA_RAIL_E!Q67+FC_TRA_ROAD_E!Q67+FC_TRA_DAVI_E!Q67+FC_TRA_DNAVI_E!Q67+FC_TRA_PIPE_E!Q67</f>
        <v>380.40839999999986</v>
      </c>
      <c r="R67" s="52">
        <f>FC_TRA_RAIL_E!R67+FC_TRA_ROAD_E!R67+FC_TRA_DAVI_E!R67+FC_TRA_DNAVI_E!R67+FC_TRA_PIPE_E!R67</f>
        <v>421.29370079999984</v>
      </c>
      <c r="S67" s="52">
        <f>FC_TRA_RAIL_E!S67+FC_TRA_ROAD_E!S67+FC_TRA_DAVI_E!S67+FC_TRA_DNAVI_E!S67+FC_TRA_PIPE_E!S67</f>
        <v>357.45390719999989</v>
      </c>
      <c r="T67" s="52">
        <f>FC_TRA_RAIL_E!T67+FC_TRA_ROAD_E!T67+FC_TRA_DAVI_E!T67+FC_TRA_DNAVI_E!T67+FC_TRA_PIPE_E!T67</f>
        <v>382.2167735999999</v>
      </c>
      <c r="U67" s="52">
        <f>FC_TRA_RAIL_E!U67+FC_TRA_ROAD_E!U67+FC_TRA_DAVI_E!U67+FC_TRA_DNAVI_E!U67+FC_TRA_PIPE_E!U67</f>
        <v>505.90825344000012</v>
      </c>
      <c r="V67" s="52">
        <f>FC_TRA_RAIL_E!V67+FC_TRA_ROAD_E!V67+FC_TRA_DAVI_E!V67+FC_TRA_DNAVI_E!V67+FC_TRA_PIPE_E!V67</f>
        <v>589.11943679999979</v>
      </c>
      <c r="W67" s="52">
        <f>FC_TRA_RAIL_E!W67+FC_TRA_ROAD_E!W67+FC_TRA_DAVI_E!W67+FC_TRA_DNAVI_E!W67+FC_TRA_PIPE_E!W67</f>
        <v>671.25528144000009</v>
      </c>
      <c r="X67" s="52">
        <f>FC_TRA_RAIL_E!X67+FC_TRA_ROAD_E!X67+FC_TRA_DAVI_E!X67+FC_TRA_DNAVI_E!X67+FC_TRA_PIPE_E!X67</f>
        <v>691.4091527999999</v>
      </c>
      <c r="Y67" s="52">
        <f>FC_TRA_RAIL_E!Y67+FC_TRA_ROAD_E!Y67+FC_TRA_DAVI_E!Y67+FC_TRA_DNAVI_E!Y67+FC_TRA_PIPE_E!Y67</f>
        <v>744.28451856000004</v>
      </c>
      <c r="Z67" s="52">
        <f>FC_TRA_RAIL_E!Z67+FC_TRA_ROAD_E!Z67+FC_TRA_DAVI_E!Z67+FC_TRA_DNAVI_E!Z67+FC_TRA_PIPE_E!Z67</f>
        <v>763.26186383999993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65.489886719999987</v>
      </c>
      <c r="J69" s="52">
        <f>FC_TRA_RAIL_E!J69+FC_TRA_ROAD_E!J69+FC_TRA_DAVI_E!J69+FC_TRA_DNAVI_E!J69+FC_TRA_PIPE_E!J69</f>
        <v>717.77037168000004</v>
      </c>
      <c r="K69" s="52">
        <f>FC_TRA_RAIL_E!K69+FC_TRA_ROAD_E!K69+FC_TRA_DAVI_E!K69+FC_TRA_DNAVI_E!K69+FC_TRA_PIPE_E!K69</f>
        <v>531.77882832000023</v>
      </c>
      <c r="L69" s="52">
        <f>FC_TRA_RAIL_E!L69+FC_TRA_ROAD_E!L69+FC_TRA_DAVI_E!L69+FC_TRA_DNAVI_E!L69+FC_TRA_PIPE_E!L69</f>
        <v>696.81362832000013</v>
      </c>
      <c r="M69" s="52">
        <f>FC_TRA_RAIL_E!M69+FC_TRA_ROAD_E!M69+FC_TRA_DAVI_E!M69+FC_TRA_DNAVI_E!M69+FC_TRA_PIPE_E!M69</f>
        <v>280.29714336000001</v>
      </c>
      <c r="N69" s="52">
        <f>FC_TRA_RAIL_E!N69+FC_TRA_ROAD_E!N69+FC_TRA_DAVI_E!N69+FC_TRA_DNAVI_E!N69+FC_TRA_PIPE_E!N69</f>
        <v>510.82208495999987</v>
      </c>
      <c r="O69" s="52">
        <f>FC_TRA_RAIL_E!O69+FC_TRA_ROAD_E!O69+FC_TRA_DAVI_E!O69+FC_TRA_DNAVI_E!O69+FC_TRA_PIPE_E!O69</f>
        <v>557.97488496000017</v>
      </c>
      <c r="P69" s="52">
        <f>FC_TRA_RAIL_E!P69+FC_TRA_ROAD_E!P69+FC_TRA_DAVI_E!P69+FC_TRA_DNAVI_E!P69+FC_TRA_PIPE_E!P69</f>
        <v>516.06114336000007</v>
      </c>
      <c r="Q69" s="52">
        <f>FC_TRA_RAIL_E!Q69+FC_TRA_ROAD_E!Q69+FC_TRA_DAVI_E!Q69+FC_TRA_DNAVI_E!Q69+FC_TRA_PIPE_E!Q69</f>
        <v>654.90014159999998</v>
      </c>
      <c r="R69" s="52">
        <f>FC_TRA_RAIL_E!R69+FC_TRA_ROAD_E!R69+FC_TRA_DAVI_E!R69+FC_TRA_DNAVI_E!R69+FC_TRA_PIPE_E!R69</f>
        <v>451.46715984000002</v>
      </c>
      <c r="S69" s="52">
        <f>FC_TRA_RAIL_E!S69+FC_TRA_ROAD_E!S69+FC_TRA_DAVI_E!S69+FC_TRA_DNAVI_E!S69+FC_TRA_PIPE_E!S69</f>
        <v>341.64803376000003</v>
      </c>
      <c r="T69" s="52">
        <f>FC_TRA_RAIL_E!T69+FC_TRA_ROAD_E!T69+FC_TRA_DAVI_E!T69+FC_TRA_DNAVI_E!T69+FC_TRA_PIPE_E!T69</f>
        <v>516.37821408000002</v>
      </c>
      <c r="U69" s="52">
        <f>FC_TRA_RAIL_E!U69+FC_TRA_ROAD_E!U69+FC_TRA_DAVI_E!U69+FC_TRA_DNAVI_E!U69+FC_TRA_PIPE_E!U69</f>
        <v>956.86641791999989</v>
      </c>
      <c r="V69" s="52">
        <f>FC_TRA_RAIL_E!V69+FC_TRA_ROAD_E!V69+FC_TRA_DAVI_E!V69+FC_TRA_DNAVI_E!V69+FC_TRA_PIPE_E!V69</f>
        <v>1219.2536534399999</v>
      </c>
      <c r="W69" s="52">
        <f>FC_TRA_RAIL_E!W69+FC_TRA_ROAD_E!W69+FC_TRA_DAVI_E!W69+FC_TRA_DNAVI_E!W69+FC_TRA_PIPE_E!W69</f>
        <v>872.10378000000003</v>
      </c>
      <c r="X69" s="52">
        <f>FC_TRA_RAIL_E!X69+FC_TRA_ROAD_E!X69+FC_TRA_DAVI_E!X69+FC_TRA_DNAVI_E!X69+FC_TRA_PIPE_E!X69</f>
        <v>1063.0496808000003</v>
      </c>
      <c r="Y69" s="52">
        <f>FC_TRA_RAIL_E!Y69+FC_TRA_ROAD_E!Y69+FC_TRA_DAVI_E!Y69+FC_TRA_DNAVI_E!Y69+FC_TRA_PIPE_E!Y69</f>
        <v>886.08369312000002</v>
      </c>
      <c r="Z69" s="52">
        <f>FC_TRA_RAIL_E!Z69+FC_TRA_ROAD_E!Z69+FC_TRA_DAVI_E!Z69+FC_TRA_DNAVI_E!Z69+FC_TRA_PIPE_E!Z69</f>
        <v>856.49467392000031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114.97356000000002</v>
      </c>
      <c r="D2" s="21">
        <f t="shared" ref="D2:X2" si="0">SUM(D3,D17,D22,D25,D26,D51,D52)</f>
        <v>108.58625855999999</v>
      </c>
      <c r="E2" s="21">
        <f t="shared" si="0"/>
        <v>105.39234108000002</v>
      </c>
      <c r="F2" s="21">
        <f t="shared" si="0"/>
        <v>105.39234108000005</v>
      </c>
      <c r="G2" s="21">
        <f t="shared" si="0"/>
        <v>108.58625855999998</v>
      </c>
      <c r="H2" s="21">
        <f t="shared" si="0"/>
        <v>105.39234108000002</v>
      </c>
      <c r="I2" s="21">
        <f t="shared" si="0"/>
        <v>105.39234108000002</v>
      </c>
      <c r="J2" s="21">
        <f t="shared" si="0"/>
        <v>105.39234108000002</v>
      </c>
      <c r="K2" s="21">
        <f t="shared" si="0"/>
        <v>105.63696000000002</v>
      </c>
      <c r="L2" s="21">
        <f t="shared" si="0"/>
        <v>96.033599999999993</v>
      </c>
      <c r="M2" s="21">
        <f t="shared" si="0"/>
        <v>105.63695999999999</v>
      </c>
      <c r="N2" s="21">
        <f t="shared" si="0"/>
        <v>102.43584</v>
      </c>
      <c r="O2" s="21">
        <f t="shared" si="0"/>
        <v>83.229119999999995</v>
      </c>
      <c r="P2" s="21">
        <f t="shared" si="0"/>
        <v>83.229119999999995</v>
      </c>
      <c r="Q2" s="21">
        <f t="shared" si="0"/>
        <v>86.430240000000012</v>
      </c>
      <c r="R2" s="21">
        <f t="shared" si="0"/>
        <v>89.444361239999978</v>
      </c>
      <c r="S2" s="21">
        <f t="shared" si="0"/>
        <v>89.700450840000002</v>
      </c>
      <c r="T2" s="21">
        <f t="shared" si="0"/>
        <v>88.824410999999998</v>
      </c>
      <c r="U2" s="21">
        <f t="shared" si="0"/>
        <v>69.888185640000003</v>
      </c>
      <c r="V2" s="21">
        <f t="shared" si="0"/>
        <v>60.752722680000005</v>
      </c>
      <c r="W2" s="21">
        <f t="shared" si="0"/>
        <v>61.496716320000004</v>
      </c>
      <c r="X2" s="21">
        <f t="shared" si="0"/>
        <v>56.806275240000005</v>
      </c>
      <c r="Y2" s="21">
        <f t="shared" ref="Y2:Z2" si="1">SUM(Y3,Y17,Y22,Y25,Y26,Y51,Y52)</f>
        <v>60.985337399999992</v>
      </c>
      <c r="Z2" s="21">
        <f t="shared" si="1"/>
        <v>68.812609320000007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114.97356000000002</v>
      </c>
      <c r="D26" s="27">
        <f t="shared" ref="D26:W26" si="21">SUM(D27,D33)</f>
        <v>108.58625855999999</v>
      </c>
      <c r="E26" s="27">
        <f t="shared" si="21"/>
        <v>105.39234108000002</v>
      </c>
      <c r="F26" s="27">
        <f t="shared" si="21"/>
        <v>105.39234108000005</v>
      </c>
      <c r="G26" s="27">
        <f t="shared" si="21"/>
        <v>108.58625855999998</v>
      </c>
      <c r="H26" s="27">
        <f t="shared" si="21"/>
        <v>105.39234108000002</v>
      </c>
      <c r="I26" s="27">
        <f t="shared" si="21"/>
        <v>105.39234108000002</v>
      </c>
      <c r="J26" s="27">
        <f t="shared" si="21"/>
        <v>105.39234108000002</v>
      </c>
      <c r="K26" s="27">
        <f t="shared" si="21"/>
        <v>105.63696000000002</v>
      </c>
      <c r="L26" s="27">
        <f t="shared" si="21"/>
        <v>96.033599999999993</v>
      </c>
      <c r="M26" s="27">
        <f t="shared" si="21"/>
        <v>105.63695999999999</v>
      </c>
      <c r="N26" s="27">
        <f t="shared" si="21"/>
        <v>102.43584</v>
      </c>
      <c r="O26" s="27">
        <f t="shared" si="21"/>
        <v>83.229119999999995</v>
      </c>
      <c r="P26" s="27">
        <f t="shared" si="21"/>
        <v>83.229119999999995</v>
      </c>
      <c r="Q26" s="27">
        <f t="shared" si="21"/>
        <v>86.430240000000012</v>
      </c>
      <c r="R26" s="27">
        <f t="shared" si="21"/>
        <v>89.444361239999978</v>
      </c>
      <c r="S26" s="27">
        <f t="shared" si="21"/>
        <v>89.700450840000002</v>
      </c>
      <c r="T26" s="27">
        <f t="shared" si="21"/>
        <v>88.824410999999998</v>
      </c>
      <c r="U26" s="27">
        <f t="shared" si="21"/>
        <v>69.888185640000003</v>
      </c>
      <c r="V26" s="27">
        <f t="shared" si="21"/>
        <v>60.752722680000005</v>
      </c>
      <c r="W26" s="27">
        <f t="shared" si="21"/>
        <v>61.496716320000004</v>
      </c>
      <c r="X26" s="27">
        <f t="shared" ref="X26:Z26" si="22">SUM(X27,X33)</f>
        <v>56.806275240000005</v>
      </c>
      <c r="Y26" s="27">
        <f t="shared" si="22"/>
        <v>60.985337399999992</v>
      </c>
      <c r="Z26" s="27">
        <f t="shared" si="22"/>
        <v>68.812609320000007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114.97356000000002</v>
      </c>
      <c r="D33" s="19">
        <f t="shared" ref="D33:W33" si="27">SUM(D34:D50)</f>
        <v>108.58625855999999</v>
      </c>
      <c r="E33" s="19">
        <f t="shared" si="27"/>
        <v>105.39234108000002</v>
      </c>
      <c r="F33" s="19">
        <f t="shared" si="27"/>
        <v>105.39234108000005</v>
      </c>
      <c r="G33" s="19">
        <f t="shared" si="27"/>
        <v>108.58625855999998</v>
      </c>
      <c r="H33" s="19">
        <f t="shared" si="27"/>
        <v>105.39234108000002</v>
      </c>
      <c r="I33" s="19">
        <f t="shared" si="27"/>
        <v>105.39234108000002</v>
      </c>
      <c r="J33" s="19">
        <f t="shared" si="27"/>
        <v>105.39234108000002</v>
      </c>
      <c r="K33" s="19">
        <f t="shared" si="27"/>
        <v>105.63696000000002</v>
      </c>
      <c r="L33" s="19">
        <f t="shared" si="27"/>
        <v>96.033599999999993</v>
      </c>
      <c r="M33" s="19">
        <f t="shared" si="27"/>
        <v>105.63695999999999</v>
      </c>
      <c r="N33" s="19">
        <f t="shared" si="27"/>
        <v>102.43584</v>
      </c>
      <c r="O33" s="19">
        <f t="shared" si="27"/>
        <v>83.229119999999995</v>
      </c>
      <c r="P33" s="19">
        <f t="shared" si="27"/>
        <v>83.229119999999995</v>
      </c>
      <c r="Q33" s="19">
        <f t="shared" si="27"/>
        <v>86.430240000000012</v>
      </c>
      <c r="R33" s="19">
        <f t="shared" si="27"/>
        <v>89.444361239999978</v>
      </c>
      <c r="S33" s="19">
        <f t="shared" si="27"/>
        <v>89.700450840000002</v>
      </c>
      <c r="T33" s="19">
        <f t="shared" si="27"/>
        <v>88.824410999999998</v>
      </c>
      <c r="U33" s="19">
        <f t="shared" si="27"/>
        <v>69.888185640000003</v>
      </c>
      <c r="V33" s="19">
        <f t="shared" si="27"/>
        <v>60.752722680000005</v>
      </c>
      <c r="W33" s="19">
        <f t="shared" si="27"/>
        <v>61.496716320000004</v>
      </c>
      <c r="X33" s="19">
        <f t="shared" ref="X33:Z33" si="28">SUM(X34:X50)</f>
        <v>56.806275240000005</v>
      </c>
      <c r="Y33" s="19">
        <f t="shared" si="28"/>
        <v>60.985337399999992</v>
      </c>
      <c r="Z33" s="19">
        <f t="shared" si="28"/>
        <v>68.812609320000007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114.97356000000002</v>
      </c>
      <c r="D43" s="8">
        <f>FC_TRA_RAIL_MTU_E!D43+FC_TRA_RAIL_CPT_E!D43+FC_TRA_RAIL_HST_E!D43+FC_TRA_RAIL_FRT_E!D43</f>
        <v>108.58625855999999</v>
      </c>
      <c r="E43" s="8">
        <f>FC_TRA_RAIL_MTU_E!E43+FC_TRA_RAIL_CPT_E!E43+FC_TRA_RAIL_HST_E!E43+FC_TRA_RAIL_FRT_E!E43</f>
        <v>105.39234108000002</v>
      </c>
      <c r="F43" s="8">
        <f>FC_TRA_RAIL_MTU_E!F43+FC_TRA_RAIL_CPT_E!F43+FC_TRA_RAIL_HST_E!F43+FC_TRA_RAIL_FRT_E!F43</f>
        <v>105.39234108000005</v>
      </c>
      <c r="G43" s="8">
        <f>FC_TRA_RAIL_MTU_E!G43+FC_TRA_RAIL_CPT_E!G43+FC_TRA_RAIL_HST_E!G43+FC_TRA_RAIL_FRT_E!G43</f>
        <v>108.58625855999998</v>
      </c>
      <c r="H43" s="8">
        <f>FC_TRA_RAIL_MTU_E!H43+FC_TRA_RAIL_CPT_E!H43+FC_TRA_RAIL_HST_E!H43+FC_TRA_RAIL_FRT_E!H43</f>
        <v>105.39234108000002</v>
      </c>
      <c r="I43" s="8">
        <f>FC_TRA_RAIL_MTU_E!I43+FC_TRA_RAIL_CPT_E!I43+FC_TRA_RAIL_HST_E!I43+FC_TRA_RAIL_FRT_E!I43</f>
        <v>105.39234108000002</v>
      </c>
      <c r="J43" s="8">
        <f>FC_TRA_RAIL_MTU_E!J43+FC_TRA_RAIL_CPT_E!J43+FC_TRA_RAIL_HST_E!J43+FC_TRA_RAIL_FRT_E!J43</f>
        <v>105.39234108000002</v>
      </c>
      <c r="K43" s="8">
        <f>FC_TRA_RAIL_MTU_E!K43+FC_TRA_RAIL_CPT_E!K43+FC_TRA_RAIL_HST_E!K43+FC_TRA_RAIL_FRT_E!K43</f>
        <v>105.63696000000002</v>
      </c>
      <c r="L43" s="8">
        <f>FC_TRA_RAIL_MTU_E!L43+FC_TRA_RAIL_CPT_E!L43+FC_TRA_RAIL_HST_E!L43+FC_TRA_RAIL_FRT_E!L43</f>
        <v>96.033599999999993</v>
      </c>
      <c r="M43" s="8">
        <f>FC_TRA_RAIL_MTU_E!M43+FC_TRA_RAIL_CPT_E!M43+FC_TRA_RAIL_HST_E!M43+FC_TRA_RAIL_FRT_E!M43</f>
        <v>105.63695999999999</v>
      </c>
      <c r="N43" s="8">
        <f>FC_TRA_RAIL_MTU_E!N43+FC_TRA_RAIL_CPT_E!N43+FC_TRA_RAIL_HST_E!N43+FC_TRA_RAIL_FRT_E!N43</f>
        <v>102.43584</v>
      </c>
      <c r="O43" s="8">
        <f>FC_TRA_RAIL_MTU_E!O43+FC_TRA_RAIL_CPT_E!O43+FC_TRA_RAIL_HST_E!O43+FC_TRA_RAIL_FRT_E!O43</f>
        <v>83.229119999999995</v>
      </c>
      <c r="P43" s="8">
        <f>FC_TRA_RAIL_MTU_E!P43+FC_TRA_RAIL_CPT_E!P43+FC_TRA_RAIL_HST_E!P43+FC_TRA_RAIL_FRT_E!P43</f>
        <v>83.229119999999995</v>
      </c>
      <c r="Q43" s="8">
        <f>FC_TRA_RAIL_MTU_E!Q43+FC_TRA_RAIL_CPT_E!Q43+FC_TRA_RAIL_HST_E!Q43+FC_TRA_RAIL_FRT_E!Q43</f>
        <v>86.430240000000012</v>
      </c>
      <c r="R43" s="8">
        <f>FC_TRA_RAIL_MTU_E!R43+FC_TRA_RAIL_CPT_E!R43+FC_TRA_RAIL_HST_E!R43+FC_TRA_RAIL_FRT_E!R43</f>
        <v>89.444361239999978</v>
      </c>
      <c r="S43" s="8">
        <f>FC_TRA_RAIL_MTU_E!S43+FC_TRA_RAIL_CPT_E!S43+FC_TRA_RAIL_HST_E!S43+FC_TRA_RAIL_FRT_E!S43</f>
        <v>89.700450840000002</v>
      </c>
      <c r="T43" s="8">
        <f>FC_TRA_RAIL_MTU_E!T43+FC_TRA_RAIL_CPT_E!T43+FC_TRA_RAIL_HST_E!T43+FC_TRA_RAIL_FRT_E!T43</f>
        <v>88.824410999999998</v>
      </c>
      <c r="U43" s="8">
        <f>FC_TRA_RAIL_MTU_E!U43+FC_TRA_RAIL_CPT_E!U43+FC_TRA_RAIL_HST_E!U43+FC_TRA_RAIL_FRT_E!U43</f>
        <v>69.888185640000003</v>
      </c>
      <c r="V43" s="8">
        <f>FC_TRA_RAIL_MTU_E!V43+FC_TRA_RAIL_CPT_E!V43+FC_TRA_RAIL_HST_E!V43+FC_TRA_RAIL_FRT_E!V43</f>
        <v>60.752722680000005</v>
      </c>
      <c r="W43" s="8">
        <f>FC_TRA_RAIL_MTU_E!W43+FC_TRA_RAIL_CPT_E!W43+FC_TRA_RAIL_HST_E!W43+FC_TRA_RAIL_FRT_E!W43</f>
        <v>61.496716320000004</v>
      </c>
      <c r="X43" s="8">
        <f>FC_TRA_RAIL_MTU_E!X43+FC_TRA_RAIL_CPT_E!X43+FC_TRA_RAIL_HST_E!X43+FC_TRA_RAIL_FRT_E!X43</f>
        <v>56.806275240000005</v>
      </c>
      <c r="Y43" s="8">
        <f>FC_TRA_RAIL_MTU_E!Y43+FC_TRA_RAIL_CPT_E!Y43+FC_TRA_RAIL_HST_E!Y43+FC_TRA_RAIL_FRT_E!Y43</f>
        <v>60.985337399999992</v>
      </c>
      <c r="Z43" s="8">
        <f>FC_TRA_RAIL_MTU_E!Z43+FC_TRA_RAIL_CPT_E!Z43+FC_TRA_RAIL_HST_E!Z43+FC_TRA_RAIL_FRT_E!Z43</f>
        <v>68.812609320000007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2.6196566400000001</v>
      </c>
      <c r="P61" s="49">
        <f t="shared" si="32"/>
        <v>2.6196566399999996</v>
      </c>
      <c r="Q61" s="49">
        <f t="shared" si="32"/>
        <v>2.6196566400000001</v>
      </c>
      <c r="R61" s="49">
        <f t="shared" si="32"/>
        <v>2.4965495999999998</v>
      </c>
      <c r="S61" s="49">
        <f t="shared" si="32"/>
        <v>1.8991108799999998</v>
      </c>
      <c r="T61" s="49">
        <f t="shared" si="32"/>
        <v>2.7269611199999995</v>
      </c>
      <c r="U61" s="49">
        <f t="shared" si="32"/>
        <v>4.0209868799999997</v>
      </c>
      <c r="V61" s="49">
        <f t="shared" si="32"/>
        <v>4.6288756799999993</v>
      </c>
      <c r="W61" s="49">
        <f t="shared" si="32"/>
        <v>3.8619417600000014</v>
      </c>
      <c r="X61" s="49">
        <f t="shared" si="32"/>
        <v>4.4361864000000004</v>
      </c>
      <c r="Y61" s="49">
        <f t="shared" ref="Y61:Z61" si="33">SUM(Y62:Y72)</f>
        <v>4.1800319999999997</v>
      </c>
      <c r="Z61" s="49">
        <f t="shared" si="33"/>
        <v>4.6500307200000002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2.6196566400000001</v>
      </c>
      <c r="P69" s="52">
        <f>FC_TRA_RAIL_MTU_E!P69+FC_TRA_RAIL_CPT_E!P69+FC_TRA_RAIL_HST_E!P69+FC_TRA_RAIL_FRT_E!P69</f>
        <v>2.6196566399999996</v>
      </c>
      <c r="Q69" s="52">
        <f>FC_TRA_RAIL_MTU_E!Q69+FC_TRA_RAIL_CPT_E!Q69+FC_TRA_RAIL_HST_E!Q69+FC_TRA_RAIL_FRT_E!Q69</f>
        <v>2.6196566400000001</v>
      </c>
      <c r="R69" s="52">
        <f>FC_TRA_RAIL_MTU_E!R69+FC_TRA_RAIL_CPT_E!R69+FC_TRA_RAIL_HST_E!R69+FC_TRA_RAIL_FRT_E!R69</f>
        <v>2.4965495999999998</v>
      </c>
      <c r="S69" s="52">
        <f>FC_TRA_RAIL_MTU_E!S69+FC_TRA_RAIL_CPT_E!S69+FC_TRA_RAIL_HST_E!S69+FC_TRA_RAIL_FRT_E!S69</f>
        <v>1.8991108799999998</v>
      </c>
      <c r="T69" s="52">
        <f>FC_TRA_RAIL_MTU_E!T69+FC_TRA_RAIL_CPT_E!T69+FC_TRA_RAIL_HST_E!T69+FC_TRA_RAIL_FRT_E!T69</f>
        <v>2.7269611199999995</v>
      </c>
      <c r="U69" s="52">
        <f>FC_TRA_RAIL_MTU_E!U69+FC_TRA_RAIL_CPT_E!U69+FC_TRA_RAIL_HST_E!U69+FC_TRA_RAIL_FRT_E!U69</f>
        <v>4.0209868799999997</v>
      </c>
      <c r="V69" s="52">
        <f>FC_TRA_RAIL_MTU_E!V69+FC_TRA_RAIL_CPT_E!V69+FC_TRA_RAIL_HST_E!V69+FC_TRA_RAIL_FRT_E!V69</f>
        <v>4.6288756799999993</v>
      </c>
      <c r="W69" s="52">
        <f>FC_TRA_RAIL_MTU_E!W69+FC_TRA_RAIL_CPT_E!W69+FC_TRA_RAIL_HST_E!W69+FC_TRA_RAIL_FRT_E!W69</f>
        <v>3.8619417600000014</v>
      </c>
      <c r="X69" s="52">
        <f>FC_TRA_RAIL_MTU_E!X69+FC_TRA_RAIL_CPT_E!X69+FC_TRA_RAIL_HST_E!X69+FC_TRA_RAIL_FRT_E!X69</f>
        <v>4.4361864000000004</v>
      </c>
      <c r="Y69" s="52">
        <f>FC_TRA_RAIL_MTU_E!Y69+FC_TRA_RAIL_CPT_E!Y69+FC_TRA_RAIL_HST_E!Y69+FC_TRA_RAIL_FRT_E!Y69</f>
        <v>4.1800319999999997</v>
      </c>
      <c r="Z69" s="52">
        <f>FC_TRA_RAIL_MTU_E!Z69+FC_TRA_RAIL_CPT_E!Z69+FC_TRA_RAIL_HST_E!Z69+FC_TRA_RAIL_FRT_E!Z69</f>
        <v>4.6500307200000002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70.55943337206611</v>
      </c>
      <c r="D2" s="21">
        <f t="shared" ref="D2:X2" si="0">SUM(D3,D17,D22,D25,D26,D51,D52)</f>
        <v>67.862216103893473</v>
      </c>
      <c r="E2" s="21">
        <f t="shared" si="0"/>
        <v>68.840380195164926</v>
      </c>
      <c r="F2" s="21">
        <f t="shared" si="0"/>
        <v>65.123318262111354</v>
      </c>
      <c r="G2" s="21">
        <f t="shared" si="0"/>
        <v>62.618133164030937</v>
      </c>
      <c r="H2" s="21">
        <f t="shared" si="0"/>
        <v>61.127755140935939</v>
      </c>
      <c r="I2" s="21">
        <f t="shared" si="0"/>
        <v>58.723190293415968</v>
      </c>
      <c r="J2" s="21">
        <f t="shared" si="0"/>
        <v>54.429456273040344</v>
      </c>
      <c r="K2" s="21">
        <f t="shared" si="0"/>
        <v>58.4075901703428</v>
      </c>
      <c r="L2" s="21">
        <f t="shared" si="0"/>
        <v>59.370620510434605</v>
      </c>
      <c r="M2" s="21">
        <f t="shared" si="0"/>
        <v>64.317816412440592</v>
      </c>
      <c r="N2" s="21">
        <f t="shared" si="0"/>
        <v>62.465346391773181</v>
      </c>
      <c r="O2" s="21">
        <f t="shared" si="0"/>
        <v>51.604065072395692</v>
      </c>
      <c r="P2" s="21">
        <f t="shared" si="0"/>
        <v>52.350411632636238</v>
      </c>
      <c r="Q2" s="21">
        <f t="shared" si="0"/>
        <v>54.133156081440582</v>
      </c>
      <c r="R2" s="21">
        <f t="shared" si="0"/>
        <v>55.57582353174211</v>
      </c>
      <c r="S2" s="21">
        <f t="shared" si="0"/>
        <v>54.484595703279581</v>
      </c>
      <c r="T2" s="21">
        <f t="shared" si="0"/>
        <v>55.467085340654698</v>
      </c>
      <c r="U2" s="21">
        <f t="shared" si="0"/>
        <v>42.287250879590282</v>
      </c>
      <c r="V2" s="21">
        <f t="shared" si="0"/>
        <v>36.433284945194423</v>
      </c>
      <c r="W2" s="21">
        <f t="shared" si="0"/>
        <v>30.667863023301052</v>
      </c>
      <c r="X2" s="21">
        <f t="shared" si="0"/>
        <v>26.727003324171136</v>
      </c>
      <c r="Y2" s="21">
        <f t="shared" ref="Y2:Z2" si="1">SUM(Y3,Y17,Y22,Y25,Y26,Y51,Y52)</f>
        <v>33.062448462656569</v>
      </c>
      <c r="Z2" s="21">
        <f t="shared" si="1"/>
        <v>39.594710669678648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70.55943337206611</v>
      </c>
      <c r="D26" s="27">
        <f t="shared" si="14"/>
        <v>67.862216103893473</v>
      </c>
      <c r="E26" s="27">
        <f t="shared" si="14"/>
        <v>68.840380195164926</v>
      </c>
      <c r="F26" s="27">
        <f t="shared" si="14"/>
        <v>65.123318262111354</v>
      </c>
      <c r="G26" s="27">
        <f t="shared" si="14"/>
        <v>62.618133164030937</v>
      </c>
      <c r="H26" s="27">
        <f t="shared" si="14"/>
        <v>61.127755140935939</v>
      </c>
      <c r="I26" s="27">
        <f t="shared" si="14"/>
        <v>58.723190293415968</v>
      </c>
      <c r="J26" s="27">
        <f t="shared" si="14"/>
        <v>54.429456273040344</v>
      </c>
      <c r="K26" s="27">
        <f t="shared" si="14"/>
        <v>58.4075901703428</v>
      </c>
      <c r="L26" s="27">
        <f t="shared" si="14"/>
        <v>59.370620510434605</v>
      </c>
      <c r="M26" s="27">
        <f t="shared" si="14"/>
        <v>64.317816412440592</v>
      </c>
      <c r="N26" s="27">
        <f t="shared" si="14"/>
        <v>62.465346391773181</v>
      </c>
      <c r="O26" s="27">
        <f t="shared" si="14"/>
        <v>51.604065072395692</v>
      </c>
      <c r="P26" s="27">
        <f t="shared" si="14"/>
        <v>52.350411632636238</v>
      </c>
      <c r="Q26" s="27">
        <f t="shared" si="14"/>
        <v>54.133156081440582</v>
      </c>
      <c r="R26" s="27">
        <f t="shared" si="14"/>
        <v>55.57582353174211</v>
      </c>
      <c r="S26" s="27">
        <f t="shared" si="14"/>
        <v>54.484595703279581</v>
      </c>
      <c r="T26" s="27">
        <f t="shared" si="14"/>
        <v>55.467085340654698</v>
      </c>
      <c r="U26" s="27">
        <f t="shared" si="14"/>
        <v>42.287250879590282</v>
      </c>
      <c r="V26" s="27">
        <f t="shared" si="14"/>
        <v>36.433284945194423</v>
      </c>
      <c r="W26" s="27">
        <f t="shared" si="14"/>
        <v>30.667863023301052</v>
      </c>
      <c r="X26" s="27">
        <f t="shared" si="14"/>
        <v>26.727003324171136</v>
      </c>
      <c r="Y26" s="27">
        <f t="shared" ref="Y26:Z26" si="15">SUM(Y27,Y33)</f>
        <v>33.062448462656569</v>
      </c>
      <c r="Z26" s="27">
        <f t="shared" si="15"/>
        <v>39.594710669678648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70.55943337206611</v>
      </c>
      <c r="D33" s="19">
        <f t="shared" si="18"/>
        <v>67.862216103893473</v>
      </c>
      <c r="E33" s="19">
        <f t="shared" si="18"/>
        <v>68.840380195164926</v>
      </c>
      <c r="F33" s="19">
        <f t="shared" si="18"/>
        <v>65.123318262111354</v>
      </c>
      <c r="G33" s="19">
        <f t="shared" si="18"/>
        <v>62.618133164030937</v>
      </c>
      <c r="H33" s="19">
        <f t="shared" si="18"/>
        <v>61.127755140935939</v>
      </c>
      <c r="I33" s="19">
        <f t="shared" si="18"/>
        <v>58.723190293415968</v>
      </c>
      <c r="J33" s="19">
        <f t="shared" si="18"/>
        <v>54.429456273040344</v>
      </c>
      <c r="K33" s="19">
        <f t="shared" si="18"/>
        <v>58.4075901703428</v>
      </c>
      <c r="L33" s="19">
        <f t="shared" si="18"/>
        <v>59.370620510434605</v>
      </c>
      <c r="M33" s="19">
        <f t="shared" si="18"/>
        <v>64.317816412440592</v>
      </c>
      <c r="N33" s="19">
        <f t="shared" si="18"/>
        <v>62.465346391773181</v>
      </c>
      <c r="O33" s="19">
        <f t="shared" si="18"/>
        <v>51.604065072395692</v>
      </c>
      <c r="P33" s="19">
        <f t="shared" si="18"/>
        <v>52.350411632636238</v>
      </c>
      <c r="Q33" s="19">
        <f t="shared" si="18"/>
        <v>54.133156081440582</v>
      </c>
      <c r="R33" s="19">
        <f t="shared" si="18"/>
        <v>55.57582353174211</v>
      </c>
      <c r="S33" s="19">
        <f t="shared" si="18"/>
        <v>54.484595703279581</v>
      </c>
      <c r="T33" s="19">
        <f t="shared" si="18"/>
        <v>55.467085340654698</v>
      </c>
      <c r="U33" s="19">
        <f t="shared" si="18"/>
        <v>42.287250879590282</v>
      </c>
      <c r="V33" s="19">
        <f t="shared" si="18"/>
        <v>36.433284945194423</v>
      </c>
      <c r="W33" s="19">
        <f t="shared" si="18"/>
        <v>30.667863023301052</v>
      </c>
      <c r="X33" s="19">
        <f t="shared" si="18"/>
        <v>26.727003324171136</v>
      </c>
      <c r="Y33" s="19">
        <f t="shared" ref="Y33:Z33" si="19">SUM(Y34:Y50)</f>
        <v>33.062448462656569</v>
      </c>
      <c r="Z33" s="19">
        <f t="shared" si="19"/>
        <v>39.594710669678648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70.55943337206611</v>
      </c>
      <c r="D43" s="8">
        <v>67.862216103893473</v>
      </c>
      <c r="E43" s="8">
        <v>68.840380195164926</v>
      </c>
      <c r="F43" s="8">
        <v>65.123318262111354</v>
      </c>
      <c r="G43" s="8">
        <v>62.618133164030937</v>
      </c>
      <c r="H43" s="8">
        <v>61.127755140935939</v>
      </c>
      <c r="I43" s="8">
        <v>58.723190293415968</v>
      </c>
      <c r="J43" s="8">
        <v>54.429456273040344</v>
      </c>
      <c r="K43" s="8">
        <v>58.4075901703428</v>
      </c>
      <c r="L43" s="8">
        <v>59.370620510434605</v>
      </c>
      <c r="M43" s="8">
        <v>64.317816412440592</v>
      </c>
      <c r="N43" s="8">
        <v>62.465346391773181</v>
      </c>
      <c r="O43" s="8">
        <v>51.604065072395692</v>
      </c>
      <c r="P43" s="8">
        <v>52.350411632636238</v>
      </c>
      <c r="Q43" s="8">
        <v>54.133156081440582</v>
      </c>
      <c r="R43" s="8">
        <v>55.57582353174211</v>
      </c>
      <c r="S43" s="8">
        <v>54.484595703279581</v>
      </c>
      <c r="T43" s="8">
        <v>55.467085340654698</v>
      </c>
      <c r="U43" s="8">
        <v>42.287250879590282</v>
      </c>
      <c r="V43" s="8">
        <v>36.433284945194423</v>
      </c>
      <c r="W43" s="8">
        <v>30.667863023301052</v>
      </c>
      <c r="X43" s="8">
        <v>26.727003324171136</v>
      </c>
      <c r="Y43" s="8">
        <v>33.062448462656569</v>
      </c>
      <c r="Z43" s="8">
        <v>39.594710669678648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1.624250403198946</v>
      </c>
      <c r="P61" s="49">
        <f t="shared" si="22"/>
        <v>1.6477418413191052</v>
      </c>
      <c r="Q61" s="49">
        <f t="shared" si="22"/>
        <v>1.6407484437495741</v>
      </c>
      <c r="R61" s="49">
        <f t="shared" si="22"/>
        <v>1.5512190828390935</v>
      </c>
      <c r="S61" s="49">
        <f t="shared" si="22"/>
        <v>1.1535314206732863</v>
      </c>
      <c r="T61" s="49">
        <f t="shared" si="22"/>
        <v>1.7028718058562451</v>
      </c>
      <c r="U61" s="49">
        <f t="shared" si="22"/>
        <v>2.43297889938041</v>
      </c>
      <c r="V61" s="49">
        <f t="shared" si="22"/>
        <v>2.7759273854048865</v>
      </c>
      <c r="W61" s="49">
        <f t="shared" si="22"/>
        <v>1.9259158535124565</v>
      </c>
      <c r="X61" s="49">
        <f t="shared" si="22"/>
        <v>2.0871984328934641</v>
      </c>
      <c r="Y61" s="49">
        <f t="shared" ref="Y61:Z61" si="23">SUM(Y62:Y72)</f>
        <v>2.2661527912159305</v>
      </c>
      <c r="Z61" s="49">
        <f t="shared" si="23"/>
        <v>2.6756233019346505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1.624250403198946</v>
      </c>
      <c r="P69" s="52">
        <v>1.6477418413191052</v>
      </c>
      <c r="Q69" s="52">
        <v>1.6407484437495741</v>
      </c>
      <c r="R69" s="52">
        <v>1.5512190828390935</v>
      </c>
      <c r="S69" s="52">
        <v>1.1535314206732863</v>
      </c>
      <c r="T69" s="52">
        <v>1.7028718058562451</v>
      </c>
      <c r="U69" s="52">
        <v>2.43297889938041</v>
      </c>
      <c r="V69" s="52">
        <v>2.7759273854048865</v>
      </c>
      <c r="W69" s="52">
        <v>1.9259158535124565</v>
      </c>
      <c r="X69" s="52">
        <v>2.0871984328934641</v>
      </c>
      <c r="Y69" s="52">
        <v>2.2661527912159305</v>
      </c>
      <c r="Z69" s="52">
        <v>2.6756233019346505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44.414126627933911</v>
      </c>
      <c r="D2" s="21">
        <f t="shared" ref="D2:X2" si="0">SUM(D3,D17,D22,D25,D26,D51,D52)</f>
        <v>40.724042456106517</v>
      </c>
      <c r="E2" s="21">
        <f t="shared" si="0"/>
        <v>36.551960884835097</v>
      </c>
      <c r="F2" s="21">
        <f t="shared" si="0"/>
        <v>40.26902281788869</v>
      </c>
      <c r="G2" s="21">
        <f t="shared" si="0"/>
        <v>45.968125395969039</v>
      </c>
      <c r="H2" s="21">
        <f t="shared" si="0"/>
        <v>44.264585939064091</v>
      </c>
      <c r="I2" s="21">
        <f t="shared" si="0"/>
        <v>46.669150786584055</v>
      </c>
      <c r="J2" s="21">
        <f t="shared" si="0"/>
        <v>50.962884806959686</v>
      </c>
      <c r="K2" s="21">
        <f t="shared" si="0"/>
        <v>47.229369829657223</v>
      </c>
      <c r="L2" s="21">
        <f t="shared" si="0"/>
        <v>36.662979489565387</v>
      </c>
      <c r="M2" s="21">
        <f t="shared" si="0"/>
        <v>41.319143587559402</v>
      </c>
      <c r="N2" s="21">
        <f t="shared" si="0"/>
        <v>39.970493608226818</v>
      </c>
      <c r="O2" s="21">
        <f t="shared" si="0"/>
        <v>31.625054927604296</v>
      </c>
      <c r="P2" s="21">
        <f t="shared" si="0"/>
        <v>30.878708367363753</v>
      </c>
      <c r="Q2" s="21">
        <f t="shared" si="0"/>
        <v>32.29708391855943</v>
      </c>
      <c r="R2" s="21">
        <f t="shared" si="0"/>
        <v>33.868537708257875</v>
      </c>
      <c r="S2" s="21">
        <f t="shared" si="0"/>
        <v>35.215855136720428</v>
      </c>
      <c r="T2" s="21">
        <f t="shared" si="0"/>
        <v>33.357325659345292</v>
      </c>
      <c r="U2" s="21">
        <f t="shared" si="0"/>
        <v>27.600934760409721</v>
      </c>
      <c r="V2" s="21">
        <f t="shared" si="0"/>
        <v>24.319437734805579</v>
      </c>
      <c r="W2" s="21">
        <f t="shared" si="0"/>
        <v>30.828853296698949</v>
      </c>
      <c r="X2" s="21">
        <f t="shared" si="0"/>
        <v>30.079271915828869</v>
      </c>
      <c r="Y2" s="21">
        <f t="shared" ref="Y2:Z2" si="1">SUM(Y3,Y17,Y22,Y25,Y26,Y51,Y52)</f>
        <v>27.922888937343423</v>
      </c>
      <c r="Z2" s="21">
        <f t="shared" si="1"/>
        <v>29.217898650321352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44.414126627933911</v>
      </c>
      <c r="D26" s="27">
        <f t="shared" si="14"/>
        <v>40.724042456106517</v>
      </c>
      <c r="E26" s="27">
        <f t="shared" si="14"/>
        <v>36.551960884835097</v>
      </c>
      <c r="F26" s="27">
        <f t="shared" si="14"/>
        <v>40.26902281788869</v>
      </c>
      <c r="G26" s="27">
        <f t="shared" si="14"/>
        <v>45.968125395969039</v>
      </c>
      <c r="H26" s="27">
        <f t="shared" si="14"/>
        <v>44.264585939064091</v>
      </c>
      <c r="I26" s="27">
        <f t="shared" si="14"/>
        <v>46.669150786584055</v>
      </c>
      <c r="J26" s="27">
        <f t="shared" si="14"/>
        <v>50.962884806959686</v>
      </c>
      <c r="K26" s="27">
        <f t="shared" si="14"/>
        <v>47.229369829657223</v>
      </c>
      <c r="L26" s="27">
        <f t="shared" si="14"/>
        <v>36.662979489565387</v>
      </c>
      <c r="M26" s="27">
        <f t="shared" si="14"/>
        <v>41.319143587559402</v>
      </c>
      <c r="N26" s="27">
        <f t="shared" si="14"/>
        <v>39.970493608226818</v>
      </c>
      <c r="O26" s="27">
        <f t="shared" si="14"/>
        <v>31.625054927604296</v>
      </c>
      <c r="P26" s="27">
        <f t="shared" si="14"/>
        <v>30.878708367363753</v>
      </c>
      <c r="Q26" s="27">
        <f t="shared" si="14"/>
        <v>32.29708391855943</v>
      </c>
      <c r="R26" s="27">
        <f t="shared" si="14"/>
        <v>33.868537708257875</v>
      </c>
      <c r="S26" s="27">
        <f t="shared" si="14"/>
        <v>35.215855136720428</v>
      </c>
      <c r="T26" s="27">
        <f t="shared" si="14"/>
        <v>33.357325659345292</v>
      </c>
      <c r="U26" s="27">
        <f t="shared" si="14"/>
        <v>27.600934760409721</v>
      </c>
      <c r="V26" s="27">
        <f t="shared" si="14"/>
        <v>24.319437734805579</v>
      </c>
      <c r="W26" s="27">
        <f t="shared" si="14"/>
        <v>30.828853296698949</v>
      </c>
      <c r="X26" s="27">
        <f t="shared" si="14"/>
        <v>30.079271915828869</v>
      </c>
      <c r="Y26" s="27">
        <f t="shared" ref="Y26:Z26" si="15">SUM(Y27,Y33)</f>
        <v>27.922888937343423</v>
      </c>
      <c r="Z26" s="27">
        <f t="shared" si="15"/>
        <v>29.217898650321352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44.414126627933911</v>
      </c>
      <c r="D33" s="19">
        <f t="shared" si="18"/>
        <v>40.724042456106517</v>
      </c>
      <c r="E33" s="19">
        <f t="shared" si="18"/>
        <v>36.551960884835097</v>
      </c>
      <c r="F33" s="19">
        <f t="shared" si="18"/>
        <v>40.26902281788869</v>
      </c>
      <c r="G33" s="19">
        <f t="shared" si="18"/>
        <v>45.968125395969039</v>
      </c>
      <c r="H33" s="19">
        <f t="shared" si="18"/>
        <v>44.264585939064091</v>
      </c>
      <c r="I33" s="19">
        <f t="shared" si="18"/>
        <v>46.669150786584055</v>
      </c>
      <c r="J33" s="19">
        <f t="shared" si="18"/>
        <v>50.962884806959686</v>
      </c>
      <c r="K33" s="19">
        <f t="shared" si="18"/>
        <v>47.229369829657223</v>
      </c>
      <c r="L33" s="19">
        <f t="shared" si="18"/>
        <v>36.662979489565387</v>
      </c>
      <c r="M33" s="19">
        <f t="shared" si="18"/>
        <v>41.319143587559402</v>
      </c>
      <c r="N33" s="19">
        <f t="shared" si="18"/>
        <v>39.970493608226818</v>
      </c>
      <c r="O33" s="19">
        <f t="shared" si="18"/>
        <v>31.625054927604296</v>
      </c>
      <c r="P33" s="19">
        <f t="shared" si="18"/>
        <v>30.878708367363753</v>
      </c>
      <c r="Q33" s="19">
        <f t="shared" si="18"/>
        <v>32.29708391855943</v>
      </c>
      <c r="R33" s="19">
        <f t="shared" si="18"/>
        <v>33.868537708257875</v>
      </c>
      <c r="S33" s="19">
        <f t="shared" si="18"/>
        <v>35.215855136720428</v>
      </c>
      <c r="T33" s="19">
        <f t="shared" si="18"/>
        <v>33.357325659345292</v>
      </c>
      <c r="U33" s="19">
        <f t="shared" si="18"/>
        <v>27.600934760409721</v>
      </c>
      <c r="V33" s="19">
        <f t="shared" si="18"/>
        <v>24.319437734805579</v>
      </c>
      <c r="W33" s="19">
        <f t="shared" si="18"/>
        <v>30.828853296698949</v>
      </c>
      <c r="X33" s="19">
        <f t="shared" si="18"/>
        <v>30.079271915828869</v>
      </c>
      <c r="Y33" s="19">
        <f t="shared" ref="Y33:Z33" si="19">SUM(Y34:Y50)</f>
        <v>27.922888937343423</v>
      </c>
      <c r="Z33" s="19">
        <f t="shared" si="19"/>
        <v>29.217898650321352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44.414126627933911</v>
      </c>
      <c r="D43" s="8">
        <v>40.724042456106517</v>
      </c>
      <c r="E43" s="8">
        <v>36.551960884835097</v>
      </c>
      <c r="F43" s="8">
        <v>40.26902281788869</v>
      </c>
      <c r="G43" s="8">
        <v>45.968125395969039</v>
      </c>
      <c r="H43" s="8">
        <v>44.264585939064091</v>
      </c>
      <c r="I43" s="8">
        <v>46.669150786584055</v>
      </c>
      <c r="J43" s="8">
        <v>50.962884806959686</v>
      </c>
      <c r="K43" s="8">
        <v>47.229369829657223</v>
      </c>
      <c r="L43" s="8">
        <v>36.662979489565387</v>
      </c>
      <c r="M43" s="8">
        <v>41.319143587559402</v>
      </c>
      <c r="N43" s="8">
        <v>39.970493608226818</v>
      </c>
      <c r="O43" s="8">
        <v>31.625054927604296</v>
      </c>
      <c r="P43" s="8">
        <v>30.878708367363753</v>
      </c>
      <c r="Q43" s="8">
        <v>32.29708391855943</v>
      </c>
      <c r="R43" s="8">
        <v>33.868537708257875</v>
      </c>
      <c r="S43" s="8">
        <v>35.215855136720428</v>
      </c>
      <c r="T43" s="8">
        <v>33.357325659345292</v>
      </c>
      <c r="U43" s="8">
        <v>27.600934760409721</v>
      </c>
      <c r="V43" s="8">
        <v>24.319437734805579</v>
      </c>
      <c r="W43" s="8">
        <v>30.828853296698949</v>
      </c>
      <c r="X43" s="8">
        <v>30.079271915828869</v>
      </c>
      <c r="Y43" s="8">
        <v>27.922888937343423</v>
      </c>
      <c r="Z43" s="8">
        <v>29.217898650321352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0.995406236801054</v>
      </c>
      <c r="P61" s="49">
        <f t="shared" si="22"/>
        <v>0.9719147986808947</v>
      </c>
      <c r="Q61" s="49">
        <f t="shared" si="22"/>
        <v>0.97890819625042613</v>
      </c>
      <c r="R61" s="49">
        <f t="shared" si="22"/>
        <v>0.94533051716090633</v>
      </c>
      <c r="S61" s="49">
        <f t="shared" si="22"/>
        <v>0.74557945932671343</v>
      </c>
      <c r="T61" s="49">
        <f t="shared" si="22"/>
        <v>1.0240893141437546</v>
      </c>
      <c r="U61" s="49">
        <f t="shared" si="22"/>
        <v>1.5880079806195895</v>
      </c>
      <c r="V61" s="49">
        <f t="shared" si="22"/>
        <v>1.8529482945951126</v>
      </c>
      <c r="W61" s="49">
        <f t="shared" si="22"/>
        <v>1.9360259064875451</v>
      </c>
      <c r="X61" s="49">
        <f t="shared" si="22"/>
        <v>2.3489879671065359</v>
      </c>
      <c r="Y61" s="49">
        <f t="shared" ref="Y61:Z61" si="23">SUM(Y62:Y72)</f>
        <v>1.9138792087840693</v>
      </c>
      <c r="Z61" s="49">
        <f t="shared" si="23"/>
        <v>1.9744074180653499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0.995406236801054</v>
      </c>
      <c r="P69" s="52">
        <v>0.9719147986808947</v>
      </c>
      <c r="Q69" s="52">
        <v>0.97890819625042613</v>
      </c>
      <c r="R69" s="52">
        <v>0.94533051716090633</v>
      </c>
      <c r="S69" s="52">
        <v>0.74557945932671343</v>
      </c>
      <c r="T69" s="52">
        <v>1.0240893141437546</v>
      </c>
      <c r="U69" s="52">
        <v>1.5880079806195895</v>
      </c>
      <c r="V69" s="52">
        <v>1.8529482945951126</v>
      </c>
      <c r="W69" s="52">
        <v>1.9360259064875451</v>
      </c>
      <c r="X69" s="52">
        <v>2.3489879671065359</v>
      </c>
      <c r="Y69" s="52">
        <v>1.9138792087840693</v>
      </c>
      <c r="Z69" s="52">
        <v>1.9744074180653499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30574.648252329396</v>
      </c>
      <c r="D2" s="21">
        <f t="shared" ref="D2:X2" si="0">SUM(D3,D17,D22,D25,D26,D51,D52)</f>
        <v>30815.729542765985</v>
      </c>
      <c r="E2" s="21">
        <f t="shared" si="0"/>
        <v>31553.648919291561</v>
      </c>
      <c r="F2" s="21">
        <f t="shared" si="0"/>
        <v>32128.343786472553</v>
      </c>
      <c r="G2" s="21">
        <f t="shared" si="0"/>
        <v>32674.723769124488</v>
      </c>
      <c r="H2" s="21">
        <f t="shared" si="0"/>
        <v>32857.117654925962</v>
      </c>
      <c r="I2" s="21">
        <f t="shared" si="0"/>
        <v>33767.326992991497</v>
      </c>
      <c r="J2" s="21">
        <f t="shared" si="0"/>
        <v>33214.505256736156</v>
      </c>
      <c r="K2" s="21">
        <f t="shared" si="0"/>
        <v>33665.5199360064</v>
      </c>
      <c r="L2" s="21">
        <f t="shared" si="0"/>
        <v>32250.792109483722</v>
      </c>
      <c r="M2" s="21">
        <f t="shared" si="0"/>
        <v>32738.788648532558</v>
      </c>
      <c r="N2" s="21">
        <f t="shared" si="0"/>
        <v>32843.460680694385</v>
      </c>
      <c r="O2" s="21">
        <f t="shared" si="0"/>
        <v>31431.329532526433</v>
      </c>
      <c r="P2" s="21">
        <f t="shared" si="0"/>
        <v>29842.833149421149</v>
      </c>
      <c r="Q2" s="21">
        <f t="shared" si="0"/>
        <v>27283.985860877314</v>
      </c>
      <c r="R2" s="21">
        <f t="shared" si="0"/>
        <v>27396.697967067841</v>
      </c>
      <c r="S2" s="21">
        <f t="shared" si="0"/>
        <v>27571.082078783496</v>
      </c>
      <c r="T2" s="21">
        <f t="shared" si="0"/>
        <v>28440.915408848134</v>
      </c>
      <c r="U2" s="21">
        <f t="shared" si="0"/>
        <v>28579.328010574227</v>
      </c>
      <c r="V2" s="21">
        <f t="shared" si="0"/>
        <v>28214.26630809647</v>
      </c>
      <c r="W2" s="21">
        <f t="shared" si="0"/>
        <v>24022.836784985619</v>
      </c>
      <c r="X2" s="21">
        <f t="shared" si="0"/>
        <v>24047.767479051585</v>
      </c>
      <c r="Y2" s="21">
        <f t="shared" ref="Y2:Z2" si="1">SUM(Y3,Y17,Y22,Y25,Y26,Y51,Y52)</f>
        <v>23812.833404786437</v>
      </c>
      <c r="Z2" s="21">
        <f t="shared" si="1"/>
        <v>24772.384883347328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30574.2949668</v>
      </c>
      <c r="D26" s="27">
        <f t="shared" ref="D26:W26" si="20">SUM(D27,D33)</f>
        <v>30815.174346119999</v>
      </c>
      <c r="E26" s="27">
        <f t="shared" si="20"/>
        <v>31552.740374039997</v>
      </c>
      <c r="F26" s="27">
        <f t="shared" si="20"/>
        <v>32127.081824879999</v>
      </c>
      <c r="G26" s="27">
        <f t="shared" si="20"/>
        <v>32673.15906084</v>
      </c>
      <c r="H26" s="27">
        <f t="shared" si="20"/>
        <v>32855.401554479999</v>
      </c>
      <c r="I26" s="27">
        <f t="shared" si="20"/>
        <v>33764.197667040004</v>
      </c>
      <c r="J26" s="27">
        <f t="shared" si="20"/>
        <v>33209.558845560008</v>
      </c>
      <c r="K26" s="27">
        <f t="shared" si="20"/>
        <v>33658.201035719998</v>
      </c>
      <c r="L26" s="27">
        <f t="shared" si="20"/>
        <v>32236.053223319996</v>
      </c>
      <c r="M26" s="27">
        <f t="shared" si="20"/>
        <v>32717.032381079996</v>
      </c>
      <c r="N26" s="27">
        <f t="shared" si="20"/>
        <v>32802.883658999999</v>
      </c>
      <c r="O26" s="27">
        <f t="shared" si="20"/>
        <v>31375.677964319999</v>
      </c>
      <c r="P26" s="27">
        <f t="shared" si="20"/>
        <v>29781.408693599999</v>
      </c>
      <c r="Q26" s="27">
        <f t="shared" si="20"/>
        <v>27212.568672959998</v>
      </c>
      <c r="R26" s="27">
        <f t="shared" si="20"/>
        <v>27310.921061760004</v>
      </c>
      <c r="S26" s="27">
        <f t="shared" si="20"/>
        <v>27463.705113960001</v>
      </c>
      <c r="T26" s="27">
        <f t="shared" si="20"/>
        <v>28306.997539199998</v>
      </c>
      <c r="U26" s="27">
        <f t="shared" si="20"/>
        <v>28434.788959319998</v>
      </c>
      <c r="V26" s="27">
        <f t="shared" si="20"/>
        <v>28064.181857039999</v>
      </c>
      <c r="W26" s="27">
        <f t="shared" si="20"/>
        <v>23881.721935680005</v>
      </c>
      <c r="X26" s="27">
        <f t="shared" ref="X26:Z26" si="21">SUM(X27,X33)</f>
        <v>23902.856711280001</v>
      </c>
      <c r="Y26" s="27">
        <f t="shared" si="21"/>
        <v>23664.245873759999</v>
      </c>
      <c r="Z26" s="27">
        <f t="shared" si="21"/>
        <v>24624.13864212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30574.2949668</v>
      </c>
      <c r="D33" s="19">
        <f t="shared" ref="D33:W33" si="26">SUM(D34:D50)</f>
        <v>30815.174346119999</v>
      </c>
      <c r="E33" s="19">
        <f t="shared" si="26"/>
        <v>31552.740374039997</v>
      </c>
      <c r="F33" s="19">
        <f t="shared" si="26"/>
        <v>32127.081824879999</v>
      </c>
      <c r="G33" s="19">
        <f t="shared" si="26"/>
        <v>32673.15906084</v>
      </c>
      <c r="H33" s="19">
        <f t="shared" si="26"/>
        <v>32855.401554479999</v>
      </c>
      <c r="I33" s="19">
        <f t="shared" si="26"/>
        <v>33764.197667040004</v>
      </c>
      <c r="J33" s="19">
        <f t="shared" si="26"/>
        <v>33209.558845560008</v>
      </c>
      <c r="K33" s="19">
        <f t="shared" si="26"/>
        <v>33658.201035719998</v>
      </c>
      <c r="L33" s="19">
        <f t="shared" si="26"/>
        <v>32236.053223319996</v>
      </c>
      <c r="M33" s="19">
        <f t="shared" si="26"/>
        <v>32717.032381079996</v>
      </c>
      <c r="N33" s="19">
        <f t="shared" si="26"/>
        <v>32802.883658999999</v>
      </c>
      <c r="O33" s="19">
        <f t="shared" si="26"/>
        <v>31375.677964319999</v>
      </c>
      <c r="P33" s="19">
        <f t="shared" si="26"/>
        <v>29781.408693599999</v>
      </c>
      <c r="Q33" s="19">
        <f t="shared" si="26"/>
        <v>27212.568672959998</v>
      </c>
      <c r="R33" s="19">
        <f t="shared" si="26"/>
        <v>27310.921061760004</v>
      </c>
      <c r="S33" s="19">
        <f t="shared" si="26"/>
        <v>27463.705113960001</v>
      </c>
      <c r="T33" s="19">
        <f t="shared" si="26"/>
        <v>28306.997539199998</v>
      </c>
      <c r="U33" s="19">
        <f t="shared" si="26"/>
        <v>28434.788959319998</v>
      </c>
      <c r="V33" s="19">
        <f t="shared" si="26"/>
        <v>28064.181857039999</v>
      </c>
      <c r="W33" s="19">
        <f t="shared" si="26"/>
        <v>23881.721935680005</v>
      </c>
      <c r="X33" s="19">
        <f t="shared" ref="X33:Z33" si="27">SUM(X34:X50)</f>
        <v>23902.856711280001</v>
      </c>
      <c r="Y33" s="19">
        <f t="shared" si="27"/>
        <v>23664.245873759999</v>
      </c>
      <c r="Z33" s="19">
        <f t="shared" si="27"/>
        <v>24624.13864212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1591.3421208</v>
      </c>
      <c r="D36" s="8">
        <f>FC_TRA_ROAD_P2W_E!D36+FC_TRA_ROAD_CAR_E!D36+FC_TRA_ROAD_BUS_E!D36+FC_TRA_ROAD_LCV_E!D36+FC_TRA_ROAD_HGV_E!D36</f>
        <v>1477.2673663200003</v>
      </c>
      <c r="E36" s="8">
        <f>FC_TRA_ROAD_P2W_E!E36+FC_TRA_ROAD_CAR_E!E36+FC_TRA_ROAD_BUS_E!E36+FC_TRA_ROAD_LCV_E!E36+FC_TRA_ROAD_HGV_E!E36</f>
        <v>1428.7857433199999</v>
      </c>
      <c r="F36" s="8">
        <f>FC_TRA_ROAD_P2W_E!F36+FC_TRA_ROAD_CAR_E!F36+FC_TRA_ROAD_BUS_E!F36+FC_TRA_ROAD_LCV_E!F36+FC_TRA_ROAD_HGV_E!F36</f>
        <v>1249.1180845199999</v>
      </c>
      <c r="G36" s="8">
        <f>FC_TRA_ROAD_P2W_E!G36+FC_TRA_ROAD_CAR_E!G36+FC_TRA_ROAD_BUS_E!G36+FC_TRA_ROAD_LCV_E!G36+FC_TRA_ROAD_HGV_E!G36</f>
        <v>1240.5623302800002</v>
      </c>
      <c r="H36" s="8">
        <f>FC_TRA_ROAD_P2W_E!H36+FC_TRA_ROAD_CAR_E!H36+FC_TRA_ROAD_BUS_E!H36+FC_TRA_ROAD_LCV_E!H36+FC_TRA_ROAD_HGV_E!H36</f>
        <v>1183.5249530400001</v>
      </c>
      <c r="I36" s="8">
        <f>FC_TRA_ROAD_P2W_E!I36+FC_TRA_ROAD_CAR_E!I36+FC_TRA_ROAD_BUS_E!I36+FC_TRA_ROAD_LCV_E!I36+FC_TRA_ROAD_HGV_E!I36</f>
        <v>1137.8950966800001</v>
      </c>
      <c r="J36" s="8">
        <f>FC_TRA_ROAD_P2W_E!J36+FC_TRA_ROAD_CAR_E!J36+FC_TRA_ROAD_BUS_E!J36+FC_TRA_ROAD_LCV_E!J36+FC_TRA_ROAD_HGV_E!J36</f>
        <v>958.22743788000025</v>
      </c>
      <c r="K36" s="8">
        <f>FC_TRA_ROAD_P2W_E!K36+FC_TRA_ROAD_CAR_E!K36+FC_TRA_ROAD_BUS_E!K36+FC_TRA_ROAD_LCV_E!K36+FC_TRA_ROAD_HGV_E!K36</f>
        <v>972.48695256000008</v>
      </c>
      <c r="L36" s="8">
        <f>FC_TRA_ROAD_P2W_E!L36+FC_TRA_ROAD_CAR_E!L36+FC_TRA_ROAD_BUS_E!L36+FC_TRA_ROAD_LCV_E!L36+FC_TRA_ROAD_HGV_E!L36</f>
        <v>969.63495876000025</v>
      </c>
      <c r="M36" s="8">
        <f>FC_TRA_ROAD_P2W_E!M36+FC_TRA_ROAD_CAR_E!M36+FC_TRA_ROAD_BUS_E!M36+FC_TRA_ROAD_LCV_E!M36+FC_TRA_ROAD_HGV_E!M36</f>
        <v>906.89382107999995</v>
      </c>
      <c r="N36" s="8">
        <f>FC_TRA_ROAD_P2W_E!N36+FC_TRA_ROAD_CAR_E!N36+FC_TRA_ROAD_BUS_E!N36+FC_TRA_ROAD_LCV_E!N36+FC_TRA_ROAD_HGV_E!N36</f>
        <v>818.4861021600002</v>
      </c>
      <c r="O36" s="8">
        <f>FC_TRA_ROAD_P2W_E!O36+FC_TRA_ROAD_CAR_E!O36+FC_TRA_ROAD_BUS_E!O36+FC_TRA_ROAD_LCV_E!O36+FC_TRA_ROAD_HGV_E!O36</f>
        <v>804.22658748000003</v>
      </c>
      <c r="P36" s="8">
        <f>FC_TRA_ROAD_P2W_E!P36+FC_TRA_ROAD_CAR_E!P36+FC_TRA_ROAD_BUS_E!P36+FC_TRA_ROAD_LCV_E!P36+FC_TRA_ROAD_HGV_E!P36</f>
        <v>755.74496448000002</v>
      </c>
      <c r="Q36" s="8">
        <f>FC_TRA_ROAD_P2W_E!Q36+FC_TRA_ROAD_CAR_E!Q36+FC_TRA_ROAD_BUS_E!Q36+FC_TRA_ROAD_LCV_E!Q36+FC_TRA_ROAD_HGV_E!Q36</f>
        <v>581.78106611999988</v>
      </c>
      <c r="R36" s="8">
        <f>FC_TRA_ROAD_P2W_E!R36+FC_TRA_ROAD_CAR_E!R36+FC_TRA_ROAD_BUS_E!R36+FC_TRA_ROAD_LCV_E!R36+FC_TRA_ROAD_HGV_E!R36</f>
        <v>507.07086803999994</v>
      </c>
      <c r="S36" s="8">
        <f>FC_TRA_ROAD_P2W_E!S36+FC_TRA_ROAD_CAR_E!S36+FC_TRA_ROAD_BUS_E!S36+FC_TRA_ROAD_LCV_E!S36+FC_TRA_ROAD_HGV_E!S36</f>
        <v>479.1308695200002</v>
      </c>
      <c r="T36" s="8">
        <f>FC_TRA_ROAD_P2W_E!T36+FC_TRA_ROAD_CAR_E!T36+FC_TRA_ROAD_BUS_E!T36+FC_TRA_ROAD_LCV_E!T36+FC_TRA_ROAD_HGV_E!T36</f>
        <v>429.67086840000002</v>
      </c>
      <c r="U36" s="8">
        <f>FC_TRA_ROAD_P2W_E!U36+FC_TRA_ROAD_CAR_E!U36+FC_TRA_ROAD_BUS_E!U36+FC_TRA_ROAD_LCV_E!U36+FC_TRA_ROAD_HGV_E!U36</f>
        <v>390.17773943999998</v>
      </c>
      <c r="V36" s="8">
        <f>FC_TRA_ROAD_P2W_E!V36+FC_TRA_ROAD_CAR_E!V36+FC_TRA_ROAD_BUS_E!V36+FC_TRA_ROAD_LCV_E!V36+FC_TRA_ROAD_HGV_E!V36</f>
        <v>363.15137844000014</v>
      </c>
      <c r="W36" s="8">
        <f>FC_TRA_ROAD_P2W_E!W36+FC_TRA_ROAD_CAR_E!W36+FC_TRA_ROAD_BUS_E!W36+FC_TRA_ROAD_LCV_E!W36+FC_TRA_ROAD_HGV_E!W36</f>
        <v>307.85313815999996</v>
      </c>
      <c r="X36" s="8">
        <f>FC_TRA_ROAD_P2W_E!X36+FC_TRA_ROAD_CAR_E!X36+FC_TRA_ROAD_BUS_E!X36+FC_TRA_ROAD_LCV_E!X36+FC_TRA_ROAD_HGV_E!X36</f>
        <v>308.68499808000007</v>
      </c>
      <c r="Y36" s="8">
        <f>FC_TRA_ROAD_P2W_E!Y36+FC_TRA_ROAD_CAR_E!Y36+FC_TRA_ROAD_BUS_E!Y36+FC_TRA_ROAD_LCV_E!Y36+FC_TRA_ROAD_HGV_E!Y36</f>
        <v>328.65190776000009</v>
      </c>
      <c r="Z36" s="8">
        <f>FC_TRA_ROAD_P2W_E!Z36+FC_TRA_ROAD_CAR_E!Z36+FC_TRA_ROAD_BUS_E!Z36+FC_TRA_ROAD_LCV_E!Z36+FC_TRA_ROAD_HGV_E!Z36</f>
        <v>313.31202012000011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11500.58442456</v>
      </c>
      <c r="D37" s="8">
        <f>FC_TRA_ROAD_P2W_E!D37+FC_TRA_ROAD_CAR_E!D37+FC_TRA_ROAD_BUS_E!D37+FC_TRA_ROAD_LCV_E!D37+FC_TRA_ROAD_HGV_E!D37</f>
        <v>11766.114470879998</v>
      </c>
      <c r="E37" s="8">
        <f>FC_TRA_ROAD_P2W_E!E37+FC_TRA_ROAD_CAR_E!E37+FC_TRA_ROAD_BUS_E!E37+FC_TRA_ROAD_LCV_E!E37+FC_TRA_ROAD_HGV_E!E37</f>
        <v>11897.451720000001</v>
      </c>
      <c r="F37" s="8">
        <f>FC_TRA_ROAD_P2W_E!F37+FC_TRA_ROAD_CAR_E!F37+FC_TRA_ROAD_BUS_E!F37+FC_TRA_ROAD_LCV_E!F37+FC_TRA_ROAD_HGV_E!F37</f>
        <v>11948.844599999999</v>
      </c>
      <c r="G37" s="8">
        <f>FC_TRA_ROAD_P2W_E!G37+FC_TRA_ROAD_CAR_E!G37+FC_TRA_ROAD_BUS_E!G37+FC_TRA_ROAD_LCV_E!G37+FC_TRA_ROAD_HGV_E!G37</f>
        <v>11823.217449120002</v>
      </c>
      <c r="H37" s="8">
        <f>FC_TRA_ROAD_P2W_E!H37+FC_TRA_ROAD_CAR_E!H37+FC_TRA_ROAD_BUS_E!H37+FC_TRA_ROAD_LCV_E!H37+FC_TRA_ROAD_HGV_E!H37</f>
        <v>11717.576640000001</v>
      </c>
      <c r="I37" s="8">
        <f>FC_TRA_ROAD_P2W_E!I37+FC_TRA_ROAD_CAR_E!I37+FC_TRA_ROAD_BUS_E!I37+FC_TRA_ROAD_LCV_E!I37+FC_TRA_ROAD_HGV_E!I37</f>
        <v>11886.34986</v>
      </c>
      <c r="J37" s="8">
        <f>FC_TRA_ROAD_P2W_E!J37+FC_TRA_ROAD_CAR_E!J37+FC_TRA_ROAD_BUS_E!J37+FC_TRA_ROAD_LCV_E!J37+FC_TRA_ROAD_HGV_E!J37</f>
        <v>11849.911809120002</v>
      </c>
      <c r="K37" s="8">
        <f>FC_TRA_ROAD_P2W_E!K37+FC_TRA_ROAD_CAR_E!K37+FC_TRA_ROAD_BUS_E!K37+FC_TRA_ROAD_LCV_E!K37+FC_TRA_ROAD_HGV_E!K37</f>
        <v>11785.601603160003</v>
      </c>
      <c r="L37" s="8">
        <f>FC_TRA_ROAD_P2W_E!L37+FC_TRA_ROAD_CAR_E!L37+FC_TRA_ROAD_BUS_E!L37+FC_TRA_ROAD_LCV_E!L37+FC_TRA_ROAD_HGV_E!L37</f>
        <v>11739.586264560001</v>
      </c>
      <c r="M37" s="8">
        <f>FC_TRA_ROAD_P2W_E!M37+FC_TRA_ROAD_CAR_E!M37+FC_TRA_ROAD_BUS_E!M37+FC_TRA_ROAD_LCV_E!M37+FC_TRA_ROAD_HGV_E!M37</f>
        <v>11745.518400000001</v>
      </c>
      <c r="N37" s="8">
        <f>FC_TRA_ROAD_P2W_E!N37+FC_TRA_ROAD_CAR_E!N37+FC_TRA_ROAD_BUS_E!N37+FC_TRA_ROAD_LCV_E!N37+FC_TRA_ROAD_HGV_E!N37</f>
        <v>11903.771796840001</v>
      </c>
      <c r="O37" s="8">
        <f>FC_TRA_ROAD_P2W_E!O37+FC_TRA_ROAD_CAR_E!O37+FC_TRA_ROAD_BUS_E!O37+FC_TRA_ROAD_LCV_E!O37+FC_TRA_ROAD_HGV_E!O37</f>
        <v>11380.736976839999</v>
      </c>
      <c r="P37" s="8">
        <f>FC_TRA_ROAD_P2W_E!P37+FC_TRA_ROAD_CAR_E!P37+FC_TRA_ROAD_BUS_E!P37+FC_TRA_ROAD_LCV_E!P37+FC_TRA_ROAD_HGV_E!P37</f>
        <v>11092.989489120002</v>
      </c>
      <c r="Q37" s="8">
        <f>FC_TRA_ROAD_P2W_E!Q37+FC_TRA_ROAD_CAR_E!Q37+FC_TRA_ROAD_BUS_E!Q37+FC_TRA_ROAD_LCV_E!Q37+FC_TRA_ROAD_HGV_E!Q37</f>
        <v>10753.232406840001</v>
      </c>
      <c r="R37" s="8">
        <f>FC_TRA_ROAD_P2W_E!R37+FC_TRA_ROAD_CAR_E!R37+FC_TRA_ROAD_BUS_E!R37+FC_TRA_ROAD_LCV_E!R37+FC_TRA_ROAD_HGV_E!R37</f>
        <v>10707.54912612</v>
      </c>
      <c r="S37" s="8">
        <f>FC_TRA_ROAD_P2W_E!S37+FC_TRA_ROAD_CAR_E!S37+FC_TRA_ROAD_BUS_E!S37+FC_TRA_ROAD_LCV_E!S37+FC_TRA_ROAD_HGV_E!S37</f>
        <v>11063.159165520001</v>
      </c>
      <c r="T37" s="8">
        <f>FC_TRA_ROAD_P2W_E!T37+FC_TRA_ROAD_CAR_E!T37+FC_TRA_ROAD_BUS_E!T37+FC_TRA_ROAD_LCV_E!T37+FC_TRA_ROAD_HGV_E!T37</f>
        <v>11436.35754492</v>
      </c>
      <c r="U37" s="8">
        <f>FC_TRA_ROAD_P2W_E!U37+FC_TRA_ROAD_CAR_E!U37+FC_TRA_ROAD_BUS_E!U37+FC_TRA_ROAD_LCV_E!U37+FC_TRA_ROAD_HGV_E!U37</f>
        <v>11618.20825704</v>
      </c>
      <c r="V37" s="8">
        <f>FC_TRA_ROAD_P2W_E!V37+FC_TRA_ROAD_CAR_E!V37+FC_TRA_ROAD_BUS_E!V37+FC_TRA_ROAD_LCV_E!V37+FC_TRA_ROAD_HGV_E!V37</f>
        <v>11862.310466159999</v>
      </c>
      <c r="W37" s="8">
        <f>FC_TRA_ROAD_P2W_E!W37+FC_TRA_ROAD_CAR_E!W37+FC_TRA_ROAD_BUS_E!W37+FC_TRA_ROAD_LCV_E!W37+FC_TRA_ROAD_HGV_E!W37</f>
        <v>9849.2353898400033</v>
      </c>
      <c r="X37" s="8">
        <f>FC_TRA_ROAD_P2W_E!X37+FC_TRA_ROAD_CAR_E!X37+FC_TRA_ROAD_BUS_E!X37+FC_TRA_ROAD_LCV_E!X37+FC_TRA_ROAD_HGV_E!X37</f>
        <v>10157.399821800002</v>
      </c>
      <c r="Y37" s="8">
        <f>FC_TRA_ROAD_P2W_E!Y37+FC_TRA_ROAD_CAR_E!Y37+FC_TRA_ROAD_BUS_E!Y37+FC_TRA_ROAD_LCV_E!Y37+FC_TRA_ROAD_HGV_E!Y37</f>
        <v>10409.614122600002</v>
      </c>
      <c r="Z37" s="8">
        <f>FC_TRA_ROAD_P2W_E!Z37+FC_TRA_ROAD_CAR_E!Z37+FC_TRA_ROAD_BUS_E!Z37+FC_TRA_ROAD_LCV_E!Z37+FC_TRA_ROAD_HGV_E!Z37</f>
        <v>11668.038394319999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17482.368421439998</v>
      </c>
      <c r="D43" s="8">
        <f>FC_TRA_ROAD_P2W_E!D43+FC_TRA_ROAD_CAR_E!D43+FC_TRA_ROAD_BUS_E!D43+FC_TRA_ROAD_LCV_E!D43+FC_TRA_ROAD_HGV_E!D43</f>
        <v>17571.79250892</v>
      </c>
      <c r="E43" s="8">
        <f>FC_TRA_ROAD_P2W_E!E43+FC_TRA_ROAD_CAR_E!E43+FC_TRA_ROAD_BUS_E!E43+FC_TRA_ROAD_LCV_E!E43+FC_TRA_ROAD_HGV_E!E43</f>
        <v>18226.502910719995</v>
      </c>
      <c r="F43" s="8">
        <f>FC_TRA_ROAD_P2W_E!F43+FC_TRA_ROAD_CAR_E!F43+FC_TRA_ROAD_BUS_E!F43+FC_TRA_ROAD_LCV_E!F43+FC_TRA_ROAD_HGV_E!F43</f>
        <v>18929.119140360002</v>
      </c>
      <c r="G43" s="8">
        <f>FC_TRA_ROAD_P2W_E!G43+FC_TRA_ROAD_CAR_E!G43+FC_TRA_ROAD_BUS_E!G43+FC_TRA_ROAD_LCV_E!G43+FC_TRA_ROAD_HGV_E!G43</f>
        <v>19609.37928144</v>
      </c>
      <c r="H43" s="8">
        <f>FC_TRA_ROAD_P2W_E!H43+FC_TRA_ROAD_CAR_E!H43+FC_TRA_ROAD_BUS_E!H43+FC_TRA_ROAD_LCV_E!H43+FC_TRA_ROAD_HGV_E!H43</f>
        <v>19954.299961439996</v>
      </c>
      <c r="I43" s="8">
        <f>FC_TRA_ROAD_P2W_E!I43+FC_TRA_ROAD_CAR_E!I43+FC_TRA_ROAD_BUS_E!I43+FC_TRA_ROAD_LCV_E!I43+FC_TRA_ROAD_HGV_E!I43</f>
        <v>20739.952710360005</v>
      </c>
      <c r="J43" s="8">
        <f>FC_TRA_ROAD_P2W_E!J43+FC_TRA_ROAD_CAR_E!J43+FC_TRA_ROAD_BUS_E!J43+FC_TRA_ROAD_LCV_E!J43+FC_TRA_ROAD_HGV_E!J43</f>
        <v>20401.419598560002</v>
      </c>
      <c r="K43" s="8">
        <f>FC_TRA_ROAD_P2W_E!K43+FC_TRA_ROAD_CAR_E!K43+FC_TRA_ROAD_BUS_E!K43+FC_TRA_ROAD_LCV_E!K43+FC_TRA_ROAD_HGV_E!K43</f>
        <v>20900.112479999996</v>
      </c>
      <c r="L43" s="8">
        <f>FC_TRA_ROAD_P2W_E!L43+FC_TRA_ROAD_CAR_E!L43+FC_TRA_ROAD_BUS_E!L43+FC_TRA_ROAD_LCV_E!L43+FC_TRA_ROAD_HGV_E!L43</f>
        <v>19526.831999999995</v>
      </c>
      <c r="M43" s="8">
        <f>FC_TRA_ROAD_P2W_E!M43+FC_TRA_ROAD_CAR_E!M43+FC_TRA_ROAD_BUS_E!M43+FC_TRA_ROAD_LCV_E!M43+FC_TRA_ROAD_HGV_E!M43</f>
        <v>20064.620159999995</v>
      </c>
      <c r="N43" s="8">
        <f>FC_TRA_ROAD_P2W_E!N43+FC_TRA_ROAD_CAR_E!N43+FC_TRA_ROAD_BUS_E!N43+FC_TRA_ROAD_LCV_E!N43+FC_TRA_ROAD_HGV_E!N43</f>
        <v>20080.625759999995</v>
      </c>
      <c r="O43" s="8">
        <f>FC_TRA_ROAD_P2W_E!O43+FC_TRA_ROAD_CAR_E!O43+FC_TRA_ROAD_BUS_E!O43+FC_TRA_ROAD_LCV_E!O43+FC_TRA_ROAD_HGV_E!O43</f>
        <v>19190.714400000001</v>
      </c>
      <c r="P43" s="8">
        <f>FC_TRA_ROAD_P2W_E!P43+FC_TRA_ROAD_CAR_E!P43+FC_TRA_ROAD_BUS_E!P43+FC_TRA_ROAD_LCV_E!P43+FC_TRA_ROAD_HGV_E!P43</f>
        <v>17932.674239999997</v>
      </c>
      <c r="Q43" s="8">
        <f>FC_TRA_ROAD_P2W_E!Q43+FC_TRA_ROAD_CAR_E!Q43+FC_TRA_ROAD_BUS_E!Q43+FC_TRA_ROAD_LCV_E!Q43+FC_TRA_ROAD_HGV_E!Q43</f>
        <v>15877.555199999999</v>
      </c>
      <c r="R43" s="8">
        <f>FC_TRA_ROAD_P2W_E!R43+FC_TRA_ROAD_CAR_E!R43+FC_TRA_ROAD_BUS_E!R43+FC_TRA_ROAD_LCV_E!R43+FC_TRA_ROAD_HGV_E!R43</f>
        <v>16096.301067600001</v>
      </c>
      <c r="S43" s="8">
        <f>FC_TRA_ROAD_P2W_E!S43+FC_TRA_ROAD_CAR_E!S43+FC_TRA_ROAD_BUS_E!S43+FC_TRA_ROAD_LCV_E!S43+FC_TRA_ROAD_HGV_E!S43</f>
        <v>15921.415078919999</v>
      </c>
      <c r="T43" s="8">
        <f>FC_TRA_ROAD_P2W_E!T43+FC_TRA_ROAD_CAR_E!T43+FC_TRA_ROAD_BUS_E!T43+FC_TRA_ROAD_LCV_E!T43+FC_TRA_ROAD_HGV_E!T43</f>
        <v>16440.969125879998</v>
      </c>
      <c r="U43" s="8">
        <f>FC_TRA_ROAD_P2W_E!U43+FC_TRA_ROAD_CAR_E!U43+FC_TRA_ROAD_BUS_E!U43+FC_TRA_ROAD_LCV_E!U43+FC_TRA_ROAD_HGV_E!U43</f>
        <v>16426.402962839999</v>
      </c>
      <c r="V43" s="8">
        <f>FC_TRA_ROAD_P2W_E!V43+FC_TRA_ROAD_CAR_E!V43+FC_TRA_ROAD_BUS_E!V43+FC_TRA_ROAD_LCV_E!V43+FC_TRA_ROAD_HGV_E!V43</f>
        <v>15838.720012440002</v>
      </c>
      <c r="W43" s="8">
        <f>FC_TRA_ROAD_P2W_E!W43+FC_TRA_ROAD_CAR_E!W43+FC_TRA_ROAD_BUS_E!W43+FC_TRA_ROAD_LCV_E!W43+FC_TRA_ROAD_HGV_E!W43</f>
        <v>13724.633407679999</v>
      </c>
      <c r="X43" s="8">
        <f>FC_TRA_ROAD_P2W_E!X43+FC_TRA_ROAD_CAR_E!X43+FC_TRA_ROAD_BUS_E!X43+FC_TRA_ROAD_LCV_E!X43+FC_TRA_ROAD_HGV_E!X43</f>
        <v>13436.7718914</v>
      </c>
      <c r="Y43" s="8">
        <f>FC_TRA_ROAD_P2W_E!Y43+FC_TRA_ROAD_CAR_E!Y43+FC_TRA_ROAD_BUS_E!Y43+FC_TRA_ROAD_LCV_E!Y43+FC_TRA_ROAD_HGV_E!Y43</f>
        <v>12925.979843399997</v>
      </c>
      <c r="Z43" s="8">
        <f>FC_TRA_ROAD_P2W_E!Z43+FC_TRA_ROAD_CAR_E!Z43+FC_TRA_ROAD_BUS_E!Z43+FC_TRA_ROAD_LCV_E!Z43+FC_TRA_ROAD_HGV_E!Z43</f>
        <v>12642.788227680001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0.35328552939576108</v>
      </c>
      <c r="D51" s="27">
        <f>FC_TRA_ROAD_P2W_E!D51+FC_TRA_ROAD_CAR_E!D51+FC_TRA_ROAD_BUS_E!D51+FC_TRA_ROAD_LCV_E!D51+FC_TRA_ROAD_HGV_E!D51</f>
        <v>0.55519664598788188</v>
      </c>
      <c r="E51" s="27">
        <f>FC_TRA_ROAD_P2W_E!E51+FC_TRA_ROAD_CAR_E!E51+FC_TRA_ROAD_BUS_E!E51+FC_TRA_ROAD_LCV_E!E51+FC_TRA_ROAD_HGV_E!E51</f>
        <v>0.90854525156428634</v>
      </c>
      <c r="F51" s="27">
        <f>FC_TRA_ROAD_P2W_E!F51+FC_TRA_ROAD_CAR_E!F51+FC_TRA_ROAD_BUS_E!F51+FC_TRA_ROAD_LCV_E!F51+FC_TRA_ROAD_HGV_E!F51</f>
        <v>1.2619615925555221</v>
      </c>
      <c r="G51" s="27">
        <f>FC_TRA_ROAD_P2W_E!G51+FC_TRA_ROAD_CAR_E!G51+FC_TRA_ROAD_BUS_E!G51+FC_TRA_ROAD_LCV_E!G51+FC_TRA_ROAD_HGV_E!G51</f>
        <v>1.5647082844885478</v>
      </c>
      <c r="H51" s="27">
        <f>FC_TRA_ROAD_P2W_E!H51+FC_TRA_ROAD_CAR_E!H51+FC_TRA_ROAD_BUS_E!H51+FC_TRA_ROAD_LCV_E!H51+FC_TRA_ROAD_HGV_E!H51</f>
        <v>1.7161004459595537</v>
      </c>
      <c r="I51" s="27">
        <f>FC_TRA_ROAD_P2W_E!I51+FC_TRA_ROAD_CAR_E!I51+FC_TRA_ROAD_BUS_E!I51+FC_TRA_ROAD_LCV_E!I51+FC_TRA_ROAD_HGV_E!I51</f>
        <v>3.1293259514957805</v>
      </c>
      <c r="J51" s="27">
        <f>FC_TRA_ROAD_P2W_E!J51+FC_TRA_ROAD_CAR_E!J51+FC_TRA_ROAD_BUS_E!J51+FC_TRA_ROAD_LCV_E!J51+FC_TRA_ROAD_HGV_E!J51</f>
        <v>4.9464111761484961</v>
      </c>
      <c r="K51" s="27">
        <f>FC_TRA_ROAD_P2W_E!K51+FC_TRA_ROAD_CAR_E!K51+FC_TRA_ROAD_BUS_E!K51+FC_TRA_ROAD_LCV_E!K51+FC_TRA_ROAD_HGV_E!K51</f>
        <v>7.3189002864053183</v>
      </c>
      <c r="L51" s="27">
        <f>FC_TRA_ROAD_P2W_E!L51+FC_TRA_ROAD_CAR_E!L51+FC_TRA_ROAD_BUS_E!L51+FC_TRA_ROAD_LCV_E!L51+FC_TRA_ROAD_HGV_E!L51</f>
        <v>14.738886163725226</v>
      </c>
      <c r="M51" s="27">
        <f>FC_TRA_ROAD_P2W_E!M51+FC_TRA_ROAD_CAR_E!M51+FC_TRA_ROAD_BUS_E!M51+FC_TRA_ROAD_LCV_E!M51+FC_TRA_ROAD_HGV_E!M51</f>
        <v>21.756267452562518</v>
      </c>
      <c r="N51" s="27">
        <f>FC_TRA_ROAD_P2W_E!N51+FC_TRA_ROAD_CAR_E!N51+FC_TRA_ROAD_BUS_E!N51+FC_TRA_ROAD_LCV_E!N51+FC_TRA_ROAD_HGV_E!N51</f>
        <v>40.577021694387</v>
      </c>
      <c r="O51" s="27">
        <f>FC_TRA_ROAD_P2W_E!O51+FC_TRA_ROAD_CAR_E!O51+FC_TRA_ROAD_BUS_E!O51+FC_TRA_ROAD_LCV_E!O51+FC_TRA_ROAD_HGV_E!O51</f>
        <v>55.65156820643417</v>
      </c>
      <c r="P51" s="27">
        <f>FC_TRA_ROAD_P2W_E!P51+FC_TRA_ROAD_CAR_E!P51+FC_TRA_ROAD_BUS_E!P51+FC_TRA_ROAD_LCV_E!P51+FC_TRA_ROAD_HGV_E!P51</f>
        <v>61.424455821149891</v>
      </c>
      <c r="Q51" s="27">
        <f>FC_TRA_ROAD_P2W_E!Q51+FC_TRA_ROAD_CAR_E!Q51+FC_TRA_ROAD_BUS_E!Q51+FC_TRA_ROAD_LCV_E!Q51+FC_TRA_ROAD_HGV_E!Q51</f>
        <v>71.417187917315701</v>
      </c>
      <c r="R51" s="27">
        <f>FC_TRA_ROAD_P2W_E!R51+FC_TRA_ROAD_CAR_E!R51+FC_TRA_ROAD_BUS_E!R51+FC_TRA_ROAD_LCV_E!R51+FC_TRA_ROAD_HGV_E!R51</f>
        <v>85.776905307837083</v>
      </c>
      <c r="S51" s="27">
        <f>FC_TRA_ROAD_P2W_E!S51+FC_TRA_ROAD_CAR_E!S51+FC_TRA_ROAD_BUS_E!S51+FC_TRA_ROAD_LCV_E!S51+FC_TRA_ROAD_HGV_E!S51</f>
        <v>107.37696482349725</v>
      </c>
      <c r="T51" s="27">
        <f>FC_TRA_ROAD_P2W_E!T51+FC_TRA_ROAD_CAR_E!T51+FC_TRA_ROAD_BUS_E!T51+FC_TRA_ROAD_LCV_E!T51+FC_TRA_ROAD_HGV_E!T51</f>
        <v>133.91786964813562</v>
      </c>
      <c r="U51" s="27">
        <f>FC_TRA_ROAD_P2W_E!U51+FC_TRA_ROAD_CAR_E!U51+FC_TRA_ROAD_BUS_E!U51+FC_TRA_ROAD_LCV_E!U51+FC_TRA_ROAD_HGV_E!U51</f>
        <v>144.53905125422926</v>
      </c>
      <c r="V51" s="27">
        <f>FC_TRA_ROAD_P2W_E!V51+FC_TRA_ROAD_CAR_E!V51+FC_TRA_ROAD_BUS_E!V51+FC_TRA_ROAD_LCV_E!V51+FC_TRA_ROAD_HGV_E!V51</f>
        <v>150.08445105647246</v>
      </c>
      <c r="W51" s="27">
        <f>FC_TRA_ROAD_P2W_E!W51+FC_TRA_ROAD_CAR_E!W51+FC_TRA_ROAD_BUS_E!W51+FC_TRA_ROAD_LCV_E!W51+FC_TRA_ROAD_HGV_E!W51</f>
        <v>141.11484930561494</v>
      </c>
      <c r="X51" s="27">
        <f>FC_TRA_ROAD_P2W_E!X51+FC_TRA_ROAD_CAR_E!X51+FC_TRA_ROAD_BUS_E!X51+FC_TRA_ROAD_LCV_E!X51+FC_TRA_ROAD_HGV_E!X51</f>
        <v>144.91076777158369</v>
      </c>
      <c r="Y51" s="27">
        <f>FC_TRA_ROAD_P2W_E!Y51+FC_TRA_ROAD_CAR_E!Y51+FC_TRA_ROAD_BUS_E!Y51+FC_TRA_ROAD_LCV_E!Y51+FC_TRA_ROAD_HGV_E!Y51</f>
        <v>148.58753102643993</v>
      </c>
      <c r="Z51" s="27">
        <f>FC_TRA_ROAD_P2W_E!Z51+FC_TRA_ROAD_CAR_E!Z51+FC_TRA_ROAD_BUS_E!Z51+FC_TRA_ROAD_LCV_E!Z51+FC_TRA_ROAD_HGV_E!Z51</f>
        <v>148.24624122732729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1.4060775385817351E-4</v>
      </c>
      <c r="D61" s="49">
        <f t="shared" si="30"/>
        <v>1.881841187461156E-4</v>
      </c>
      <c r="E61" s="49">
        <f t="shared" si="30"/>
        <v>2.6740222085499475E-4</v>
      </c>
      <c r="F61" s="49">
        <f t="shared" si="30"/>
        <v>2.8069601548131684E-4</v>
      </c>
      <c r="G61" s="49">
        <f t="shared" si="30"/>
        <v>4.6883541756331673E-4</v>
      </c>
      <c r="H61" s="49">
        <f t="shared" si="30"/>
        <v>5.4459270246654163E-4</v>
      </c>
      <c r="I61" s="49">
        <f t="shared" si="30"/>
        <v>120.99816922538912</v>
      </c>
      <c r="J61" s="49">
        <f t="shared" si="30"/>
        <v>979.44882244717098</v>
      </c>
      <c r="K61" s="49">
        <f t="shared" si="30"/>
        <v>851.4498872746218</v>
      </c>
      <c r="L61" s="49">
        <f t="shared" si="30"/>
        <v>1107.0045050616154</v>
      </c>
      <c r="M61" s="49">
        <f t="shared" si="30"/>
        <v>677.91473428852203</v>
      </c>
      <c r="N61" s="49">
        <f t="shared" si="30"/>
        <v>952.41797380974083</v>
      </c>
      <c r="O61" s="49">
        <f t="shared" si="30"/>
        <v>924.33169339865776</v>
      </c>
      <c r="P61" s="49">
        <f t="shared" si="30"/>
        <v>884.36211946775802</v>
      </c>
      <c r="Q61" s="49">
        <f t="shared" si="30"/>
        <v>1032.8124309617567</v>
      </c>
      <c r="R61" s="49">
        <f t="shared" si="30"/>
        <v>870.45748067408363</v>
      </c>
      <c r="S61" s="49">
        <f t="shared" si="30"/>
        <v>697.44196205670312</v>
      </c>
      <c r="T61" s="49">
        <f t="shared" si="30"/>
        <v>896.21396117368613</v>
      </c>
      <c r="U61" s="49">
        <f t="shared" si="30"/>
        <v>1454.9859371005896</v>
      </c>
      <c r="V61" s="49">
        <f t="shared" si="30"/>
        <v>1795.9637575403312</v>
      </c>
      <c r="W61" s="49">
        <f t="shared" si="30"/>
        <v>1535.7956466073695</v>
      </c>
      <c r="X61" s="49">
        <f t="shared" si="30"/>
        <v>1748.1070423275496</v>
      </c>
      <c r="Y61" s="49">
        <f t="shared" ref="Y61:Z61" si="31">SUM(Y62:Y72)</f>
        <v>1623.6913151306308</v>
      </c>
      <c r="Z61" s="49">
        <f t="shared" si="31"/>
        <v>1613.7227678540453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1.4060775385817351E-4</v>
      </c>
      <c r="D64" s="52">
        <f>FC_TRA_ROAD_P2W_E!D64+FC_TRA_ROAD_CAR_E!D64+FC_TRA_ROAD_BUS_E!D64+FC_TRA_ROAD_LCV_E!D64+FC_TRA_ROAD_HGV_E!D64</f>
        <v>1.881841187461156E-4</v>
      </c>
      <c r="E64" s="52">
        <f>FC_TRA_ROAD_P2W_E!E64+FC_TRA_ROAD_CAR_E!E64+FC_TRA_ROAD_BUS_E!E64+FC_TRA_ROAD_LCV_E!E64+FC_TRA_ROAD_HGV_E!E64</f>
        <v>2.6740222085499475E-4</v>
      </c>
      <c r="F64" s="52">
        <f>FC_TRA_ROAD_P2W_E!F64+FC_TRA_ROAD_CAR_E!F64+FC_TRA_ROAD_BUS_E!F64+FC_TRA_ROAD_LCV_E!F64+FC_TRA_ROAD_HGV_E!F64</f>
        <v>2.8069601548131684E-4</v>
      </c>
      <c r="G64" s="52">
        <f>FC_TRA_ROAD_P2W_E!G64+FC_TRA_ROAD_CAR_E!G64+FC_TRA_ROAD_BUS_E!G64+FC_TRA_ROAD_LCV_E!G64+FC_TRA_ROAD_HGV_E!G64</f>
        <v>4.6883541756331673E-4</v>
      </c>
      <c r="H64" s="52">
        <f>FC_TRA_ROAD_P2W_E!H64+FC_TRA_ROAD_CAR_E!H64+FC_TRA_ROAD_BUS_E!H64+FC_TRA_ROAD_LCV_E!H64+FC_TRA_ROAD_HGV_E!H64</f>
        <v>5.4459270246654163E-4</v>
      </c>
      <c r="I64" s="52">
        <f>FC_TRA_ROAD_P2W_E!I64+FC_TRA_ROAD_CAR_E!I64+FC_TRA_ROAD_BUS_E!I64+FC_TRA_ROAD_LCV_E!I64+FC_TRA_ROAD_HGV_E!I64</f>
        <v>1.0258653891330261E-3</v>
      </c>
      <c r="J64" s="52">
        <f>FC_TRA_ROAD_P2W_E!J64+FC_TRA_ROAD_CAR_E!J64+FC_TRA_ROAD_BUS_E!J64+FC_TRA_ROAD_LCV_E!J64+FC_TRA_ROAD_HGV_E!J64</f>
        <v>1.5658071709820504E-3</v>
      </c>
      <c r="K64" s="52">
        <f>FC_TRA_ROAD_P2W_E!K64+FC_TRA_ROAD_CAR_E!K64+FC_TRA_ROAD_BUS_E!K64+FC_TRA_ROAD_LCV_E!K64+FC_TRA_ROAD_HGV_E!K64</f>
        <v>2.0922346215631396E-3</v>
      </c>
      <c r="L64" s="52">
        <f>FC_TRA_ROAD_P2W_E!L64+FC_TRA_ROAD_CAR_E!L64+FC_TRA_ROAD_BUS_E!L64+FC_TRA_ROAD_LCV_E!L64+FC_TRA_ROAD_HGV_E!L64</f>
        <v>4.0817016150222389E-3</v>
      </c>
      <c r="M64" s="52">
        <f>FC_TRA_ROAD_P2W_E!M64+FC_TRA_ROAD_CAR_E!M64+FC_TRA_ROAD_BUS_E!M64+FC_TRA_ROAD_LCV_E!M64+FC_TRA_ROAD_HGV_E!M64</f>
        <v>4.790928522042018E-3</v>
      </c>
      <c r="N64" s="52">
        <f>FC_TRA_ROAD_P2W_E!N64+FC_TRA_ROAD_CAR_E!N64+FC_TRA_ROAD_BUS_E!N64+FC_TRA_ROAD_LCV_E!N64+FC_TRA_ROAD_HGV_E!N64</f>
        <v>1.6288849741002531E-2</v>
      </c>
      <c r="O64" s="52">
        <f>FC_TRA_ROAD_P2W_E!O64+FC_TRA_ROAD_CAR_E!O64+FC_TRA_ROAD_BUS_E!O64+FC_TRA_ROAD_LCV_E!O64+FC_TRA_ROAD_HGV_E!O64</f>
        <v>3.7665078657668515E-2</v>
      </c>
      <c r="P64" s="52">
        <f>FC_TRA_ROAD_P2W_E!P64+FC_TRA_ROAD_CAR_E!P64+FC_TRA_ROAD_BUS_E!P64+FC_TRA_ROAD_LCV_E!P64+FC_TRA_ROAD_HGV_E!P64</f>
        <v>7.0232747757868835E-2</v>
      </c>
      <c r="Q64" s="52">
        <f>FC_TRA_ROAD_P2W_E!Q64+FC_TRA_ROAD_CAR_E!Q64+FC_TRA_ROAD_BUS_E!Q64+FC_TRA_ROAD_LCV_E!Q64+FC_TRA_ROAD_HGV_E!Q64</f>
        <v>0.12354600175691453</v>
      </c>
      <c r="R64" s="52">
        <f>FC_TRA_ROAD_P2W_E!R64+FC_TRA_ROAD_CAR_E!R64+FC_TRA_ROAD_BUS_E!R64+FC_TRA_ROAD_LCV_E!R64+FC_TRA_ROAD_HGV_E!R64</f>
        <v>0.19316963408368951</v>
      </c>
      <c r="S64" s="52">
        <f>FC_TRA_ROAD_P2W_E!S64+FC_TRA_ROAD_CAR_E!S64+FC_TRA_ROAD_BUS_E!S64+FC_TRA_ROAD_LCV_E!S64+FC_TRA_ROAD_HGV_E!S64</f>
        <v>0.23913197670320999</v>
      </c>
      <c r="T64" s="52">
        <f>FC_TRA_ROAD_P2W_E!T64+FC_TRA_ROAD_CAR_E!T64+FC_TRA_ROAD_BUS_E!T64+FC_TRA_ROAD_LCV_E!T64+FC_TRA_ROAD_HGV_E!T64</f>
        <v>0.34593461368621625</v>
      </c>
      <c r="U64" s="52">
        <f>FC_TRA_ROAD_P2W_E!U64+FC_TRA_ROAD_CAR_E!U64+FC_TRA_ROAD_BUS_E!U64+FC_TRA_ROAD_LCV_E!U64+FC_TRA_ROAD_HGV_E!U64</f>
        <v>0.41050046058970463</v>
      </c>
      <c r="V64" s="52">
        <f>FC_TRA_ROAD_P2W_E!V64+FC_TRA_ROAD_CAR_E!V64+FC_TRA_ROAD_BUS_E!V64+FC_TRA_ROAD_LCV_E!V64+FC_TRA_ROAD_HGV_E!V64</f>
        <v>0.54417866033162121</v>
      </c>
      <c r="W64" s="52">
        <f>FC_TRA_ROAD_P2W_E!W64+FC_TRA_ROAD_CAR_E!W64+FC_TRA_ROAD_BUS_E!W64+FC_TRA_ROAD_LCV_E!W64+FC_TRA_ROAD_HGV_E!W64</f>
        <v>0.74108532736942045</v>
      </c>
      <c r="X64" s="52">
        <f>FC_TRA_ROAD_P2W_E!X64+FC_TRA_ROAD_CAR_E!X64+FC_TRA_ROAD_BUS_E!X64+FC_TRA_ROAD_LCV_E!X64+FC_TRA_ROAD_HGV_E!X64</f>
        <v>0.89648616754954502</v>
      </c>
      <c r="Y64" s="52">
        <f>FC_TRA_ROAD_P2W_E!Y64+FC_TRA_ROAD_CAR_E!Y64+FC_TRA_ROAD_BUS_E!Y64+FC_TRA_ROAD_LCV_E!Y64+FC_TRA_ROAD_HGV_E!Y64</f>
        <v>1.2771436106306648</v>
      </c>
      <c r="Z64" s="52">
        <f>FC_TRA_ROAD_P2W_E!Z64+FC_TRA_ROAD_CAR_E!Z64+FC_TRA_ROAD_BUS_E!Z64+FC_TRA_ROAD_LCV_E!Z64+FC_TRA_ROAD_HGV_E!Z64</f>
        <v>1.6281777740451531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55.507256639999994</v>
      </c>
      <c r="J67" s="52">
        <f>FC_TRA_ROAD_P2W_E!J67+FC_TRA_ROAD_CAR_E!J67+FC_TRA_ROAD_BUS_E!J67+FC_TRA_ROAD_LCV_E!J67+FC_TRA_ROAD_HGV_E!J67</f>
        <v>261.67688495999994</v>
      </c>
      <c r="K67" s="52">
        <f>FC_TRA_ROAD_P2W_E!K67+FC_TRA_ROAD_CAR_E!K67+FC_TRA_ROAD_BUS_E!K67+FC_TRA_ROAD_LCV_E!K67+FC_TRA_ROAD_HGV_E!K67</f>
        <v>319.66896672000001</v>
      </c>
      <c r="L67" s="52">
        <f>FC_TRA_ROAD_P2W_E!L67+FC_TRA_ROAD_CAR_E!L67+FC_TRA_ROAD_BUS_E!L67+FC_TRA_ROAD_LCV_E!L67+FC_TRA_ROAD_HGV_E!L67</f>
        <v>410.18679504000016</v>
      </c>
      <c r="M67" s="52">
        <f>FC_TRA_ROAD_P2W_E!M67+FC_TRA_ROAD_CAR_E!M67+FC_TRA_ROAD_BUS_E!M67+FC_TRA_ROAD_LCV_E!M67+FC_TRA_ROAD_HGV_E!M67</f>
        <v>397.61279999999999</v>
      </c>
      <c r="N67" s="52">
        <f>FC_TRA_ROAD_P2W_E!N67+FC_TRA_ROAD_CAR_E!N67+FC_TRA_ROAD_BUS_E!N67+FC_TRA_ROAD_LCV_E!N67+FC_TRA_ROAD_HGV_E!N67</f>
        <v>441.57959999999997</v>
      </c>
      <c r="O67" s="52">
        <f>FC_TRA_ROAD_P2W_E!O67+FC_TRA_ROAD_CAR_E!O67+FC_TRA_ROAD_BUS_E!O67+FC_TRA_ROAD_LCV_E!O67+FC_TRA_ROAD_HGV_E!O67</f>
        <v>368.9387999999999</v>
      </c>
      <c r="P67" s="52">
        <f>FC_TRA_ROAD_P2W_E!P67+FC_TRA_ROAD_CAR_E!P67+FC_TRA_ROAD_BUS_E!P67+FC_TRA_ROAD_LCV_E!P67+FC_TRA_ROAD_HGV_E!P67</f>
        <v>370.85040000000009</v>
      </c>
      <c r="Q67" s="52">
        <f>FC_TRA_ROAD_P2W_E!Q67+FC_TRA_ROAD_CAR_E!Q67+FC_TRA_ROAD_BUS_E!Q67+FC_TRA_ROAD_LCV_E!Q67+FC_TRA_ROAD_HGV_E!Q67</f>
        <v>380.40839999999986</v>
      </c>
      <c r="R67" s="52">
        <f>FC_TRA_ROAD_P2W_E!R67+FC_TRA_ROAD_CAR_E!R67+FC_TRA_ROAD_BUS_E!R67+FC_TRA_ROAD_LCV_E!R67+FC_TRA_ROAD_HGV_E!R67</f>
        <v>421.29370079999984</v>
      </c>
      <c r="S67" s="52">
        <f>FC_TRA_ROAD_P2W_E!S67+FC_TRA_ROAD_CAR_E!S67+FC_TRA_ROAD_BUS_E!S67+FC_TRA_ROAD_LCV_E!S67+FC_TRA_ROAD_HGV_E!S67</f>
        <v>357.45390719999989</v>
      </c>
      <c r="T67" s="52">
        <f>FC_TRA_ROAD_P2W_E!T67+FC_TRA_ROAD_CAR_E!T67+FC_TRA_ROAD_BUS_E!T67+FC_TRA_ROAD_LCV_E!T67+FC_TRA_ROAD_HGV_E!T67</f>
        <v>382.2167735999999</v>
      </c>
      <c r="U67" s="52">
        <f>FC_TRA_ROAD_P2W_E!U67+FC_TRA_ROAD_CAR_E!U67+FC_TRA_ROAD_BUS_E!U67+FC_TRA_ROAD_LCV_E!U67+FC_TRA_ROAD_HGV_E!U67</f>
        <v>505.90825344000012</v>
      </c>
      <c r="V67" s="52">
        <f>FC_TRA_ROAD_P2W_E!V67+FC_TRA_ROAD_CAR_E!V67+FC_TRA_ROAD_BUS_E!V67+FC_TRA_ROAD_LCV_E!V67+FC_TRA_ROAD_HGV_E!V67</f>
        <v>589.11943679999979</v>
      </c>
      <c r="W67" s="52">
        <f>FC_TRA_ROAD_P2W_E!W67+FC_TRA_ROAD_CAR_E!W67+FC_TRA_ROAD_BUS_E!W67+FC_TRA_ROAD_LCV_E!W67+FC_TRA_ROAD_HGV_E!W67</f>
        <v>671.25528144000009</v>
      </c>
      <c r="X67" s="52">
        <f>FC_TRA_ROAD_P2W_E!X67+FC_TRA_ROAD_CAR_E!X67+FC_TRA_ROAD_BUS_E!X67+FC_TRA_ROAD_LCV_E!X67+FC_TRA_ROAD_HGV_E!X67</f>
        <v>691.4091527999999</v>
      </c>
      <c r="Y67" s="52">
        <f>FC_TRA_ROAD_P2W_E!Y67+FC_TRA_ROAD_CAR_E!Y67+FC_TRA_ROAD_BUS_E!Y67+FC_TRA_ROAD_LCV_E!Y67+FC_TRA_ROAD_HGV_E!Y67</f>
        <v>744.28451856000004</v>
      </c>
      <c r="Z67" s="52">
        <f>FC_TRA_ROAD_P2W_E!Z67+FC_TRA_ROAD_CAR_E!Z67+FC_TRA_ROAD_BUS_E!Z67+FC_TRA_ROAD_LCV_E!Z67+FC_TRA_ROAD_HGV_E!Z67</f>
        <v>763.26186383999993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65.489886719999987</v>
      </c>
      <c r="J69" s="52">
        <f>FC_TRA_ROAD_P2W_E!J69+FC_TRA_ROAD_CAR_E!J69+FC_TRA_ROAD_BUS_E!J69+FC_TRA_ROAD_LCV_E!J69+FC_TRA_ROAD_HGV_E!J69</f>
        <v>717.77037168000004</v>
      </c>
      <c r="K69" s="52">
        <f>FC_TRA_ROAD_P2W_E!K69+FC_TRA_ROAD_CAR_E!K69+FC_TRA_ROAD_BUS_E!K69+FC_TRA_ROAD_LCV_E!K69+FC_TRA_ROAD_HGV_E!K69</f>
        <v>531.77882832000023</v>
      </c>
      <c r="L69" s="52">
        <f>FC_TRA_ROAD_P2W_E!L69+FC_TRA_ROAD_CAR_E!L69+FC_TRA_ROAD_BUS_E!L69+FC_TRA_ROAD_LCV_E!L69+FC_TRA_ROAD_HGV_E!L69</f>
        <v>696.81362832000013</v>
      </c>
      <c r="M69" s="52">
        <f>FC_TRA_ROAD_P2W_E!M69+FC_TRA_ROAD_CAR_E!M69+FC_TRA_ROAD_BUS_E!M69+FC_TRA_ROAD_LCV_E!M69+FC_TRA_ROAD_HGV_E!M69</f>
        <v>280.29714336000001</v>
      </c>
      <c r="N69" s="52">
        <f>FC_TRA_ROAD_P2W_E!N69+FC_TRA_ROAD_CAR_E!N69+FC_TRA_ROAD_BUS_E!N69+FC_TRA_ROAD_LCV_E!N69+FC_TRA_ROAD_HGV_E!N69</f>
        <v>510.82208495999987</v>
      </c>
      <c r="O69" s="52">
        <f>FC_TRA_ROAD_P2W_E!O69+FC_TRA_ROAD_CAR_E!O69+FC_TRA_ROAD_BUS_E!O69+FC_TRA_ROAD_LCV_E!O69+FC_TRA_ROAD_HGV_E!O69</f>
        <v>555.35522832000015</v>
      </c>
      <c r="P69" s="52">
        <f>FC_TRA_ROAD_P2W_E!P69+FC_TRA_ROAD_CAR_E!P69+FC_TRA_ROAD_BUS_E!P69+FC_TRA_ROAD_LCV_E!P69+FC_TRA_ROAD_HGV_E!P69</f>
        <v>513.44148672000006</v>
      </c>
      <c r="Q69" s="52">
        <f>FC_TRA_ROAD_P2W_E!Q69+FC_TRA_ROAD_CAR_E!Q69+FC_TRA_ROAD_BUS_E!Q69+FC_TRA_ROAD_LCV_E!Q69+FC_TRA_ROAD_HGV_E!Q69</f>
        <v>652.28048495999997</v>
      </c>
      <c r="R69" s="52">
        <f>FC_TRA_ROAD_P2W_E!R69+FC_TRA_ROAD_CAR_E!R69+FC_TRA_ROAD_BUS_E!R69+FC_TRA_ROAD_LCV_E!R69+FC_TRA_ROAD_HGV_E!R69</f>
        <v>448.97061024000004</v>
      </c>
      <c r="S69" s="52">
        <f>FC_TRA_ROAD_P2W_E!S69+FC_TRA_ROAD_CAR_E!S69+FC_TRA_ROAD_BUS_E!S69+FC_TRA_ROAD_LCV_E!S69+FC_TRA_ROAD_HGV_E!S69</f>
        <v>339.74892288000001</v>
      </c>
      <c r="T69" s="52">
        <f>FC_TRA_ROAD_P2W_E!T69+FC_TRA_ROAD_CAR_E!T69+FC_TRA_ROAD_BUS_E!T69+FC_TRA_ROAD_LCV_E!T69+FC_TRA_ROAD_HGV_E!T69</f>
        <v>513.65125295999997</v>
      </c>
      <c r="U69" s="52">
        <f>FC_TRA_ROAD_P2W_E!U69+FC_TRA_ROAD_CAR_E!U69+FC_TRA_ROAD_BUS_E!U69+FC_TRA_ROAD_LCV_E!U69+FC_TRA_ROAD_HGV_E!U69</f>
        <v>948.66718319999984</v>
      </c>
      <c r="V69" s="52">
        <f>FC_TRA_ROAD_P2W_E!V69+FC_TRA_ROAD_CAR_E!V69+FC_TRA_ROAD_BUS_E!V69+FC_TRA_ROAD_LCV_E!V69+FC_TRA_ROAD_HGV_E!V69</f>
        <v>1206.3001420799999</v>
      </c>
      <c r="W69" s="52">
        <f>FC_TRA_ROAD_P2W_E!W69+FC_TRA_ROAD_CAR_E!W69+FC_TRA_ROAD_BUS_E!W69+FC_TRA_ROAD_LCV_E!W69+FC_TRA_ROAD_HGV_E!W69</f>
        <v>863.79927983999994</v>
      </c>
      <c r="X69" s="52">
        <f>FC_TRA_ROAD_P2W_E!X69+FC_TRA_ROAD_CAR_E!X69+FC_TRA_ROAD_BUS_E!X69+FC_TRA_ROAD_LCV_E!X69+FC_TRA_ROAD_HGV_E!X69</f>
        <v>1055.8014033600002</v>
      </c>
      <c r="Y69" s="52">
        <f>FC_TRA_ROAD_P2W_E!Y69+FC_TRA_ROAD_CAR_E!Y69+FC_TRA_ROAD_BUS_E!Y69+FC_TRA_ROAD_LCV_E!Y69+FC_TRA_ROAD_HGV_E!Y69</f>
        <v>878.12965296000004</v>
      </c>
      <c r="Z69" s="52">
        <f>FC_TRA_ROAD_P2W_E!Z69+FC_TRA_ROAD_CAR_E!Z69+FC_TRA_ROAD_BUS_E!Z69+FC_TRA_ROAD_LCV_E!Z69+FC_TRA_ROAD_HGV_E!Z69</f>
        <v>848.83272624000028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368.31151166286406</v>
      </c>
      <c r="D2" s="21">
        <f t="shared" ref="D2:X2" si="0">SUM(D3,D17,D22,D25,D26,D51,D52)</f>
        <v>381.33820476551364</v>
      </c>
      <c r="E2" s="21">
        <f t="shared" si="0"/>
        <v>390.80187477671961</v>
      </c>
      <c r="F2" s="21">
        <f t="shared" si="0"/>
        <v>391.67101787444346</v>
      </c>
      <c r="G2" s="21">
        <f t="shared" si="0"/>
        <v>371.68737033429346</v>
      </c>
      <c r="H2" s="21">
        <f t="shared" si="0"/>
        <v>381.83506555692946</v>
      </c>
      <c r="I2" s="21">
        <f t="shared" si="0"/>
        <v>396.88720781654541</v>
      </c>
      <c r="J2" s="21">
        <f t="shared" si="0"/>
        <v>424.39656256271144</v>
      </c>
      <c r="K2" s="21">
        <f t="shared" si="0"/>
        <v>452.95500454277419</v>
      </c>
      <c r="L2" s="21">
        <f t="shared" si="0"/>
        <v>459.7570477290044</v>
      </c>
      <c r="M2" s="21">
        <f t="shared" si="0"/>
        <v>462.03549790086419</v>
      </c>
      <c r="N2" s="21">
        <f t="shared" si="0"/>
        <v>466.45173321735501</v>
      </c>
      <c r="O2" s="21">
        <f t="shared" si="0"/>
        <v>452.03920283328682</v>
      </c>
      <c r="P2" s="21">
        <f t="shared" si="0"/>
        <v>443.07697735468128</v>
      </c>
      <c r="Q2" s="21">
        <f t="shared" si="0"/>
        <v>421.22910750263662</v>
      </c>
      <c r="R2" s="21">
        <f t="shared" si="0"/>
        <v>427.94870087294197</v>
      </c>
      <c r="S2" s="21">
        <f t="shared" si="0"/>
        <v>433.5698094581856</v>
      </c>
      <c r="T2" s="21">
        <f t="shared" si="0"/>
        <v>403.67432066251678</v>
      </c>
      <c r="U2" s="21">
        <f t="shared" si="0"/>
        <v>376.66785444441564</v>
      </c>
      <c r="V2" s="21">
        <f t="shared" si="0"/>
        <v>390.79097830095611</v>
      </c>
      <c r="W2" s="21">
        <f t="shared" si="0"/>
        <v>340.29047026427281</v>
      </c>
      <c r="X2" s="21">
        <f t="shared" si="0"/>
        <v>341.09171683021333</v>
      </c>
      <c r="Y2" s="21">
        <f t="shared" ref="Y2:Z2" si="1">SUM(Y3,Y17,Y22,Y25,Y26,Y51,Y52)</f>
        <v>340.64996385381448</v>
      </c>
      <c r="Z2" s="21">
        <f t="shared" si="1"/>
        <v>362.23917921804849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368.31151166286406</v>
      </c>
      <c r="D26" s="27">
        <f t="shared" si="16"/>
        <v>381.33820476551364</v>
      </c>
      <c r="E26" s="27">
        <f t="shared" si="16"/>
        <v>390.80187477671961</v>
      </c>
      <c r="F26" s="27">
        <f t="shared" si="16"/>
        <v>391.67101787444346</v>
      </c>
      <c r="G26" s="27">
        <f t="shared" si="16"/>
        <v>371.68737033429346</v>
      </c>
      <c r="H26" s="27">
        <f t="shared" si="16"/>
        <v>381.83506555692946</v>
      </c>
      <c r="I26" s="27">
        <f t="shared" si="16"/>
        <v>396.88720781654541</v>
      </c>
      <c r="J26" s="27">
        <f t="shared" si="16"/>
        <v>424.39656256271144</v>
      </c>
      <c r="K26" s="27">
        <f t="shared" si="16"/>
        <v>452.95500454277419</v>
      </c>
      <c r="L26" s="27">
        <f t="shared" si="16"/>
        <v>459.7570477290044</v>
      </c>
      <c r="M26" s="27">
        <f t="shared" si="16"/>
        <v>462.03549790086419</v>
      </c>
      <c r="N26" s="27">
        <f t="shared" si="16"/>
        <v>466.45173321735501</v>
      </c>
      <c r="O26" s="27">
        <f t="shared" si="16"/>
        <v>452.03920283328682</v>
      </c>
      <c r="P26" s="27">
        <f t="shared" si="16"/>
        <v>443.07697735468128</v>
      </c>
      <c r="Q26" s="27">
        <f t="shared" si="16"/>
        <v>421.22910750263662</v>
      </c>
      <c r="R26" s="27">
        <f t="shared" si="16"/>
        <v>427.94870087294197</v>
      </c>
      <c r="S26" s="27">
        <f t="shared" si="16"/>
        <v>433.5698094581856</v>
      </c>
      <c r="T26" s="27">
        <f t="shared" si="16"/>
        <v>403.67432066251678</v>
      </c>
      <c r="U26" s="27">
        <f t="shared" si="16"/>
        <v>376.66785444441564</v>
      </c>
      <c r="V26" s="27">
        <f t="shared" si="16"/>
        <v>390.79097830095611</v>
      </c>
      <c r="W26" s="27">
        <f t="shared" si="16"/>
        <v>340.29047026427281</v>
      </c>
      <c r="X26" s="27">
        <f t="shared" si="16"/>
        <v>341.09171683021333</v>
      </c>
      <c r="Y26" s="27">
        <f t="shared" ref="Y26:Z26" si="17">SUM(Y27,Y33)</f>
        <v>340.64996385381448</v>
      </c>
      <c r="Z26" s="27">
        <f t="shared" si="17"/>
        <v>362.23917921804849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368.31151166286406</v>
      </c>
      <c r="D33" s="19">
        <f t="shared" si="20"/>
        <v>381.33820476551364</v>
      </c>
      <c r="E33" s="19">
        <f t="shared" si="20"/>
        <v>390.80187477671961</v>
      </c>
      <c r="F33" s="19">
        <f t="shared" si="20"/>
        <v>391.67101787444346</v>
      </c>
      <c r="G33" s="19">
        <f t="shared" si="20"/>
        <v>371.68737033429346</v>
      </c>
      <c r="H33" s="19">
        <f t="shared" si="20"/>
        <v>381.83506555692946</v>
      </c>
      <c r="I33" s="19">
        <f t="shared" si="20"/>
        <v>396.88720781654541</v>
      </c>
      <c r="J33" s="19">
        <f t="shared" si="20"/>
        <v>424.39656256271144</v>
      </c>
      <c r="K33" s="19">
        <f t="shared" si="20"/>
        <v>452.95500454277419</v>
      </c>
      <c r="L33" s="19">
        <f t="shared" si="20"/>
        <v>459.7570477290044</v>
      </c>
      <c r="M33" s="19">
        <f t="shared" si="20"/>
        <v>462.03549790086419</v>
      </c>
      <c r="N33" s="19">
        <f t="shared" si="20"/>
        <v>466.45173321735501</v>
      </c>
      <c r="O33" s="19">
        <f t="shared" si="20"/>
        <v>452.03920283328682</v>
      </c>
      <c r="P33" s="19">
        <f t="shared" si="20"/>
        <v>443.07697735468128</v>
      </c>
      <c r="Q33" s="19">
        <f t="shared" si="20"/>
        <v>421.22910750263662</v>
      </c>
      <c r="R33" s="19">
        <f t="shared" si="20"/>
        <v>427.94870087294197</v>
      </c>
      <c r="S33" s="19">
        <f t="shared" si="20"/>
        <v>433.5698094581856</v>
      </c>
      <c r="T33" s="19">
        <f t="shared" si="20"/>
        <v>403.67432066251678</v>
      </c>
      <c r="U33" s="19">
        <f t="shared" si="20"/>
        <v>376.66785444441564</v>
      </c>
      <c r="V33" s="19">
        <f t="shared" si="20"/>
        <v>390.79097830095611</v>
      </c>
      <c r="W33" s="19">
        <f t="shared" si="20"/>
        <v>340.29047026427281</v>
      </c>
      <c r="X33" s="19">
        <f t="shared" si="20"/>
        <v>341.09171683021333</v>
      </c>
      <c r="Y33" s="19">
        <f t="shared" ref="Y33:Z33" si="21">SUM(Y34:Y50)</f>
        <v>340.64996385381448</v>
      </c>
      <c r="Z33" s="19">
        <f t="shared" si="21"/>
        <v>362.23917921804849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368.31151166286406</v>
      </c>
      <c r="D37" s="8">
        <v>381.33820476551364</v>
      </c>
      <c r="E37" s="8">
        <v>390.80187477671961</v>
      </c>
      <c r="F37" s="8">
        <v>391.67101787444346</v>
      </c>
      <c r="G37" s="8">
        <v>371.68737033429346</v>
      </c>
      <c r="H37" s="8">
        <v>381.83506555692946</v>
      </c>
      <c r="I37" s="8">
        <v>396.88720781654541</v>
      </c>
      <c r="J37" s="8">
        <v>424.39656256271144</v>
      </c>
      <c r="K37" s="8">
        <v>452.95500454277419</v>
      </c>
      <c r="L37" s="8">
        <v>459.7570477290044</v>
      </c>
      <c r="M37" s="8">
        <v>462.03549790086419</v>
      </c>
      <c r="N37" s="8">
        <v>466.45173321735501</v>
      </c>
      <c r="O37" s="8">
        <v>452.03920283328682</v>
      </c>
      <c r="P37" s="8">
        <v>443.07697735468128</v>
      </c>
      <c r="Q37" s="8">
        <v>421.22910750263662</v>
      </c>
      <c r="R37" s="8">
        <v>427.94870087294197</v>
      </c>
      <c r="S37" s="8">
        <v>433.5698094581856</v>
      </c>
      <c r="T37" s="8">
        <v>403.67432066251678</v>
      </c>
      <c r="U37" s="8">
        <v>376.66785444441564</v>
      </c>
      <c r="V37" s="8">
        <v>390.79097830095611</v>
      </c>
      <c r="W37" s="8">
        <v>340.29047026427281</v>
      </c>
      <c r="X37" s="8">
        <v>341.09171683021333</v>
      </c>
      <c r="Y37" s="8">
        <v>340.64996385381448</v>
      </c>
      <c r="Z37" s="8">
        <v>362.23917921804849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1.8533965734545526</v>
      </c>
      <c r="J61" s="49">
        <f t="shared" si="24"/>
        <v>9.3717803362613594</v>
      </c>
      <c r="K61" s="49">
        <f t="shared" si="24"/>
        <v>12.285809681027937</v>
      </c>
      <c r="L61" s="49">
        <f t="shared" si="24"/>
        <v>16.064132555874266</v>
      </c>
      <c r="M61" s="49">
        <f t="shared" si="24"/>
        <v>15.640963792603374</v>
      </c>
      <c r="N61" s="49">
        <f t="shared" si="24"/>
        <v>17.303386967490844</v>
      </c>
      <c r="O61" s="49">
        <f t="shared" si="24"/>
        <v>14.654130166232562</v>
      </c>
      <c r="P61" s="49">
        <f t="shared" si="24"/>
        <v>14.812533126794619</v>
      </c>
      <c r="Q61" s="49">
        <f t="shared" si="24"/>
        <v>14.901481224992384</v>
      </c>
      <c r="R61" s="49">
        <f t="shared" si="24"/>
        <v>16.83784868224506</v>
      </c>
      <c r="S61" s="49">
        <f t="shared" si="24"/>
        <v>14.008767307426091</v>
      </c>
      <c r="T61" s="49">
        <f t="shared" si="24"/>
        <v>13.491279528711015</v>
      </c>
      <c r="U61" s="49">
        <f t="shared" si="24"/>
        <v>16.401786932464216</v>
      </c>
      <c r="V61" s="49">
        <f t="shared" si="24"/>
        <v>19.40790217048724</v>
      </c>
      <c r="W61" s="49">
        <f t="shared" si="24"/>
        <v>23.191828233105621</v>
      </c>
      <c r="X61" s="49">
        <f t="shared" si="24"/>
        <v>23.217943479444823</v>
      </c>
      <c r="Y61" s="49">
        <f t="shared" ref="Y61:Z61" si="25">SUM(Y62:Y72)</f>
        <v>24.356377802128478</v>
      </c>
      <c r="Z61" s="49">
        <f t="shared" si="25"/>
        <v>23.695786878832298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1.8533965734545526</v>
      </c>
      <c r="J67" s="52">
        <v>9.3717803362613594</v>
      </c>
      <c r="K67" s="52">
        <v>12.285809681027937</v>
      </c>
      <c r="L67" s="52">
        <v>16.064132555874266</v>
      </c>
      <c r="M67" s="52">
        <v>15.640963792603374</v>
      </c>
      <c r="N67" s="52">
        <v>17.303386967490844</v>
      </c>
      <c r="O67" s="52">
        <v>14.654130166232562</v>
      </c>
      <c r="P67" s="52">
        <v>14.812533126794619</v>
      </c>
      <c r="Q67" s="52">
        <v>14.901481224992384</v>
      </c>
      <c r="R67" s="52">
        <v>16.83784868224506</v>
      </c>
      <c r="S67" s="52">
        <v>14.008767307426091</v>
      </c>
      <c r="T67" s="52">
        <v>13.491279528711015</v>
      </c>
      <c r="U67" s="52">
        <v>16.401786932464216</v>
      </c>
      <c r="V67" s="52">
        <v>19.40790217048724</v>
      </c>
      <c r="W67" s="52">
        <v>23.191828233105621</v>
      </c>
      <c r="X67" s="52">
        <v>23.217943479444823</v>
      </c>
      <c r="Y67" s="52">
        <v>24.356377802128478</v>
      </c>
      <c r="Z67" s="52">
        <v>23.695786878832298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17001.148475436552</v>
      </c>
      <c r="D2" s="21">
        <f t="shared" ref="D2:X2" si="0">SUM(D3,D17,D22,D25,D26,D51,D52)</f>
        <v>17168.940828251652</v>
      </c>
      <c r="E2" s="21">
        <f t="shared" si="0"/>
        <v>17519.57278185957</v>
      </c>
      <c r="F2" s="21">
        <f t="shared" si="0"/>
        <v>17641.585250847107</v>
      </c>
      <c r="G2" s="21">
        <f t="shared" si="0"/>
        <v>17765.778690313819</v>
      </c>
      <c r="H2" s="21">
        <f t="shared" si="0"/>
        <v>17842.315677803712</v>
      </c>
      <c r="I2" s="21">
        <f t="shared" si="0"/>
        <v>18255.379908165138</v>
      </c>
      <c r="J2" s="21">
        <f t="shared" si="0"/>
        <v>18053.691825809794</v>
      </c>
      <c r="K2" s="21">
        <f t="shared" si="0"/>
        <v>18135.568338116187</v>
      </c>
      <c r="L2" s="21">
        <f t="shared" si="0"/>
        <v>17908.851149725804</v>
      </c>
      <c r="M2" s="21">
        <f t="shared" si="0"/>
        <v>17843.635535951697</v>
      </c>
      <c r="N2" s="21">
        <f t="shared" si="0"/>
        <v>17769.826715630166</v>
      </c>
      <c r="O2" s="21">
        <f t="shared" si="0"/>
        <v>17010.653752091428</v>
      </c>
      <c r="P2" s="21">
        <f t="shared" si="0"/>
        <v>16566.550003823424</v>
      </c>
      <c r="Q2" s="21">
        <f t="shared" si="0"/>
        <v>15947.638658216039</v>
      </c>
      <c r="R2" s="21">
        <f t="shared" si="0"/>
        <v>15764.615689639342</v>
      </c>
      <c r="S2" s="21">
        <f t="shared" si="0"/>
        <v>15929.66112246004</v>
      </c>
      <c r="T2" s="21">
        <f t="shared" si="0"/>
        <v>16049.130451820096</v>
      </c>
      <c r="U2" s="21">
        <f t="shared" si="0"/>
        <v>15825.780033966228</v>
      </c>
      <c r="V2" s="21">
        <f t="shared" si="0"/>
        <v>15511.636308747382</v>
      </c>
      <c r="W2" s="21">
        <f t="shared" si="0"/>
        <v>12157.582074209251</v>
      </c>
      <c r="X2" s="21">
        <f t="shared" si="0"/>
        <v>13202.308898808378</v>
      </c>
      <c r="Y2" s="21">
        <f t="shared" ref="Y2:Z2" si="1">SUM(Y3,Y17,Y22,Y25,Y26,Y51,Y52)</f>
        <v>13176.645645466804</v>
      </c>
      <c r="Z2" s="21">
        <f t="shared" si="1"/>
        <v>14038.44663079032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17001.148475436552</v>
      </c>
      <c r="D26" s="27">
        <f t="shared" si="16"/>
        <v>17168.940828251652</v>
      </c>
      <c r="E26" s="27">
        <f t="shared" si="16"/>
        <v>17519.57278185957</v>
      </c>
      <c r="F26" s="27">
        <f t="shared" si="16"/>
        <v>17641.585250847107</v>
      </c>
      <c r="G26" s="27">
        <f t="shared" si="16"/>
        <v>17765.778690313819</v>
      </c>
      <c r="H26" s="27">
        <f t="shared" si="16"/>
        <v>17842.315677803712</v>
      </c>
      <c r="I26" s="27">
        <f t="shared" si="16"/>
        <v>18255.379908165138</v>
      </c>
      <c r="J26" s="27">
        <f t="shared" si="16"/>
        <v>18053.691825809794</v>
      </c>
      <c r="K26" s="27">
        <f t="shared" si="16"/>
        <v>18135.568338116187</v>
      </c>
      <c r="L26" s="27">
        <f t="shared" si="16"/>
        <v>17908.851149725804</v>
      </c>
      <c r="M26" s="27">
        <f t="shared" si="16"/>
        <v>17843.136021697075</v>
      </c>
      <c r="N26" s="27">
        <f t="shared" si="16"/>
        <v>17767.484280508848</v>
      </c>
      <c r="O26" s="27">
        <f t="shared" si="16"/>
        <v>16992.779896618653</v>
      </c>
      <c r="P26" s="27">
        <f t="shared" si="16"/>
        <v>16547.063498864027</v>
      </c>
      <c r="Q26" s="27">
        <f t="shared" si="16"/>
        <v>15921.574002788671</v>
      </c>
      <c r="R26" s="27">
        <f t="shared" si="16"/>
        <v>15737.301218460243</v>
      </c>
      <c r="S26" s="27">
        <f t="shared" si="16"/>
        <v>15922.311657297378</v>
      </c>
      <c r="T26" s="27">
        <f t="shared" si="16"/>
        <v>16038.93974635531</v>
      </c>
      <c r="U26" s="27">
        <f t="shared" si="16"/>
        <v>15793.432157551408</v>
      </c>
      <c r="V26" s="27">
        <f t="shared" si="16"/>
        <v>15479.192782286469</v>
      </c>
      <c r="W26" s="27">
        <f t="shared" si="16"/>
        <v>12131.988848710673</v>
      </c>
      <c r="X26" s="27">
        <f t="shared" si="16"/>
        <v>13179.006821221834</v>
      </c>
      <c r="Y26" s="27">
        <f t="shared" ref="Y26:Z26" si="17">SUM(Y27,Y33)</f>
        <v>13153.980393503725</v>
      </c>
      <c r="Z26" s="27">
        <f t="shared" si="17"/>
        <v>14030.138014180611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17001.148475436552</v>
      </c>
      <c r="D33" s="19">
        <f t="shared" si="20"/>
        <v>17168.940828251652</v>
      </c>
      <c r="E33" s="19">
        <f t="shared" si="20"/>
        <v>17519.57278185957</v>
      </c>
      <c r="F33" s="19">
        <f t="shared" si="20"/>
        <v>17641.585250847107</v>
      </c>
      <c r="G33" s="19">
        <f t="shared" si="20"/>
        <v>17765.778690313819</v>
      </c>
      <c r="H33" s="19">
        <f t="shared" si="20"/>
        <v>17842.315677803712</v>
      </c>
      <c r="I33" s="19">
        <f t="shared" si="20"/>
        <v>18255.379908165138</v>
      </c>
      <c r="J33" s="19">
        <f t="shared" si="20"/>
        <v>18053.691825809794</v>
      </c>
      <c r="K33" s="19">
        <f t="shared" si="20"/>
        <v>18135.568338116187</v>
      </c>
      <c r="L33" s="19">
        <f t="shared" si="20"/>
        <v>17908.851149725804</v>
      </c>
      <c r="M33" s="19">
        <f t="shared" si="20"/>
        <v>17843.136021697075</v>
      </c>
      <c r="N33" s="19">
        <f t="shared" si="20"/>
        <v>17767.484280508848</v>
      </c>
      <c r="O33" s="19">
        <f t="shared" si="20"/>
        <v>16992.779896618653</v>
      </c>
      <c r="P33" s="19">
        <f t="shared" si="20"/>
        <v>16547.063498864027</v>
      </c>
      <c r="Q33" s="19">
        <f t="shared" si="20"/>
        <v>15921.574002788671</v>
      </c>
      <c r="R33" s="19">
        <f t="shared" si="20"/>
        <v>15737.301218460243</v>
      </c>
      <c r="S33" s="19">
        <f t="shared" si="20"/>
        <v>15922.311657297378</v>
      </c>
      <c r="T33" s="19">
        <f t="shared" si="20"/>
        <v>16038.93974635531</v>
      </c>
      <c r="U33" s="19">
        <f t="shared" si="20"/>
        <v>15793.432157551408</v>
      </c>
      <c r="V33" s="19">
        <f t="shared" si="20"/>
        <v>15479.192782286469</v>
      </c>
      <c r="W33" s="19">
        <f t="shared" si="20"/>
        <v>12131.988848710673</v>
      </c>
      <c r="X33" s="19">
        <f t="shared" si="20"/>
        <v>13179.006821221834</v>
      </c>
      <c r="Y33" s="19">
        <f t="shared" ref="Y33:Z33" si="21">SUM(Y34:Y50)</f>
        <v>13153.980393503725</v>
      </c>
      <c r="Z33" s="19">
        <f t="shared" si="21"/>
        <v>14030.138014180611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1466.8239834172596</v>
      </c>
      <c r="D36" s="8">
        <v>1353.4647718614715</v>
      </c>
      <c r="E36" s="8">
        <v>1310.1120714629069</v>
      </c>
      <c r="F36" s="8">
        <v>1135.4570055077065</v>
      </c>
      <c r="G36" s="8">
        <v>1131.0355576690165</v>
      </c>
      <c r="H36" s="8">
        <v>1088.0708344046163</v>
      </c>
      <c r="I36" s="8">
        <v>1050.2219976313545</v>
      </c>
      <c r="J36" s="8">
        <v>870.65990893204332</v>
      </c>
      <c r="K36" s="8">
        <v>884.05404122972539</v>
      </c>
      <c r="L36" s="8">
        <v>884.18134063717503</v>
      </c>
      <c r="M36" s="8">
        <v>822.72488070280917</v>
      </c>
      <c r="N36" s="8">
        <v>735.16863121974745</v>
      </c>
      <c r="O36" s="8">
        <v>723.23825982828032</v>
      </c>
      <c r="P36" s="8">
        <v>675.5775736614753</v>
      </c>
      <c r="Q36" s="8">
        <v>501.8971161404512</v>
      </c>
      <c r="R36" s="8">
        <v>427.21049746984721</v>
      </c>
      <c r="S36" s="8">
        <v>399.55447092757976</v>
      </c>
      <c r="T36" s="8">
        <v>349.84733746097453</v>
      </c>
      <c r="U36" s="8">
        <v>311.61066410689949</v>
      </c>
      <c r="V36" s="8">
        <v>280.86402251696899</v>
      </c>
      <c r="W36" s="8">
        <v>228.05800216777675</v>
      </c>
      <c r="X36" s="8">
        <v>237.68665160017139</v>
      </c>
      <c r="Y36" s="8">
        <v>253.35647295741649</v>
      </c>
      <c r="Z36" s="8">
        <v>236.20537470793138</v>
      </c>
    </row>
    <row r="37" spans="1:26" ht="11.25" customHeight="1" x14ac:dyDescent="0.2">
      <c r="A37" s="28" t="s">
        <v>60</v>
      </c>
      <c r="B37" s="7" t="s">
        <v>61</v>
      </c>
      <c r="C37" s="8">
        <v>10923.887405745254</v>
      </c>
      <c r="D37" s="8">
        <v>11194.370697534408</v>
      </c>
      <c r="E37" s="8">
        <v>11338.227946766759</v>
      </c>
      <c r="F37" s="8">
        <v>11405.462848644795</v>
      </c>
      <c r="G37" s="8">
        <v>11311.367117992531</v>
      </c>
      <c r="H37" s="8">
        <v>11202.712544045768</v>
      </c>
      <c r="I37" s="8">
        <v>11371.088806858048</v>
      </c>
      <c r="J37" s="8">
        <v>11317.03762809004</v>
      </c>
      <c r="K37" s="8">
        <v>11230.552302204338</v>
      </c>
      <c r="L37" s="8">
        <v>11186.992514949592</v>
      </c>
      <c r="M37" s="8">
        <v>11196.529993185233</v>
      </c>
      <c r="N37" s="8">
        <v>11356.143274549806</v>
      </c>
      <c r="O37" s="8">
        <v>10853.279516560178</v>
      </c>
      <c r="P37" s="8">
        <v>10582.515832381598</v>
      </c>
      <c r="Q37" s="8">
        <v>10265.858581677323</v>
      </c>
      <c r="R37" s="8">
        <v>10214.187861023096</v>
      </c>
      <c r="S37" s="8">
        <v>10564.416191179842</v>
      </c>
      <c r="T37" s="8">
        <v>10968.652095251546</v>
      </c>
      <c r="U37" s="8">
        <v>11181.975693387138</v>
      </c>
      <c r="V37" s="8">
        <v>11410.113083107768</v>
      </c>
      <c r="W37" s="8">
        <v>9448.9814465693125</v>
      </c>
      <c r="X37" s="8">
        <v>9751.6785841178335</v>
      </c>
      <c r="Y37" s="8">
        <v>10003.998237802636</v>
      </c>
      <c r="Z37" s="8">
        <v>11237.32058040964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4610.4370862740398</v>
      </c>
      <c r="D43" s="8">
        <v>4621.1053588557734</v>
      </c>
      <c r="E43" s="8">
        <v>4871.2327636299015</v>
      </c>
      <c r="F43" s="8">
        <v>5100.6653966946087</v>
      </c>
      <c r="G43" s="8">
        <v>5323.3760146522709</v>
      </c>
      <c r="H43" s="8">
        <v>5551.5322993533282</v>
      </c>
      <c r="I43" s="8">
        <v>5834.0691036757344</v>
      </c>
      <c r="J43" s="8">
        <v>5865.9942887877132</v>
      </c>
      <c r="K43" s="8">
        <v>6020.9619946821231</v>
      </c>
      <c r="L43" s="8">
        <v>5837.6772941390373</v>
      </c>
      <c r="M43" s="8">
        <v>5823.8811478090311</v>
      </c>
      <c r="N43" s="8">
        <v>5676.1723747392962</v>
      </c>
      <c r="O43" s="8">
        <v>5416.2621202301943</v>
      </c>
      <c r="P43" s="8">
        <v>5288.9700928209522</v>
      </c>
      <c r="Q43" s="8">
        <v>5153.8183049708978</v>
      </c>
      <c r="R43" s="8">
        <v>5095.9028599673002</v>
      </c>
      <c r="S43" s="8">
        <v>4958.3409951899557</v>
      </c>
      <c r="T43" s="8">
        <v>4720.4403136427891</v>
      </c>
      <c r="U43" s="8">
        <v>4299.8458000573692</v>
      </c>
      <c r="V43" s="8">
        <v>3788.2156766617322</v>
      </c>
      <c r="W43" s="8">
        <v>2454.9493999735851</v>
      </c>
      <c r="X43" s="8">
        <v>3189.641585503829</v>
      </c>
      <c r="Y43" s="8">
        <v>2896.6256827436719</v>
      </c>
      <c r="Z43" s="8">
        <v>2556.6120590630403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0.49951425462266535</v>
      </c>
      <c r="N51" s="27">
        <v>2.3424351213192969</v>
      </c>
      <c r="O51" s="27">
        <v>17.873855472775151</v>
      </c>
      <c r="P51" s="27">
        <v>19.486504959395656</v>
      </c>
      <c r="Q51" s="27">
        <v>26.064655427368827</v>
      </c>
      <c r="R51" s="27">
        <v>27.314471179098607</v>
      </c>
      <c r="S51" s="27">
        <v>7.3494651626627361</v>
      </c>
      <c r="T51" s="27">
        <v>10.190705464785061</v>
      </c>
      <c r="U51" s="27">
        <v>32.347876414820796</v>
      </c>
      <c r="V51" s="27">
        <v>32.443526460912288</v>
      </c>
      <c r="W51" s="27">
        <v>25.593225498578892</v>
      </c>
      <c r="X51" s="27">
        <v>23.302077586544666</v>
      </c>
      <c r="Y51" s="27">
        <v>22.665251963077999</v>
      </c>
      <c r="Z51" s="27">
        <v>8.3086166097082668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71.523127902360343</v>
      </c>
      <c r="J61" s="49">
        <f t="shared" si="24"/>
        <v>456.28924071498216</v>
      </c>
      <c r="K61" s="49">
        <f t="shared" si="24"/>
        <v>457.81029352736186</v>
      </c>
      <c r="L61" s="49">
        <f t="shared" si="24"/>
        <v>599.19600762494088</v>
      </c>
      <c r="M61" s="49">
        <f t="shared" si="24"/>
        <v>460.38638445942843</v>
      </c>
      <c r="N61" s="49">
        <f t="shared" si="24"/>
        <v>565.65945582175414</v>
      </c>
      <c r="O61" s="49">
        <f t="shared" si="24"/>
        <v>508.59170967478235</v>
      </c>
      <c r="P61" s="49">
        <f t="shared" si="24"/>
        <v>505.23877901984525</v>
      </c>
      <c r="Q61" s="49">
        <f t="shared" si="24"/>
        <v>574.94082222098973</v>
      </c>
      <c r="R61" s="49">
        <f t="shared" si="24"/>
        <v>544.08258085977411</v>
      </c>
      <c r="S61" s="49">
        <f t="shared" si="24"/>
        <v>447.16235692492376</v>
      </c>
      <c r="T61" s="49">
        <f t="shared" si="24"/>
        <v>514.0885342674535</v>
      </c>
      <c r="U61" s="49">
        <f t="shared" si="24"/>
        <v>735.3318222441344</v>
      </c>
      <c r="V61" s="49">
        <f t="shared" si="24"/>
        <v>855.29559577428415</v>
      </c>
      <c r="W61" s="49">
        <f t="shared" si="24"/>
        <v>798.62046881446236</v>
      </c>
      <c r="X61" s="49">
        <f t="shared" si="24"/>
        <v>914.5638291937903</v>
      </c>
      <c r="Y61" s="49">
        <f t="shared" ref="Y61:Z61" si="25">SUM(Y62:Y72)</f>
        <v>912.26089405971129</v>
      </c>
      <c r="Z61" s="49">
        <f t="shared" si="25"/>
        <v>906.82792636902866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1.0999759470949207E-4</v>
      </c>
      <c r="N64" s="52">
        <v>9.4032464991128503E-4</v>
      </c>
      <c r="O64" s="52">
        <v>1.2097056632809144E-2</v>
      </c>
      <c r="P64" s="52">
        <v>2.2280877692765124E-2</v>
      </c>
      <c r="Q64" s="52">
        <v>4.5089761430417777E-2</v>
      </c>
      <c r="R64" s="52">
        <v>6.1512202893310546E-2</v>
      </c>
      <c r="S64" s="52">
        <v>1.6367496836475367E-2</v>
      </c>
      <c r="T64" s="52">
        <v>2.6324476094288823E-2</v>
      </c>
      <c r="U64" s="52">
        <v>9.1870107435717913E-2</v>
      </c>
      <c r="V64" s="52">
        <v>0.11763426951729773</v>
      </c>
      <c r="W64" s="52">
        <v>0.13440657726939201</v>
      </c>
      <c r="X64" s="52">
        <v>0.14415761197560925</v>
      </c>
      <c r="Y64" s="52">
        <v>0.19481299358038576</v>
      </c>
      <c r="Z64" s="52">
        <v>9.1252936904114207E-2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53.101074098663709</v>
      </c>
      <c r="J67" s="52">
        <v>249.90963656071531</v>
      </c>
      <c r="K67" s="52">
        <v>304.61398331825478</v>
      </c>
      <c r="L67" s="52">
        <v>390.87890343260159</v>
      </c>
      <c r="M67" s="52">
        <v>379.02828034174814</v>
      </c>
      <c r="N67" s="52">
        <v>421.2648974041648</v>
      </c>
      <c r="O67" s="52">
        <v>351.83977356237125</v>
      </c>
      <c r="P67" s="52">
        <v>353.78472442385583</v>
      </c>
      <c r="Q67" s="52">
        <v>363.16697063090311</v>
      </c>
      <c r="R67" s="52">
        <v>401.88216313102799</v>
      </c>
      <c r="S67" s="52">
        <v>341.33937588040465</v>
      </c>
      <c r="T67" s="52">
        <v>366.58549700994428</v>
      </c>
      <c r="U67" s="52">
        <v>486.91275521095571</v>
      </c>
      <c r="V67" s="52">
        <v>566.66190052271838</v>
      </c>
      <c r="W67" s="52">
        <v>643.976760549456</v>
      </c>
      <c r="X67" s="52">
        <v>663.79190998784452</v>
      </c>
      <c r="Y67" s="52">
        <v>715.28309545429022</v>
      </c>
      <c r="Z67" s="52">
        <v>735.08656390317856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18.422053803696631</v>
      </c>
      <c r="J69" s="52">
        <v>206.37960415426687</v>
      </c>
      <c r="K69" s="52">
        <v>153.19631020910711</v>
      </c>
      <c r="L69" s="52">
        <v>208.31710419233923</v>
      </c>
      <c r="M69" s="52">
        <v>81.35799412008555</v>
      </c>
      <c r="N69" s="52">
        <v>144.39361809293945</v>
      </c>
      <c r="O69" s="52">
        <v>156.7398390557783</v>
      </c>
      <c r="P69" s="52">
        <v>151.43177371829665</v>
      </c>
      <c r="Q69" s="52">
        <v>211.72876182865627</v>
      </c>
      <c r="R69" s="52">
        <v>142.13890552585283</v>
      </c>
      <c r="S69" s="52">
        <v>105.8066135476826</v>
      </c>
      <c r="T69" s="52">
        <v>147.4767127814149</v>
      </c>
      <c r="U69" s="52">
        <v>248.32719692574292</v>
      </c>
      <c r="V69" s="52">
        <v>288.51606098204843</v>
      </c>
      <c r="W69" s="52">
        <v>154.50930168773698</v>
      </c>
      <c r="X69" s="52">
        <v>250.62776159397018</v>
      </c>
      <c r="Y69" s="52">
        <v>196.78298561184064</v>
      </c>
      <c r="Z69" s="52">
        <v>171.65010952894599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1123.2626716156121</v>
      </c>
      <c r="D2" s="21">
        <f t="shared" ref="D2:X2" si="0">SUM(D3,D17,D22,D25,D26,D51,D52)</f>
        <v>1089.2980441020366</v>
      </c>
      <c r="E2" s="21">
        <f t="shared" si="0"/>
        <v>1077.1360611516452</v>
      </c>
      <c r="F2" s="21">
        <f t="shared" si="0"/>
        <v>1050.7132585094892</v>
      </c>
      <c r="G2" s="21">
        <f t="shared" si="0"/>
        <v>1027.892757490054</v>
      </c>
      <c r="H2" s="21">
        <f t="shared" si="0"/>
        <v>1025.7685442359646</v>
      </c>
      <c r="I2" s="21">
        <f t="shared" si="0"/>
        <v>1011.9223478541824</v>
      </c>
      <c r="J2" s="21">
        <f t="shared" si="0"/>
        <v>976.36888502841327</v>
      </c>
      <c r="K2" s="21">
        <f t="shared" si="0"/>
        <v>1022.538674218384</v>
      </c>
      <c r="L2" s="21">
        <f t="shared" si="0"/>
        <v>1046.2282941908934</v>
      </c>
      <c r="M2" s="21">
        <f t="shared" si="0"/>
        <v>1115.1971267752742</v>
      </c>
      <c r="N2" s="21">
        <f t="shared" si="0"/>
        <v>1079.838428201914</v>
      </c>
      <c r="O2" s="21">
        <f t="shared" si="0"/>
        <v>1046.3208842590632</v>
      </c>
      <c r="P2" s="21">
        <f t="shared" si="0"/>
        <v>946.78366489682128</v>
      </c>
      <c r="Q2" s="21">
        <f t="shared" si="0"/>
        <v>896.01335443023606</v>
      </c>
      <c r="R2" s="21">
        <f t="shared" si="0"/>
        <v>887.759156363888</v>
      </c>
      <c r="S2" s="21">
        <f t="shared" si="0"/>
        <v>894.90605540638956</v>
      </c>
      <c r="T2" s="21">
        <f t="shared" si="0"/>
        <v>948.03725330728139</v>
      </c>
      <c r="U2" s="21">
        <f t="shared" si="0"/>
        <v>858.69826006425546</v>
      </c>
      <c r="V2" s="21">
        <f t="shared" si="0"/>
        <v>778.94090642761489</v>
      </c>
      <c r="W2" s="21">
        <f t="shared" si="0"/>
        <v>591.58054395242903</v>
      </c>
      <c r="X2" s="21">
        <f t="shared" si="0"/>
        <v>536.25145800674591</v>
      </c>
      <c r="Y2" s="21">
        <f t="shared" ref="Y2:Z2" si="1">SUM(Y3,Y17,Y22,Y25,Y26,Y51,Y52)</f>
        <v>529.39278345329228</v>
      </c>
      <c r="Z2" s="21">
        <f t="shared" si="1"/>
        <v>513.47369819610276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1122.9093860862163</v>
      </c>
      <c r="D26" s="27">
        <f t="shared" si="16"/>
        <v>1088.7428474560486</v>
      </c>
      <c r="E26" s="27">
        <f t="shared" si="16"/>
        <v>1076.227515900081</v>
      </c>
      <c r="F26" s="27">
        <f t="shared" si="16"/>
        <v>1049.7792785239121</v>
      </c>
      <c r="G26" s="27">
        <f t="shared" si="16"/>
        <v>1027.2489180624598</v>
      </c>
      <c r="H26" s="27">
        <f t="shared" si="16"/>
        <v>1024.8964011685987</v>
      </c>
      <c r="I26" s="27">
        <f t="shared" si="16"/>
        <v>1009.615165828207</v>
      </c>
      <c r="J26" s="27">
        <f t="shared" si="16"/>
        <v>973.32723984063</v>
      </c>
      <c r="K26" s="27">
        <f t="shared" si="16"/>
        <v>1017.146514419389</v>
      </c>
      <c r="L26" s="27">
        <f t="shared" si="16"/>
        <v>1034.4641971097356</v>
      </c>
      <c r="M26" s="27">
        <f t="shared" si="16"/>
        <v>1098.0667840946446</v>
      </c>
      <c r="N26" s="27">
        <f t="shared" si="16"/>
        <v>1046.8507264825678</v>
      </c>
      <c r="O26" s="27">
        <f t="shared" si="16"/>
        <v>1014.3662581554457</v>
      </c>
      <c r="P26" s="27">
        <f t="shared" si="16"/>
        <v>911.73016590994985</v>
      </c>
      <c r="Q26" s="27">
        <f t="shared" si="16"/>
        <v>858.62780371140252</v>
      </c>
      <c r="R26" s="27">
        <f t="shared" si="16"/>
        <v>837.94647898185201</v>
      </c>
      <c r="S26" s="27">
        <f t="shared" si="16"/>
        <v>799.87422884291084</v>
      </c>
      <c r="T26" s="27">
        <f t="shared" si="16"/>
        <v>831.27255595574593</v>
      </c>
      <c r="U26" s="27">
        <f t="shared" si="16"/>
        <v>758.99679284832587</v>
      </c>
      <c r="V26" s="27">
        <f t="shared" si="16"/>
        <v>674.34282731006874</v>
      </c>
      <c r="W26" s="27">
        <f t="shared" si="16"/>
        <v>488.96053868980289</v>
      </c>
      <c r="X26" s="27">
        <f t="shared" si="16"/>
        <v>426.82562559455414</v>
      </c>
      <c r="Y26" s="27">
        <f t="shared" ref="Y26:Z26" si="17">SUM(Y27,Y33)</f>
        <v>414.79399274352772</v>
      </c>
      <c r="Z26" s="27">
        <f t="shared" si="17"/>
        <v>381.31002311761773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1122.9093860862163</v>
      </c>
      <c r="D33" s="19">
        <f t="shared" si="20"/>
        <v>1088.7428474560486</v>
      </c>
      <c r="E33" s="19">
        <f t="shared" si="20"/>
        <v>1076.227515900081</v>
      </c>
      <c r="F33" s="19">
        <f t="shared" si="20"/>
        <v>1049.7792785239121</v>
      </c>
      <c r="G33" s="19">
        <f t="shared" si="20"/>
        <v>1027.2489180624598</v>
      </c>
      <c r="H33" s="19">
        <f t="shared" si="20"/>
        <v>1024.8964011685987</v>
      </c>
      <c r="I33" s="19">
        <f t="shared" si="20"/>
        <v>1009.615165828207</v>
      </c>
      <c r="J33" s="19">
        <f t="shared" si="20"/>
        <v>973.32723984063</v>
      </c>
      <c r="K33" s="19">
        <f t="shared" si="20"/>
        <v>1017.146514419389</v>
      </c>
      <c r="L33" s="19">
        <f t="shared" si="20"/>
        <v>1034.4641971097356</v>
      </c>
      <c r="M33" s="19">
        <f t="shared" si="20"/>
        <v>1098.0667840946446</v>
      </c>
      <c r="N33" s="19">
        <f t="shared" si="20"/>
        <v>1046.8507264825678</v>
      </c>
      <c r="O33" s="19">
        <f t="shared" si="20"/>
        <v>1014.3662581554457</v>
      </c>
      <c r="P33" s="19">
        <f t="shared" si="20"/>
        <v>911.73016590994985</v>
      </c>
      <c r="Q33" s="19">
        <f t="shared" si="20"/>
        <v>858.62780371140252</v>
      </c>
      <c r="R33" s="19">
        <f t="shared" si="20"/>
        <v>837.94647898185201</v>
      </c>
      <c r="S33" s="19">
        <f t="shared" si="20"/>
        <v>799.87422884291084</v>
      </c>
      <c r="T33" s="19">
        <f t="shared" si="20"/>
        <v>831.27255595574593</v>
      </c>
      <c r="U33" s="19">
        <f t="shared" si="20"/>
        <v>758.99679284832587</v>
      </c>
      <c r="V33" s="19">
        <f t="shared" si="20"/>
        <v>674.34282731006874</v>
      </c>
      <c r="W33" s="19">
        <f t="shared" si="20"/>
        <v>488.96053868980289</v>
      </c>
      <c r="X33" s="19">
        <f t="shared" si="20"/>
        <v>426.82562559455414</v>
      </c>
      <c r="Y33" s="19">
        <f t="shared" ref="Y33:Z33" si="21">SUM(Y34:Y50)</f>
        <v>414.79399274352772</v>
      </c>
      <c r="Z33" s="19">
        <f t="shared" si="21"/>
        <v>381.31002311761773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6.7854940817356901</v>
      </c>
      <c r="D36" s="8">
        <v>6.3648418251265371</v>
      </c>
      <c r="E36" s="8">
        <v>5.5603757999278791</v>
      </c>
      <c r="F36" s="8">
        <v>5.0607771577546776</v>
      </c>
      <c r="G36" s="8">
        <v>4.3335187261961359</v>
      </c>
      <c r="H36" s="8">
        <v>5.3102708552651174</v>
      </c>
      <c r="I36" s="8">
        <v>4.3623712962034515</v>
      </c>
      <c r="J36" s="8">
        <v>3.8953692112704719</v>
      </c>
      <c r="K36" s="8">
        <v>3.8849248903168005</v>
      </c>
      <c r="L36" s="8">
        <v>3.6646482032915464</v>
      </c>
      <c r="M36" s="8">
        <v>3.6929935490645289</v>
      </c>
      <c r="N36" s="8">
        <v>3.5661516282572183</v>
      </c>
      <c r="O36" s="8">
        <v>3.4751663744818493</v>
      </c>
      <c r="P36" s="8">
        <v>3.4519647324596763</v>
      </c>
      <c r="Q36" s="8">
        <v>3.3911672915319748</v>
      </c>
      <c r="R36" s="8">
        <v>3.5104780271606115</v>
      </c>
      <c r="S36" s="8">
        <v>3.5255600547900858</v>
      </c>
      <c r="T36" s="8">
        <v>3.5690491127088295</v>
      </c>
      <c r="U36" s="8">
        <v>3.3792159831074713</v>
      </c>
      <c r="V36" s="8">
        <v>3.0617031142355042</v>
      </c>
      <c r="W36" s="8">
        <v>2.5268693786913037</v>
      </c>
      <c r="X36" s="8">
        <v>2.4828549513777749</v>
      </c>
      <c r="Y36" s="8">
        <v>2.2695806363666793</v>
      </c>
      <c r="Z36" s="8">
        <v>2.2201578714409673</v>
      </c>
    </row>
    <row r="37" spans="1:26" ht="11.25" customHeight="1" x14ac:dyDescent="0.2">
      <c r="A37" s="28" t="s">
        <v>60</v>
      </c>
      <c r="B37" s="7" t="s">
        <v>61</v>
      </c>
      <c r="C37" s="8">
        <v>0.40196301915430682</v>
      </c>
      <c r="D37" s="8">
        <v>0.4754545359828814</v>
      </c>
      <c r="E37" s="8">
        <v>0.55615968903316637</v>
      </c>
      <c r="F37" s="8">
        <v>0.62072609328551309</v>
      </c>
      <c r="G37" s="8">
        <v>0.57932396857739055</v>
      </c>
      <c r="H37" s="8">
        <v>0.62294488064380238</v>
      </c>
      <c r="I37" s="8">
        <v>0.64123489481553131</v>
      </c>
      <c r="J37" s="8">
        <v>0.67198627427699398</v>
      </c>
      <c r="K37" s="8">
        <v>0.66973005641860239</v>
      </c>
      <c r="L37" s="8">
        <v>0.68455496447370523</v>
      </c>
      <c r="M37" s="8">
        <v>0.73995090738432145</v>
      </c>
      <c r="N37" s="8">
        <v>0.59646918151444872</v>
      </c>
      <c r="O37" s="8">
        <v>0.34923197697988401</v>
      </c>
      <c r="P37" s="8">
        <v>0.30661904393392536</v>
      </c>
      <c r="Q37" s="8">
        <v>0.28471204308975778</v>
      </c>
      <c r="R37" s="8">
        <v>0.43886161998828188</v>
      </c>
      <c r="S37" s="8">
        <v>0.5394100822633503</v>
      </c>
      <c r="T37" s="8">
        <v>0.50129914091335182</v>
      </c>
      <c r="U37" s="8">
        <v>0.44089450548296261</v>
      </c>
      <c r="V37" s="8">
        <v>1.8387394292100736</v>
      </c>
      <c r="W37" s="8">
        <v>1.4893324509754622</v>
      </c>
      <c r="X37" s="8">
        <v>1.7327575143792511</v>
      </c>
      <c r="Y37" s="8">
        <v>2.0694376438828366</v>
      </c>
      <c r="Z37" s="8">
        <v>2.1097640397737325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1115.7219289853263</v>
      </c>
      <c r="D43" s="8">
        <v>1081.9025510949391</v>
      </c>
      <c r="E43" s="8">
        <v>1070.11098041112</v>
      </c>
      <c r="F43" s="8">
        <v>1044.097775272872</v>
      </c>
      <c r="G43" s="8">
        <v>1022.3360753676864</v>
      </c>
      <c r="H43" s="8">
        <v>1018.9631854326897</v>
      </c>
      <c r="I43" s="8">
        <v>1004.611559637188</v>
      </c>
      <c r="J43" s="8">
        <v>968.75988435508259</v>
      </c>
      <c r="K43" s="8">
        <v>1012.5918594726536</v>
      </c>
      <c r="L43" s="8">
        <v>1030.1149939419704</v>
      </c>
      <c r="M43" s="8">
        <v>1093.6338396381957</v>
      </c>
      <c r="N43" s="8">
        <v>1042.6881056727962</v>
      </c>
      <c r="O43" s="8">
        <v>1010.541859803984</v>
      </c>
      <c r="P43" s="8">
        <v>907.97158213355624</v>
      </c>
      <c r="Q43" s="8">
        <v>854.95192437678077</v>
      </c>
      <c r="R43" s="8">
        <v>833.99713933470309</v>
      </c>
      <c r="S43" s="8">
        <v>795.80925870585736</v>
      </c>
      <c r="T43" s="8">
        <v>827.2022077021237</v>
      </c>
      <c r="U43" s="8">
        <v>755.17668235973542</v>
      </c>
      <c r="V43" s="8">
        <v>669.44238476662315</v>
      </c>
      <c r="W43" s="8">
        <v>484.9443368601361</v>
      </c>
      <c r="X43" s="8">
        <v>422.61001312879711</v>
      </c>
      <c r="Y43" s="8">
        <v>410.45497446327823</v>
      </c>
      <c r="Z43" s="8">
        <v>376.98010120640305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0.35328552939576108</v>
      </c>
      <c r="D51" s="27">
        <v>0.55519664598788188</v>
      </c>
      <c r="E51" s="27">
        <v>0.90854525156428634</v>
      </c>
      <c r="F51" s="27">
        <v>0.93397998557707396</v>
      </c>
      <c r="G51" s="27">
        <v>0.64383942759418744</v>
      </c>
      <c r="H51" s="27">
        <v>0.87214306736583669</v>
      </c>
      <c r="I51" s="27">
        <v>2.3071820259753726</v>
      </c>
      <c r="J51" s="27">
        <v>3.0416451877832347</v>
      </c>
      <c r="K51" s="27">
        <v>5.3921597989950678</v>
      </c>
      <c r="L51" s="27">
        <v>11.764097081157797</v>
      </c>
      <c r="M51" s="27">
        <v>17.130342680629532</v>
      </c>
      <c r="N51" s="27">
        <v>32.987701719346191</v>
      </c>
      <c r="O51" s="27">
        <v>31.954626103617404</v>
      </c>
      <c r="P51" s="27">
        <v>35.053498986871389</v>
      </c>
      <c r="Q51" s="27">
        <v>37.385550718833564</v>
      </c>
      <c r="R51" s="27">
        <v>49.812677382035972</v>
      </c>
      <c r="S51" s="27">
        <v>95.031826563478731</v>
      </c>
      <c r="T51" s="27">
        <v>116.76469735153547</v>
      </c>
      <c r="U51" s="27">
        <v>99.701467215929611</v>
      </c>
      <c r="V51" s="27">
        <v>104.59807911754612</v>
      </c>
      <c r="W51" s="27">
        <v>102.62000526262619</v>
      </c>
      <c r="X51" s="27">
        <v>109.42583241219181</v>
      </c>
      <c r="Y51" s="27">
        <v>114.59879070976457</v>
      </c>
      <c r="Z51" s="27">
        <v>132.16367507848503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1.4060775385817351E-4</v>
      </c>
      <c r="D61" s="49">
        <f t="shared" si="24"/>
        <v>1.881841187461156E-4</v>
      </c>
      <c r="E61" s="49">
        <f t="shared" si="24"/>
        <v>2.6740222085499475E-4</v>
      </c>
      <c r="F61" s="49">
        <f t="shared" si="24"/>
        <v>2.0774361283047374E-4</v>
      </c>
      <c r="G61" s="49">
        <f t="shared" si="24"/>
        <v>1.9291437891153887E-4</v>
      </c>
      <c r="H61" s="49">
        <f t="shared" si="24"/>
        <v>2.7676861870905566E-4</v>
      </c>
      <c r="I61" s="49">
        <f t="shared" si="24"/>
        <v>3.1759806646715698</v>
      </c>
      <c r="J61" s="49">
        <f t="shared" si="24"/>
        <v>34.099074487058502</v>
      </c>
      <c r="K61" s="49">
        <f t="shared" si="24"/>
        <v>25.783918217433182</v>
      </c>
      <c r="L61" s="49">
        <f t="shared" si="24"/>
        <v>36.786757762441269</v>
      </c>
      <c r="M61" s="49">
        <f t="shared" si="24"/>
        <v>15.306580790484078</v>
      </c>
      <c r="N61" s="49">
        <f t="shared" si="24"/>
        <v>26.559846546674493</v>
      </c>
      <c r="O61" s="49">
        <f t="shared" si="24"/>
        <v>29.276763479813905</v>
      </c>
      <c r="P61" s="49">
        <f t="shared" si="24"/>
        <v>26.047026692482994</v>
      </c>
      <c r="Q61" s="49">
        <f t="shared" si="24"/>
        <v>35.197814336741054</v>
      </c>
      <c r="R61" s="49">
        <f t="shared" si="24"/>
        <v>23.391945459547323</v>
      </c>
      <c r="S61" s="49">
        <f t="shared" si="24"/>
        <v>17.21093351836722</v>
      </c>
      <c r="T61" s="49">
        <f t="shared" si="24"/>
        <v>26.161955748440526</v>
      </c>
      <c r="U61" s="49">
        <f t="shared" si="24"/>
        <v>43.915760489849937</v>
      </c>
      <c r="V61" s="49">
        <f t="shared" si="24"/>
        <v>51.456284674316969</v>
      </c>
      <c r="W61" s="49">
        <f t="shared" si="24"/>
        <v>31.161793225869697</v>
      </c>
      <c r="X61" s="49">
        <f t="shared" si="24"/>
        <v>34.00171118837288</v>
      </c>
      <c r="Y61" s="49">
        <f t="shared" ref="Y61:Z61" si="25">SUM(Y62:Y72)</f>
        <v>29.017327571354596</v>
      </c>
      <c r="Z61" s="49">
        <f t="shared" si="25"/>
        <v>26.89987628278471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1.4060775385817351E-4</v>
      </c>
      <c r="D64" s="52">
        <v>1.881841187461156E-4</v>
      </c>
      <c r="E64" s="52">
        <v>2.6740222085499475E-4</v>
      </c>
      <c r="F64" s="52">
        <v>2.0774361283047374E-4</v>
      </c>
      <c r="G64" s="52">
        <v>1.9291437891153887E-4</v>
      </c>
      <c r="H64" s="52">
        <v>2.7676861870905566E-4</v>
      </c>
      <c r="I64" s="52">
        <v>7.563476044247225E-4</v>
      </c>
      <c r="J64" s="52">
        <v>9.6284552112839861E-4</v>
      </c>
      <c r="K64" s="52">
        <v>1.5414424264549469E-3</v>
      </c>
      <c r="L64" s="52">
        <v>3.2578807870583242E-3</v>
      </c>
      <c r="M64" s="52">
        <v>3.7722576963134026E-3</v>
      </c>
      <c r="N64" s="52">
        <v>1.3242266045409878E-2</v>
      </c>
      <c r="O64" s="52">
        <v>2.1626946813153518E-2</v>
      </c>
      <c r="P64" s="52">
        <v>4.0080184992505173E-2</v>
      </c>
      <c r="Q64" s="52">
        <v>6.4674001448219373E-2</v>
      </c>
      <c r="R64" s="52">
        <v>0.11217817462735645</v>
      </c>
      <c r="S64" s="52">
        <v>0.21163895415740375</v>
      </c>
      <c r="T64" s="52">
        <v>0.30162479866669328</v>
      </c>
      <c r="U64" s="52">
        <v>0.28315875784753286</v>
      </c>
      <c r="V64" s="52">
        <v>0.37925342809848966</v>
      </c>
      <c r="W64" s="52">
        <v>0.53892400813185681</v>
      </c>
      <c r="X64" s="52">
        <v>0.67695966723986456</v>
      </c>
      <c r="Y64" s="52">
        <v>0.98500266024968952</v>
      </c>
      <c r="Z64" s="52">
        <v>1.4515441101062325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2.9944592151731511E-3</v>
      </c>
      <c r="J67" s="52">
        <v>1.4839205373102134E-2</v>
      </c>
      <c r="K67" s="52">
        <v>1.8165548295749179E-2</v>
      </c>
      <c r="L67" s="52">
        <v>2.3918679975449244E-2</v>
      </c>
      <c r="M67" s="52">
        <v>2.5049039312527974E-2</v>
      </c>
      <c r="N67" s="52">
        <v>2.2126484536220476E-2</v>
      </c>
      <c r="O67" s="52">
        <v>1.1321342964940521E-2</v>
      </c>
      <c r="P67" s="52">
        <v>1.0250599732564458E-2</v>
      </c>
      <c r="Q67" s="52">
        <v>1.0072027523892546E-2</v>
      </c>
      <c r="R67" s="52">
        <v>1.7267222764631229E-2</v>
      </c>
      <c r="S67" s="52">
        <v>1.742849746653221E-2</v>
      </c>
      <c r="T67" s="52">
        <v>1.675401800754852E-2</v>
      </c>
      <c r="U67" s="52">
        <v>1.9198499827632266E-2</v>
      </c>
      <c r="V67" s="52">
        <v>9.1317550661684135E-2</v>
      </c>
      <c r="W67" s="52">
        <v>0.10150252623351093</v>
      </c>
      <c r="X67" s="52">
        <v>0.11794794199727442</v>
      </c>
      <c r="Y67" s="52">
        <v>0.1479642167641245</v>
      </c>
      <c r="Z67" s="52">
        <v>0.13800969613231659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3.1722298578519719</v>
      </c>
      <c r="J69" s="52">
        <v>34.083272436164272</v>
      </c>
      <c r="K69" s="52">
        <v>25.764211226710977</v>
      </c>
      <c r="L69" s="52">
        <v>36.759581201678763</v>
      </c>
      <c r="M69" s="52">
        <v>15.277759493475237</v>
      </c>
      <c r="N69" s="52">
        <v>26.524477796092864</v>
      </c>
      <c r="O69" s="52">
        <v>29.243815190035811</v>
      </c>
      <c r="P69" s="52">
        <v>25.996695907757925</v>
      </c>
      <c r="Q69" s="52">
        <v>35.123068307768939</v>
      </c>
      <c r="R69" s="52">
        <v>23.262500062155336</v>
      </c>
      <c r="S69" s="52">
        <v>16.981866066743283</v>
      </c>
      <c r="T69" s="52">
        <v>25.843576931766286</v>
      </c>
      <c r="U69" s="52">
        <v>43.613403232174775</v>
      </c>
      <c r="V69" s="52">
        <v>50.985713695556797</v>
      </c>
      <c r="W69" s="52">
        <v>30.52136669150433</v>
      </c>
      <c r="X69" s="52">
        <v>33.206803579135745</v>
      </c>
      <c r="Y69" s="52">
        <v>27.884360694340781</v>
      </c>
      <c r="Z69" s="52">
        <v>25.310322476546162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5484.7406104897982</v>
      </c>
      <c r="D2" s="21">
        <f t="shared" ref="D2:X2" si="0">SUM(D3,D17,D22,D25,D26,D51,D52)</f>
        <v>5689.6450334727861</v>
      </c>
      <c r="E2" s="21">
        <f t="shared" si="0"/>
        <v>5833.5404065728671</v>
      </c>
      <c r="F2" s="21">
        <f t="shared" si="0"/>
        <v>6057.4029337715046</v>
      </c>
      <c r="G2" s="21">
        <f t="shared" si="0"/>
        <v>6348.118326598782</v>
      </c>
      <c r="H2" s="21">
        <f t="shared" si="0"/>
        <v>6406.3740076323547</v>
      </c>
      <c r="I2" s="21">
        <f t="shared" si="0"/>
        <v>6335.6359493055852</v>
      </c>
      <c r="J2" s="21">
        <f t="shared" si="0"/>
        <v>6192.8007659331606</v>
      </c>
      <c r="K2" s="21">
        <f t="shared" si="0"/>
        <v>6342.1120971552564</v>
      </c>
      <c r="L2" s="21">
        <f t="shared" si="0"/>
        <v>5896.3756232695096</v>
      </c>
      <c r="M2" s="21">
        <f t="shared" si="0"/>
        <v>6094.769209473754</v>
      </c>
      <c r="N2" s="21">
        <f t="shared" si="0"/>
        <v>6129.1988870572286</v>
      </c>
      <c r="O2" s="21">
        <f t="shared" si="0"/>
        <v>5791.5292473764866</v>
      </c>
      <c r="P2" s="21">
        <f t="shared" si="0"/>
        <v>5577.5098641193972</v>
      </c>
      <c r="Q2" s="21">
        <f t="shared" si="0"/>
        <v>5244.4158180586674</v>
      </c>
      <c r="R2" s="21">
        <f t="shared" si="0"/>
        <v>5489.1190366182072</v>
      </c>
      <c r="S2" s="21">
        <f t="shared" si="0"/>
        <v>5563.0684247180752</v>
      </c>
      <c r="T2" s="21">
        <f t="shared" si="0"/>
        <v>5510.1856590183088</v>
      </c>
      <c r="U2" s="21">
        <f t="shared" si="0"/>
        <v>5296.1056531700033</v>
      </c>
      <c r="V2" s="21">
        <f t="shared" si="0"/>
        <v>5105.0119490204306</v>
      </c>
      <c r="W2" s="21">
        <f t="shared" si="0"/>
        <v>4954.5354015900912</v>
      </c>
      <c r="X2" s="21">
        <f t="shared" si="0"/>
        <v>5073.1849835328176</v>
      </c>
      <c r="Y2" s="21">
        <f t="shared" ref="Y2:Z2" si="1">SUM(Y3,Y17,Y22,Y25,Y26,Y51,Y52)</f>
        <v>5016.2962147404032</v>
      </c>
      <c r="Z2" s="21">
        <f t="shared" si="1"/>
        <v>4910.9567574288012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5484.7406104897982</v>
      </c>
      <c r="D26" s="27">
        <f t="shared" si="16"/>
        <v>5689.6450334727861</v>
      </c>
      <c r="E26" s="27">
        <f t="shared" si="16"/>
        <v>5833.5404065728671</v>
      </c>
      <c r="F26" s="27">
        <f t="shared" si="16"/>
        <v>6057.0749521645266</v>
      </c>
      <c r="G26" s="27">
        <f t="shared" si="16"/>
        <v>6347.1974577418878</v>
      </c>
      <c r="H26" s="27">
        <f t="shared" si="16"/>
        <v>6405.5300502537611</v>
      </c>
      <c r="I26" s="27">
        <f t="shared" si="16"/>
        <v>6334.8138053800649</v>
      </c>
      <c r="J26" s="27">
        <f t="shared" si="16"/>
        <v>6190.8959999447952</v>
      </c>
      <c r="K26" s="27">
        <f t="shared" si="16"/>
        <v>6340.1853566678465</v>
      </c>
      <c r="L26" s="27">
        <f t="shared" si="16"/>
        <v>5893.4008341869421</v>
      </c>
      <c r="M26" s="27">
        <f t="shared" si="16"/>
        <v>6090.6427989564436</v>
      </c>
      <c r="N26" s="27">
        <f t="shared" si="16"/>
        <v>6123.9520022035067</v>
      </c>
      <c r="O26" s="27">
        <f t="shared" si="16"/>
        <v>5785.7061607464448</v>
      </c>
      <c r="P26" s="27">
        <f t="shared" si="16"/>
        <v>5570.6254122445143</v>
      </c>
      <c r="Q26" s="27">
        <f t="shared" si="16"/>
        <v>5236.4488362875536</v>
      </c>
      <c r="R26" s="27">
        <f t="shared" si="16"/>
        <v>5480.469279871505</v>
      </c>
      <c r="S26" s="27">
        <f t="shared" si="16"/>
        <v>5558.0727516207198</v>
      </c>
      <c r="T26" s="27">
        <f t="shared" si="16"/>
        <v>5503.2231921864941</v>
      </c>
      <c r="U26" s="27">
        <f t="shared" si="16"/>
        <v>5283.615945546524</v>
      </c>
      <c r="V26" s="27">
        <f t="shared" si="16"/>
        <v>5091.9691035424166</v>
      </c>
      <c r="W26" s="27">
        <f t="shared" si="16"/>
        <v>4941.6337830456814</v>
      </c>
      <c r="X26" s="27">
        <f t="shared" si="16"/>
        <v>5061.0021257599701</v>
      </c>
      <c r="Y26" s="27">
        <f t="shared" ref="Y26:Z26" si="17">SUM(Y27,Y33)</f>
        <v>5004.9727263868062</v>
      </c>
      <c r="Z26" s="27">
        <f t="shared" si="17"/>
        <v>4903.1828078896669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5484.7406104897982</v>
      </c>
      <c r="D33" s="19">
        <f t="shared" si="20"/>
        <v>5689.6450334727861</v>
      </c>
      <c r="E33" s="19">
        <f t="shared" si="20"/>
        <v>5833.5404065728671</v>
      </c>
      <c r="F33" s="19">
        <f t="shared" si="20"/>
        <v>6057.0749521645266</v>
      </c>
      <c r="G33" s="19">
        <f t="shared" si="20"/>
        <v>6347.1974577418878</v>
      </c>
      <c r="H33" s="19">
        <f t="shared" si="20"/>
        <v>6405.5300502537611</v>
      </c>
      <c r="I33" s="19">
        <f t="shared" si="20"/>
        <v>6334.8138053800649</v>
      </c>
      <c r="J33" s="19">
        <f t="shared" si="20"/>
        <v>6190.8959999447952</v>
      </c>
      <c r="K33" s="19">
        <f t="shared" si="20"/>
        <v>6340.1853566678465</v>
      </c>
      <c r="L33" s="19">
        <f t="shared" si="20"/>
        <v>5893.4008341869421</v>
      </c>
      <c r="M33" s="19">
        <f t="shared" si="20"/>
        <v>6090.6427989564436</v>
      </c>
      <c r="N33" s="19">
        <f t="shared" si="20"/>
        <v>6123.9520022035067</v>
      </c>
      <c r="O33" s="19">
        <f t="shared" si="20"/>
        <v>5785.7061607464448</v>
      </c>
      <c r="P33" s="19">
        <f t="shared" si="20"/>
        <v>5570.6254122445143</v>
      </c>
      <c r="Q33" s="19">
        <f t="shared" si="20"/>
        <v>5236.4488362875536</v>
      </c>
      <c r="R33" s="19">
        <f t="shared" si="20"/>
        <v>5480.469279871505</v>
      </c>
      <c r="S33" s="19">
        <f t="shared" si="20"/>
        <v>5558.0727516207198</v>
      </c>
      <c r="T33" s="19">
        <f t="shared" si="20"/>
        <v>5503.2231921864941</v>
      </c>
      <c r="U33" s="19">
        <f t="shared" si="20"/>
        <v>5283.615945546524</v>
      </c>
      <c r="V33" s="19">
        <f t="shared" si="20"/>
        <v>5091.9691035424166</v>
      </c>
      <c r="W33" s="19">
        <f t="shared" si="20"/>
        <v>4941.6337830456814</v>
      </c>
      <c r="X33" s="19">
        <f t="shared" si="20"/>
        <v>5061.0021257599701</v>
      </c>
      <c r="Y33" s="19">
        <f t="shared" ref="Y33:Z33" si="21">SUM(Y34:Y50)</f>
        <v>5004.9727263868062</v>
      </c>
      <c r="Z33" s="19">
        <f t="shared" si="21"/>
        <v>4903.1828078896669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117.73264330100483</v>
      </c>
      <c r="D36" s="8">
        <v>117.43775263340216</v>
      </c>
      <c r="E36" s="8">
        <v>113.1132960571652</v>
      </c>
      <c r="F36" s="8">
        <v>108.60030185453874</v>
      </c>
      <c r="G36" s="8">
        <v>105.19325388478747</v>
      </c>
      <c r="H36" s="8">
        <v>90.143847780118591</v>
      </c>
      <c r="I36" s="8">
        <v>83.310727752442034</v>
      </c>
      <c r="J36" s="8">
        <v>83.672159736686481</v>
      </c>
      <c r="K36" s="8">
        <v>84.547986439957896</v>
      </c>
      <c r="L36" s="8">
        <v>81.788969919533699</v>
      </c>
      <c r="M36" s="8">
        <v>80.475946828126254</v>
      </c>
      <c r="N36" s="8">
        <v>79.751319311995587</v>
      </c>
      <c r="O36" s="8">
        <v>77.513161277237842</v>
      </c>
      <c r="P36" s="8">
        <v>76.715426086065023</v>
      </c>
      <c r="Q36" s="8">
        <v>76.492782688016746</v>
      </c>
      <c r="R36" s="8">
        <v>76.349892542992123</v>
      </c>
      <c r="S36" s="8">
        <v>76.050838537630327</v>
      </c>
      <c r="T36" s="8">
        <v>76.254481826316649</v>
      </c>
      <c r="U36" s="8">
        <v>75.187859349992991</v>
      </c>
      <c r="V36" s="8">
        <v>79.225652808795616</v>
      </c>
      <c r="W36" s="8">
        <v>77.268266613531907</v>
      </c>
      <c r="X36" s="8">
        <v>68.515491528450895</v>
      </c>
      <c r="Y36" s="8">
        <v>73.025854166216916</v>
      </c>
      <c r="Z36" s="8">
        <v>74.886487540627755</v>
      </c>
    </row>
    <row r="37" spans="1:26" ht="11.25" customHeight="1" x14ac:dyDescent="0.2">
      <c r="A37" s="28" t="s">
        <v>60</v>
      </c>
      <c r="B37" s="7" t="s">
        <v>61</v>
      </c>
      <c r="C37" s="8">
        <v>207.9835441327279</v>
      </c>
      <c r="D37" s="8">
        <v>189.93011404409259</v>
      </c>
      <c r="E37" s="8">
        <v>167.86573876748764</v>
      </c>
      <c r="F37" s="8">
        <v>151.0900073874748</v>
      </c>
      <c r="G37" s="8">
        <v>139.58363682460055</v>
      </c>
      <c r="H37" s="8">
        <v>132.40608551665855</v>
      </c>
      <c r="I37" s="8">
        <v>117.73261043059078</v>
      </c>
      <c r="J37" s="8">
        <v>107.80563219297318</v>
      </c>
      <c r="K37" s="8">
        <v>101.42456635647045</v>
      </c>
      <c r="L37" s="8">
        <v>92.152146916930377</v>
      </c>
      <c r="M37" s="8">
        <v>86.212958006518576</v>
      </c>
      <c r="N37" s="8">
        <v>80.580319891325061</v>
      </c>
      <c r="O37" s="8">
        <v>75.069025469554688</v>
      </c>
      <c r="P37" s="8">
        <v>67.090060339790256</v>
      </c>
      <c r="Q37" s="8">
        <v>65.860005616950914</v>
      </c>
      <c r="R37" s="8">
        <v>64.97370260397426</v>
      </c>
      <c r="S37" s="8">
        <v>64.63375479970999</v>
      </c>
      <c r="T37" s="8">
        <v>63.529829865025022</v>
      </c>
      <c r="U37" s="8">
        <v>59.123814702962974</v>
      </c>
      <c r="V37" s="8">
        <v>59.56766532206543</v>
      </c>
      <c r="W37" s="8">
        <v>58.474140555440499</v>
      </c>
      <c r="X37" s="8">
        <v>62.896763337575656</v>
      </c>
      <c r="Y37" s="8">
        <v>62.896483299667196</v>
      </c>
      <c r="Z37" s="8">
        <v>66.368870652539684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5159.0244230560656</v>
      </c>
      <c r="D43" s="8">
        <v>5382.2771667952911</v>
      </c>
      <c r="E43" s="8">
        <v>5552.5613717482147</v>
      </c>
      <c r="F43" s="8">
        <v>5797.3846429225132</v>
      </c>
      <c r="G43" s="8">
        <v>6102.4205670325</v>
      </c>
      <c r="H43" s="8">
        <v>6182.9801169569837</v>
      </c>
      <c r="I43" s="8">
        <v>6133.7704671970323</v>
      </c>
      <c r="J43" s="8">
        <v>5999.4182080151359</v>
      </c>
      <c r="K43" s="8">
        <v>6154.2128038714181</v>
      </c>
      <c r="L43" s="8">
        <v>5719.4597173504781</v>
      </c>
      <c r="M43" s="8">
        <v>5923.9538941217988</v>
      </c>
      <c r="N43" s="8">
        <v>5963.6203630001864</v>
      </c>
      <c r="O43" s="8">
        <v>5633.1239739996527</v>
      </c>
      <c r="P43" s="8">
        <v>5426.8199258186587</v>
      </c>
      <c r="Q43" s="8">
        <v>5094.0960479825862</v>
      </c>
      <c r="R43" s="8">
        <v>5339.145684724539</v>
      </c>
      <c r="S43" s="8">
        <v>5417.3881582833792</v>
      </c>
      <c r="T43" s="8">
        <v>5363.4388804951523</v>
      </c>
      <c r="U43" s="8">
        <v>5149.3042714935682</v>
      </c>
      <c r="V43" s="8">
        <v>4953.1757854115558</v>
      </c>
      <c r="W43" s="8">
        <v>4805.8913758767094</v>
      </c>
      <c r="X43" s="8">
        <v>4929.589870893944</v>
      </c>
      <c r="Y43" s="8">
        <v>4869.0503889209222</v>
      </c>
      <c r="Z43" s="8">
        <v>4761.9274496964999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0.32798160697844819</v>
      </c>
      <c r="G51" s="27">
        <v>0.92086885689436027</v>
      </c>
      <c r="H51" s="27">
        <v>0.84395737859371689</v>
      </c>
      <c r="I51" s="27">
        <v>0.82214392552040783</v>
      </c>
      <c r="J51" s="27">
        <v>1.9047659883652619</v>
      </c>
      <c r="K51" s="27">
        <v>1.9267404874102507</v>
      </c>
      <c r="L51" s="27">
        <v>2.9747890825674297</v>
      </c>
      <c r="M51" s="27">
        <v>4.1264105173103216</v>
      </c>
      <c r="N51" s="27">
        <v>5.2468848537215083</v>
      </c>
      <c r="O51" s="27">
        <v>5.8230866300416162</v>
      </c>
      <c r="P51" s="27">
        <v>6.8844518748828456</v>
      </c>
      <c r="Q51" s="27">
        <v>7.9669817711133062</v>
      </c>
      <c r="R51" s="27">
        <v>8.6497567467025025</v>
      </c>
      <c r="S51" s="27">
        <v>4.9956730973557812</v>
      </c>
      <c r="T51" s="27">
        <v>6.9624668318150738</v>
      </c>
      <c r="U51" s="27">
        <v>12.489707623478862</v>
      </c>
      <c r="V51" s="27">
        <v>13.042845478014048</v>
      </c>
      <c r="W51" s="27">
        <v>12.901618544409853</v>
      </c>
      <c r="X51" s="27">
        <v>12.182857772847239</v>
      </c>
      <c r="Y51" s="27">
        <v>11.323488353597357</v>
      </c>
      <c r="Z51" s="27">
        <v>7.7739495391339695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7.2952402650843103E-5</v>
      </c>
      <c r="G61" s="49">
        <f t="shared" si="24"/>
        <v>2.7592103865177784E-4</v>
      </c>
      <c r="H61" s="49">
        <f t="shared" si="24"/>
        <v>2.6782408375748598E-4</v>
      </c>
      <c r="I61" s="49">
        <f t="shared" si="24"/>
        <v>19.918472260222224</v>
      </c>
      <c r="J61" s="49">
        <f t="shared" si="24"/>
        <v>213.45500618227285</v>
      </c>
      <c r="K61" s="49">
        <f t="shared" si="24"/>
        <v>159.33827959621232</v>
      </c>
      <c r="L61" s="49">
        <f t="shared" si="24"/>
        <v>207.31918246083279</v>
      </c>
      <c r="M61" s="49">
        <f t="shared" si="24"/>
        <v>85.675397954142781</v>
      </c>
      <c r="N61" s="49">
        <f t="shared" si="24"/>
        <v>154.69717469900112</v>
      </c>
      <c r="O61" s="49">
        <f t="shared" si="24"/>
        <v>165.45306537451168</v>
      </c>
      <c r="P61" s="49">
        <f t="shared" si="24"/>
        <v>157.62940107548147</v>
      </c>
      <c r="Q61" s="49">
        <f t="shared" si="24"/>
        <v>211.6189150782885</v>
      </c>
      <c r="R61" s="49">
        <f t="shared" si="24"/>
        <v>151.49952553300179</v>
      </c>
      <c r="S61" s="49">
        <f t="shared" si="24"/>
        <v>117.70173524005526</v>
      </c>
      <c r="T61" s="49">
        <f t="shared" si="24"/>
        <v>169.7065999882538</v>
      </c>
      <c r="U61" s="49">
        <f t="shared" si="24"/>
        <v>299.99560129969126</v>
      </c>
      <c r="V61" s="49">
        <f t="shared" si="24"/>
        <v>380.24673868325414</v>
      </c>
      <c r="W61" s="49">
        <f t="shared" si="24"/>
        <v>306.52554185697147</v>
      </c>
      <c r="X61" s="49">
        <f t="shared" si="24"/>
        <v>391.70183157101161</v>
      </c>
      <c r="Y61" s="49">
        <f t="shared" ref="Y61:Z61" si="25">SUM(Y62:Y72)</f>
        <v>335.37455724654359</v>
      </c>
      <c r="Z61" s="49">
        <f t="shared" si="25"/>
        <v>324.14115806789249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7.2952402650843103E-5</v>
      </c>
      <c r="G64" s="52">
        <v>2.7592103865177784E-4</v>
      </c>
      <c r="H64" s="52">
        <v>2.6782408375748598E-4</v>
      </c>
      <c r="I64" s="52">
        <v>2.6951778470830353E-4</v>
      </c>
      <c r="J64" s="52">
        <v>6.0296164985365185E-4</v>
      </c>
      <c r="K64" s="52">
        <v>5.5079219510819244E-4</v>
      </c>
      <c r="L64" s="52">
        <v>8.2382082796391494E-4</v>
      </c>
      <c r="M64" s="52">
        <v>9.0867323101912346E-4</v>
      </c>
      <c r="N64" s="52">
        <v>2.1062590456813672E-3</v>
      </c>
      <c r="O64" s="52">
        <v>3.9410752117058547E-3</v>
      </c>
      <c r="P64" s="52">
        <v>7.8716850725985398E-3</v>
      </c>
      <c r="Q64" s="52">
        <v>1.3782238878277389E-2</v>
      </c>
      <c r="R64" s="52">
        <v>1.9479256563022525E-2</v>
      </c>
      <c r="S64" s="52">
        <v>1.1125525709330873E-2</v>
      </c>
      <c r="T64" s="52">
        <v>1.7985338925234112E-2</v>
      </c>
      <c r="U64" s="52">
        <v>3.5471595306453899E-2</v>
      </c>
      <c r="V64" s="52">
        <v>4.7290962715833849E-2</v>
      </c>
      <c r="W64" s="52">
        <v>6.775474196817162E-2</v>
      </c>
      <c r="X64" s="52">
        <v>7.5368888334071141E-2</v>
      </c>
      <c r="Y64" s="52">
        <v>9.7327956800589574E-2</v>
      </c>
      <c r="Z64" s="52">
        <v>8.5380727034806411E-2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0.54979150866655901</v>
      </c>
      <c r="J67" s="52">
        <v>2.3806288576501791</v>
      </c>
      <c r="K67" s="52">
        <v>2.751008172421491</v>
      </c>
      <c r="L67" s="52">
        <v>3.2198403715488708</v>
      </c>
      <c r="M67" s="52">
        <v>2.9185068263359297</v>
      </c>
      <c r="N67" s="52">
        <v>2.9891891438081166</v>
      </c>
      <c r="O67" s="52">
        <v>2.4335749284311317</v>
      </c>
      <c r="P67" s="52">
        <v>2.2428918496170955</v>
      </c>
      <c r="Q67" s="52">
        <v>2.3298761165804387</v>
      </c>
      <c r="R67" s="52">
        <v>2.5564217639621347</v>
      </c>
      <c r="S67" s="52">
        <v>2.0883355147026079</v>
      </c>
      <c r="T67" s="52">
        <v>2.1232430433370681</v>
      </c>
      <c r="U67" s="52">
        <v>2.5745127967525998</v>
      </c>
      <c r="V67" s="52">
        <v>2.9583165561325933</v>
      </c>
      <c r="W67" s="52">
        <v>3.9851901312048903</v>
      </c>
      <c r="X67" s="52">
        <v>4.2813513907133824</v>
      </c>
      <c r="Y67" s="52">
        <v>4.4970810868172197</v>
      </c>
      <c r="Z67" s="52">
        <v>4.3415033618566952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19.368411233770956</v>
      </c>
      <c r="J69" s="52">
        <v>211.07377436297281</v>
      </c>
      <c r="K69" s="52">
        <v>156.58672063159571</v>
      </c>
      <c r="L69" s="52">
        <v>204.09851826845596</v>
      </c>
      <c r="M69" s="52">
        <v>82.755982454575829</v>
      </c>
      <c r="N69" s="52">
        <v>151.70587929614732</v>
      </c>
      <c r="O69" s="52">
        <v>163.01554937086885</v>
      </c>
      <c r="P69" s="52">
        <v>155.37863754079177</v>
      </c>
      <c r="Q69" s="52">
        <v>209.27525672282977</v>
      </c>
      <c r="R69" s="52">
        <v>148.92362451247664</v>
      </c>
      <c r="S69" s="52">
        <v>115.60227419964332</v>
      </c>
      <c r="T69" s="52">
        <v>167.56537160599149</v>
      </c>
      <c r="U69" s="52">
        <v>297.3856169076322</v>
      </c>
      <c r="V69" s="52">
        <v>377.24113116440572</v>
      </c>
      <c r="W69" s="52">
        <v>302.47259698379838</v>
      </c>
      <c r="X69" s="52">
        <v>387.34511129196414</v>
      </c>
      <c r="Y69" s="52">
        <v>330.78014820292577</v>
      </c>
      <c r="Z69" s="52">
        <v>319.71427397900101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6597.1849831245654</v>
      </c>
      <c r="D2" s="21">
        <f t="shared" ref="D2:X2" si="0">SUM(D3,D17,D22,D25,D26,D51,D52)</f>
        <v>6486.5074321739939</v>
      </c>
      <c r="E2" s="21">
        <f t="shared" si="0"/>
        <v>6732.5977949307617</v>
      </c>
      <c r="F2" s="21">
        <f t="shared" si="0"/>
        <v>6986.9713254700082</v>
      </c>
      <c r="G2" s="21">
        <f t="shared" si="0"/>
        <v>7161.2466243875424</v>
      </c>
      <c r="H2" s="21">
        <f t="shared" si="0"/>
        <v>7200.824359696996</v>
      </c>
      <c r="I2" s="21">
        <f t="shared" si="0"/>
        <v>7767.5015798500481</v>
      </c>
      <c r="J2" s="21">
        <f t="shared" si="0"/>
        <v>7567.2472174020686</v>
      </c>
      <c r="K2" s="21">
        <f t="shared" si="0"/>
        <v>7712.3458219738022</v>
      </c>
      <c r="L2" s="21">
        <f t="shared" si="0"/>
        <v>6939.5799945685121</v>
      </c>
      <c r="M2" s="21">
        <f t="shared" si="0"/>
        <v>7223.1512784309698</v>
      </c>
      <c r="N2" s="21">
        <f t="shared" si="0"/>
        <v>7398.1449165877175</v>
      </c>
      <c r="O2" s="21">
        <f t="shared" si="0"/>
        <v>7130.7864459661678</v>
      </c>
      <c r="P2" s="21">
        <f t="shared" si="0"/>
        <v>6308.9126392268299</v>
      </c>
      <c r="Q2" s="21">
        <f t="shared" si="0"/>
        <v>4774.688922669734</v>
      </c>
      <c r="R2" s="21">
        <f t="shared" si="0"/>
        <v>4827.2553835734589</v>
      </c>
      <c r="S2" s="21">
        <f t="shared" si="0"/>
        <v>4749.8766667408072</v>
      </c>
      <c r="T2" s="21">
        <f t="shared" si="0"/>
        <v>5529.8877240399324</v>
      </c>
      <c r="U2" s="21">
        <f t="shared" si="0"/>
        <v>6222.0762089293248</v>
      </c>
      <c r="V2" s="21">
        <f t="shared" si="0"/>
        <v>6427.88616560009</v>
      </c>
      <c r="W2" s="21">
        <f t="shared" si="0"/>
        <v>5978.848294969569</v>
      </c>
      <c r="X2" s="21">
        <f t="shared" si="0"/>
        <v>4894.9304218734287</v>
      </c>
      <c r="Y2" s="21">
        <f t="shared" ref="Y2:Z2" si="1">SUM(Y3,Y17,Y22,Y25,Y26,Y51,Y52)</f>
        <v>4749.848797272125</v>
      </c>
      <c r="Z2" s="21">
        <f t="shared" si="1"/>
        <v>4947.2686177140586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6597.1849831245654</v>
      </c>
      <c r="D26" s="27">
        <f t="shared" si="16"/>
        <v>6486.5074321739939</v>
      </c>
      <c r="E26" s="27">
        <f t="shared" si="16"/>
        <v>6732.5977949307617</v>
      </c>
      <c r="F26" s="27">
        <f t="shared" si="16"/>
        <v>6986.9713254700082</v>
      </c>
      <c r="G26" s="27">
        <f t="shared" si="16"/>
        <v>7161.2466243875424</v>
      </c>
      <c r="H26" s="27">
        <f t="shared" si="16"/>
        <v>7200.824359696996</v>
      </c>
      <c r="I26" s="27">
        <f t="shared" si="16"/>
        <v>7767.5015798500481</v>
      </c>
      <c r="J26" s="27">
        <f t="shared" si="16"/>
        <v>7567.2472174020686</v>
      </c>
      <c r="K26" s="27">
        <f t="shared" si="16"/>
        <v>7712.3458219738022</v>
      </c>
      <c r="L26" s="27">
        <f t="shared" si="16"/>
        <v>6939.5799945685121</v>
      </c>
      <c r="M26" s="27">
        <f t="shared" si="16"/>
        <v>7223.1512784309698</v>
      </c>
      <c r="N26" s="27">
        <f t="shared" si="16"/>
        <v>7398.1449165877175</v>
      </c>
      <c r="O26" s="27">
        <f t="shared" si="16"/>
        <v>7130.7864459661678</v>
      </c>
      <c r="P26" s="27">
        <f t="shared" si="16"/>
        <v>6308.9126392268299</v>
      </c>
      <c r="Q26" s="27">
        <f t="shared" si="16"/>
        <v>4774.688922669734</v>
      </c>
      <c r="R26" s="27">
        <f t="shared" si="16"/>
        <v>4827.2553835734589</v>
      </c>
      <c r="S26" s="27">
        <f t="shared" si="16"/>
        <v>4749.8766667408072</v>
      </c>
      <c r="T26" s="27">
        <f t="shared" si="16"/>
        <v>5529.8877240399324</v>
      </c>
      <c r="U26" s="27">
        <f t="shared" si="16"/>
        <v>6222.0762089293248</v>
      </c>
      <c r="V26" s="27">
        <f t="shared" si="16"/>
        <v>6427.88616560009</v>
      </c>
      <c r="W26" s="27">
        <f t="shared" si="16"/>
        <v>5978.848294969569</v>
      </c>
      <c r="X26" s="27">
        <f t="shared" si="16"/>
        <v>4894.9304218734287</v>
      </c>
      <c r="Y26" s="27">
        <f t="shared" ref="Y26:Z26" si="17">SUM(Y27,Y33)</f>
        <v>4749.848797272125</v>
      </c>
      <c r="Z26" s="27">
        <f t="shared" si="17"/>
        <v>4947.2686177140586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6597.1849831245654</v>
      </c>
      <c r="D33" s="19">
        <f t="shared" si="20"/>
        <v>6486.5074321739939</v>
      </c>
      <c r="E33" s="19">
        <f t="shared" si="20"/>
        <v>6732.5977949307617</v>
      </c>
      <c r="F33" s="19">
        <f t="shared" si="20"/>
        <v>6986.9713254700082</v>
      </c>
      <c r="G33" s="19">
        <f t="shared" si="20"/>
        <v>7161.2466243875424</v>
      </c>
      <c r="H33" s="19">
        <f t="shared" si="20"/>
        <v>7200.824359696996</v>
      </c>
      <c r="I33" s="19">
        <f t="shared" si="20"/>
        <v>7767.5015798500481</v>
      </c>
      <c r="J33" s="19">
        <f t="shared" si="20"/>
        <v>7567.2472174020686</v>
      </c>
      <c r="K33" s="19">
        <f t="shared" si="20"/>
        <v>7712.3458219738022</v>
      </c>
      <c r="L33" s="19">
        <f t="shared" si="20"/>
        <v>6939.5799945685121</v>
      </c>
      <c r="M33" s="19">
        <f t="shared" si="20"/>
        <v>7223.1512784309698</v>
      </c>
      <c r="N33" s="19">
        <f t="shared" si="20"/>
        <v>7398.1449165877175</v>
      </c>
      <c r="O33" s="19">
        <f t="shared" si="20"/>
        <v>7130.7864459661678</v>
      </c>
      <c r="P33" s="19">
        <f t="shared" si="20"/>
        <v>6308.9126392268299</v>
      </c>
      <c r="Q33" s="19">
        <f t="shared" si="20"/>
        <v>4774.688922669734</v>
      </c>
      <c r="R33" s="19">
        <f t="shared" si="20"/>
        <v>4827.2553835734589</v>
      </c>
      <c r="S33" s="19">
        <f t="shared" si="20"/>
        <v>4749.8766667408072</v>
      </c>
      <c r="T33" s="19">
        <f t="shared" si="20"/>
        <v>5529.8877240399324</v>
      </c>
      <c r="U33" s="19">
        <f t="shared" si="20"/>
        <v>6222.0762089293248</v>
      </c>
      <c r="V33" s="19">
        <f t="shared" si="20"/>
        <v>6427.88616560009</v>
      </c>
      <c r="W33" s="19">
        <f t="shared" si="20"/>
        <v>5978.848294969569</v>
      </c>
      <c r="X33" s="19">
        <f t="shared" si="20"/>
        <v>4894.9304218734287</v>
      </c>
      <c r="Y33" s="19">
        <f t="shared" ref="Y33:Z33" si="21">SUM(Y34:Y50)</f>
        <v>4749.848797272125</v>
      </c>
      <c r="Z33" s="19">
        <f t="shared" si="21"/>
        <v>4947.2686177140586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6597.1849831245654</v>
      </c>
      <c r="D43" s="8">
        <v>6486.5074321739939</v>
      </c>
      <c r="E43" s="8">
        <v>6732.5977949307617</v>
      </c>
      <c r="F43" s="8">
        <v>6986.9713254700082</v>
      </c>
      <c r="G43" s="8">
        <v>7161.2466243875424</v>
      </c>
      <c r="H43" s="8">
        <v>7200.824359696996</v>
      </c>
      <c r="I43" s="8">
        <v>7767.5015798500481</v>
      </c>
      <c r="J43" s="8">
        <v>7567.2472174020686</v>
      </c>
      <c r="K43" s="8">
        <v>7712.3458219738022</v>
      </c>
      <c r="L43" s="8">
        <v>6939.5799945685121</v>
      </c>
      <c r="M43" s="8">
        <v>7223.1512784309698</v>
      </c>
      <c r="N43" s="8">
        <v>7398.1449165877175</v>
      </c>
      <c r="O43" s="8">
        <v>7130.7864459661678</v>
      </c>
      <c r="P43" s="8">
        <v>6308.9126392268299</v>
      </c>
      <c r="Q43" s="8">
        <v>4774.688922669734</v>
      </c>
      <c r="R43" s="8">
        <v>4827.2553835734589</v>
      </c>
      <c r="S43" s="8">
        <v>4749.8766667408072</v>
      </c>
      <c r="T43" s="8">
        <v>5529.8877240399324</v>
      </c>
      <c r="U43" s="8">
        <v>6222.0762089293248</v>
      </c>
      <c r="V43" s="8">
        <v>6427.88616560009</v>
      </c>
      <c r="W43" s="8">
        <v>5978.848294969569</v>
      </c>
      <c r="X43" s="8">
        <v>4894.9304218734287</v>
      </c>
      <c r="Y43" s="8">
        <v>4749.848797272125</v>
      </c>
      <c r="Z43" s="8">
        <v>4947.2686177140586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24.527191824680425</v>
      </c>
      <c r="J61" s="49">
        <f t="shared" si="24"/>
        <v>266.23372072659606</v>
      </c>
      <c r="K61" s="49">
        <f t="shared" si="24"/>
        <v>196.2315862525864</v>
      </c>
      <c r="L61" s="49">
        <f t="shared" si="24"/>
        <v>247.63842465752612</v>
      </c>
      <c r="M61" s="49">
        <f t="shared" si="24"/>
        <v>100.9054072918634</v>
      </c>
      <c r="N61" s="49">
        <f t="shared" si="24"/>
        <v>188.19810977482024</v>
      </c>
      <c r="O61" s="49">
        <f t="shared" si="24"/>
        <v>206.35602470331713</v>
      </c>
      <c r="P61" s="49">
        <f t="shared" si="24"/>
        <v>180.63437955315376</v>
      </c>
      <c r="Q61" s="49">
        <f t="shared" si="24"/>
        <v>196.15339810074502</v>
      </c>
      <c r="R61" s="49">
        <f t="shared" si="24"/>
        <v>134.64558013951526</v>
      </c>
      <c r="S61" s="49">
        <f t="shared" si="24"/>
        <v>101.35816906593082</v>
      </c>
      <c r="T61" s="49">
        <f t="shared" si="24"/>
        <v>172.76559164082738</v>
      </c>
      <c r="U61" s="49">
        <f t="shared" si="24"/>
        <v>359.34096613445001</v>
      </c>
      <c r="V61" s="49">
        <f t="shared" si="24"/>
        <v>489.55723623798895</v>
      </c>
      <c r="W61" s="49">
        <f t="shared" si="24"/>
        <v>376.29601447696024</v>
      </c>
      <c r="X61" s="49">
        <f t="shared" si="24"/>
        <v>384.62172689493008</v>
      </c>
      <c r="Y61" s="49">
        <f t="shared" ref="Y61:Z61" si="25">SUM(Y62:Y72)</f>
        <v>322.68215845089287</v>
      </c>
      <c r="Z61" s="49">
        <f t="shared" si="25"/>
        <v>332.1580202555071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24.527191824680425</v>
      </c>
      <c r="J69" s="52">
        <v>266.23372072659606</v>
      </c>
      <c r="K69" s="52">
        <v>196.2315862525864</v>
      </c>
      <c r="L69" s="52">
        <v>247.63842465752612</v>
      </c>
      <c r="M69" s="52">
        <v>100.9054072918634</v>
      </c>
      <c r="N69" s="52">
        <v>188.19810977482024</v>
      </c>
      <c r="O69" s="52">
        <v>206.35602470331713</v>
      </c>
      <c r="P69" s="52">
        <v>180.63437955315376</v>
      </c>
      <c r="Q69" s="52">
        <v>196.15339810074502</v>
      </c>
      <c r="R69" s="52">
        <v>134.64558013951526</v>
      </c>
      <c r="S69" s="52">
        <v>101.35816906593082</v>
      </c>
      <c r="T69" s="52">
        <v>172.76559164082738</v>
      </c>
      <c r="U69" s="52">
        <v>359.34096613445001</v>
      </c>
      <c r="V69" s="52">
        <v>489.55723623798895</v>
      </c>
      <c r="W69" s="52">
        <v>376.29601447696024</v>
      </c>
      <c r="X69" s="52">
        <v>384.62172689493008</v>
      </c>
      <c r="Y69" s="52">
        <v>322.68215845089287</v>
      </c>
      <c r="Z69" s="52">
        <v>332.1580202555071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756.90935892000005</v>
      </c>
      <c r="D2" s="21">
        <f t="shared" ref="D2:X2" si="0">SUM(D3,D17,D22,D25,D26,D51,D52)</f>
        <v>785.65274892000002</v>
      </c>
      <c r="E2" s="21">
        <f t="shared" si="0"/>
        <v>814.39613892000023</v>
      </c>
      <c r="F2" s="21">
        <f t="shared" si="0"/>
        <v>766.49031107999997</v>
      </c>
      <c r="G2" s="21">
        <f t="shared" si="0"/>
        <v>776.07153000000005</v>
      </c>
      <c r="H2" s="21">
        <f t="shared" si="0"/>
        <v>843.13952891999998</v>
      </c>
      <c r="I2" s="21">
        <f t="shared" si="0"/>
        <v>884.65778855999997</v>
      </c>
      <c r="J2" s="21">
        <f t="shared" si="0"/>
        <v>958.11308891999988</v>
      </c>
      <c r="K2" s="21">
        <f t="shared" si="0"/>
        <v>982.74383999999998</v>
      </c>
      <c r="L2" s="21">
        <f t="shared" si="0"/>
        <v>998.74943999999994</v>
      </c>
      <c r="M2" s="21">
        <f t="shared" si="0"/>
        <v>1120.3920000000003</v>
      </c>
      <c r="N2" s="21">
        <f t="shared" si="0"/>
        <v>1133.1964800000001</v>
      </c>
      <c r="O2" s="21">
        <f t="shared" si="0"/>
        <v>1043.56512</v>
      </c>
      <c r="P2" s="21">
        <f t="shared" si="0"/>
        <v>1107.58752</v>
      </c>
      <c r="Q2" s="21">
        <f t="shared" si="0"/>
        <v>963.53711999999996</v>
      </c>
      <c r="R2" s="21">
        <f t="shared" si="0"/>
        <v>1145.9704575599999</v>
      </c>
      <c r="S2" s="21">
        <f t="shared" si="0"/>
        <v>1069.6538840399999</v>
      </c>
      <c r="T2" s="21">
        <f t="shared" si="0"/>
        <v>1041.4837299600001</v>
      </c>
      <c r="U2" s="21">
        <f t="shared" si="0"/>
        <v>1043.2941458399998</v>
      </c>
      <c r="V2" s="21">
        <f t="shared" si="0"/>
        <v>963.01729332000025</v>
      </c>
      <c r="W2" s="21">
        <f t="shared" si="0"/>
        <v>757.42861536000009</v>
      </c>
      <c r="X2" s="21">
        <f t="shared" si="0"/>
        <v>839.46537216000013</v>
      </c>
      <c r="Y2" s="21">
        <f t="shared" ref="Y2:Z2" si="1">SUM(Y3,Y17,Y22,Y25,Y26,Y51,Y52)</f>
        <v>888.36545340000021</v>
      </c>
      <c r="Z2" s="21">
        <f t="shared" si="1"/>
        <v>939.84293195999999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756.90935892000005</v>
      </c>
      <c r="D26" s="27">
        <f t="shared" si="20"/>
        <v>785.65274892000002</v>
      </c>
      <c r="E26" s="27">
        <f t="shared" si="20"/>
        <v>814.39613892000023</v>
      </c>
      <c r="F26" s="27">
        <f t="shared" si="20"/>
        <v>766.49031107999997</v>
      </c>
      <c r="G26" s="27">
        <f t="shared" si="20"/>
        <v>776.07153000000005</v>
      </c>
      <c r="H26" s="27">
        <f t="shared" si="20"/>
        <v>843.13952891999998</v>
      </c>
      <c r="I26" s="27">
        <f t="shared" si="20"/>
        <v>884.65778855999997</v>
      </c>
      <c r="J26" s="27">
        <f t="shared" si="20"/>
        <v>958.11308891999988</v>
      </c>
      <c r="K26" s="27">
        <f t="shared" si="20"/>
        <v>982.74383999999998</v>
      </c>
      <c r="L26" s="27">
        <f t="shared" si="20"/>
        <v>998.74943999999994</v>
      </c>
      <c r="M26" s="27">
        <f t="shared" si="20"/>
        <v>1120.3920000000003</v>
      </c>
      <c r="N26" s="27">
        <f t="shared" si="20"/>
        <v>1133.1964800000001</v>
      </c>
      <c r="O26" s="27">
        <f t="shared" si="20"/>
        <v>1043.56512</v>
      </c>
      <c r="P26" s="27">
        <f t="shared" si="20"/>
        <v>1107.58752</v>
      </c>
      <c r="Q26" s="27">
        <f t="shared" si="20"/>
        <v>963.53711999999996</v>
      </c>
      <c r="R26" s="27">
        <f t="shared" si="20"/>
        <v>1145.9704575599999</v>
      </c>
      <c r="S26" s="27">
        <f t="shared" si="20"/>
        <v>1069.6538840399999</v>
      </c>
      <c r="T26" s="27">
        <f t="shared" si="20"/>
        <v>1041.4837299600001</v>
      </c>
      <c r="U26" s="27">
        <f t="shared" si="20"/>
        <v>1043.2941458399998</v>
      </c>
      <c r="V26" s="27">
        <f t="shared" si="20"/>
        <v>963.01729332000025</v>
      </c>
      <c r="W26" s="27">
        <f t="shared" ref="W26:X26" si="21">SUM(W27,W33)</f>
        <v>757.42861536000009</v>
      </c>
      <c r="X26" s="27">
        <f t="shared" si="21"/>
        <v>839.46537216000013</v>
      </c>
      <c r="Y26" s="27">
        <f t="shared" ref="Y26:Z26" si="22">SUM(Y27,Y33)</f>
        <v>888.36545340000021</v>
      </c>
      <c r="Z26" s="27">
        <f t="shared" si="22"/>
        <v>939.84293195999999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756.90935892000005</v>
      </c>
      <c r="D33" s="19">
        <f t="shared" si="26"/>
        <v>785.65274892000002</v>
      </c>
      <c r="E33" s="19">
        <f t="shared" si="26"/>
        <v>814.39613892000023</v>
      </c>
      <c r="F33" s="19">
        <f t="shared" si="26"/>
        <v>766.49031107999997</v>
      </c>
      <c r="G33" s="19">
        <f t="shared" si="26"/>
        <v>776.07153000000005</v>
      </c>
      <c r="H33" s="19">
        <f t="shared" si="26"/>
        <v>843.13952891999998</v>
      </c>
      <c r="I33" s="19">
        <f t="shared" si="26"/>
        <v>884.65778855999997</v>
      </c>
      <c r="J33" s="19">
        <f t="shared" si="26"/>
        <v>958.11308891999988</v>
      </c>
      <c r="K33" s="19">
        <f t="shared" si="26"/>
        <v>982.74383999999998</v>
      </c>
      <c r="L33" s="19">
        <f t="shared" si="26"/>
        <v>998.74943999999994</v>
      </c>
      <c r="M33" s="19">
        <f t="shared" si="26"/>
        <v>1120.3920000000003</v>
      </c>
      <c r="N33" s="19">
        <f t="shared" si="26"/>
        <v>1133.1964800000001</v>
      </c>
      <c r="O33" s="19">
        <f t="shared" si="26"/>
        <v>1043.56512</v>
      </c>
      <c r="P33" s="19">
        <f t="shared" si="26"/>
        <v>1107.58752</v>
      </c>
      <c r="Q33" s="19">
        <f t="shared" si="26"/>
        <v>963.53711999999996</v>
      </c>
      <c r="R33" s="19">
        <f t="shared" si="26"/>
        <v>1145.9704575599999</v>
      </c>
      <c r="S33" s="19">
        <f t="shared" si="26"/>
        <v>1069.6538840399999</v>
      </c>
      <c r="T33" s="19">
        <f t="shared" si="26"/>
        <v>1041.4837299600001</v>
      </c>
      <c r="U33" s="19">
        <f t="shared" si="26"/>
        <v>1043.2941458399998</v>
      </c>
      <c r="V33" s="19">
        <f t="shared" si="26"/>
        <v>963.01729332000025</v>
      </c>
      <c r="W33" s="19">
        <f t="shared" ref="W33:X33" si="27">SUM(W34:W50)</f>
        <v>757.42861536000009</v>
      </c>
      <c r="X33" s="19">
        <f t="shared" si="27"/>
        <v>839.46537216000013</v>
      </c>
      <c r="Y33" s="19">
        <f t="shared" ref="Y33:Z33" si="28">SUM(Y34:Y50)</f>
        <v>888.36545340000021</v>
      </c>
      <c r="Z33" s="19">
        <f t="shared" si="28"/>
        <v>939.84293195999999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92.730219120000001</v>
      </c>
      <c r="S37" s="8">
        <f>FC_TRA_DNAVI_DCS_E!S37+FC_TRA_DNAVI_IWW_E!S37</f>
        <v>94.505768279999998</v>
      </c>
      <c r="T37" s="8">
        <f>FC_TRA_DNAVI_DCS_E!T37+FC_TRA_DNAVI_IWW_E!T37</f>
        <v>96.682231800000011</v>
      </c>
      <c r="U37" s="8">
        <f>FC_TRA_DNAVI_DCS_E!U37+FC_TRA_DNAVI_IWW_E!U37</f>
        <v>99.017364599999993</v>
      </c>
      <c r="V37" s="8">
        <f>FC_TRA_DNAVI_DCS_E!V37+FC_TRA_DNAVI_IWW_E!V37</f>
        <v>101.35848492</v>
      </c>
      <c r="W37" s="8">
        <f>FC_TRA_DNAVI_DCS_E!W37+FC_TRA_DNAVI_IWW_E!W37</f>
        <v>104.58900144</v>
      </c>
      <c r="X37" s="8">
        <f>FC_TRA_DNAVI_DCS_E!X37+FC_TRA_DNAVI_IWW_E!X37</f>
        <v>106.05943656000001</v>
      </c>
      <c r="Y37" s="8">
        <f>FC_TRA_DNAVI_DCS_E!Y37+FC_TRA_DNAVI_IWW_E!Y37</f>
        <v>109.06292628</v>
      </c>
      <c r="Z37" s="8">
        <f>FC_TRA_DNAVI_DCS_E!Z37+FC_TRA_DNAVI_IWW_E!Z37</f>
        <v>109.08987011999999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756.90935892000005</v>
      </c>
      <c r="D43" s="8">
        <f>FC_TRA_DNAVI_DCS_E!D43+FC_TRA_DNAVI_IWW_E!D43</f>
        <v>785.65274892000002</v>
      </c>
      <c r="E43" s="8">
        <f>FC_TRA_DNAVI_DCS_E!E43+FC_TRA_DNAVI_IWW_E!E43</f>
        <v>814.39613892000023</v>
      </c>
      <c r="F43" s="8">
        <f>FC_TRA_DNAVI_DCS_E!F43+FC_TRA_DNAVI_IWW_E!F43</f>
        <v>766.49031107999997</v>
      </c>
      <c r="G43" s="8">
        <f>FC_TRA_DNAVI_DCS_E!G43+FC_TRA_DNAVI_IWW_E!G43</f>
        <v>776.07153000000005</v>
      </c>
      <c r="H43" s="8">
        <f>FC_TRA_DNAVI_DCS_E!H43+FC_TRA_DNAVI_IWW_E!H43</f>
        <v>843.13952891999998</v>
      </c>
      <c r="I43" s="8">
        <f>FC_TRA_DNAVI_DCS_E!I43+FC_TRA_DNAVI_IWW_E!I43</f>
        <v>884.65778855999997</v>
      </c>
      <c r="J43" s="8">
        <f>FC_TRA_DNAVI_DCS_E!J43+FC_TRA_DNAVI_IWW_E!J43</f>
        <v>958.11308891999988</v>
      </c>
      <c r="K43" s="8">
        <f>FC_TRA_DNAVI_DCS_E!K43+FC_TRA_DNAVI_IWW_E!K43</f>
        <v>982.74383999999998</v>
      </c>
      <c r="L43" s="8">
        <f>FC_TRA_DNAVI_DCS_E!L43+FC_TRA_DNAVI_IWW_E!L43</f>
        <v>998.74943999999994</v>
      </c>
      <c r="M43" s="8">
        <f>FC_TRA_DNAVI_DCS_E!M43+FC_TRA_DNAVI_IWW_E!M43</f>
        <v>1120.3920000000003</v>
      </c>
      <c r="N43" s="8">
        <f>FC_TRA_DNAVI_DCS_E!N43+FC_TRA_DNAVI_IWW_E!N43</f>
        <v>1133.1964800000001</v>
      </c>
      <c r="O43" s="8">
        <f>FC_TRA_DNAVI_DCS_E!O43+FC_TRA_DNAVI_IWW_E!O43</f>
        <v>1043.56512</v>
      </c>
      <c r="P43" s="8">
        <f>FC_TRA_DNAVI_DCS_E!P43+FC_TRA_DNAVI_IWW_E!P43</f>
        <v>1107.58752</v>
      </c>
      <c r="Q43" s="8">
        <f>FC_TRA_DNAVI_DCS_E!Q43+FC_TRA_DNAVI_IWW_E!Q43</f>
        <v>963.53711999999996</v>
      </c>
      <c r="R43" s="8">
        <f>FC_TRA_DNAVI_DCS_E!R43+FC_TRA_DNAVI_IWW_E!R43</f>
        <v>1053.24023844</v>
      </c>
      <c r="S43" s="8">
        <f>FC_TRA_DNAVI_DCS_E!S43+FC_TRA_DNAVI_IWW_E!S43</f>
        <v>975.14811575999988</v>
      </c>
      <c r="T43" s="8">
        <f>FC_TRA_DNAVI_DCS_E!T43+FC_TRA_DNAVI_IWW_E!T43</f>
        <v>944.80149816000005</v>
      </c>
      <c r="U43" s="8">
        <f>FC_TRA_DNAVI_DCS_E!U43+FC_TRA_DNAVI_IWW_E!U43</f>
        <v>944.27678123999976</v>
      </c>
      <c r="V43" s="8">
        <f>FC_TRA_DNAVI_DCS_E!V43+FC_TRA_DNAVI_IWW_E!V43</f>
        <v>861.65880840000023</v>
      </c>
      <c r="W43" s="8">
        <f>FC_TRA_DNAVI_DCS_E!W43+FC_TRA_DNAVI_IWW_E!W43</f>
        <v>652.83961392000003</v>
      </c>
      <c r="X43" s="8">
        <f>FC_TRA_DNAVI_DCS_E!X43+FC_TRA_DNAVI_IWW_E!X43</f>
        <v>733.40593560000013</v>
      </c>
      <c r="Y43" s="8">
        <f>FC_TRA_DNAVI_DCS_E!Y43+FC_TRA_DNAVI_IWW_E!Y43</f>
        <v>779.30252712000015</v>
      </c>
      <c r="Z43" s="8">
        <f>FC_TRA_DNAVI_DCS_E!Z43+FC_TRA_DNAVI_IWW_E!Z43</f>
        <v>830.75306183999999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4.1782478400000009</v>
      </c>
      <c r="V61" s="49">
        <f t="shared" si="32"/>
        <v>8.3246356800000001</v>
      </c>
      <c r="W61" s="49">
        <f t="shared" si="32"/>
        <v>4.4425583999999985</v>
      </c>
      <c r="X61" s="49">
        <f t="shared" si="32"/>
        <v>2.8120910399999999</v>
      </c>
      <c r="Y61" s="49">
        <f t="shared" ref="Y61:Z61" si="33">SUM(Y62:Y72)</f>
        <v>3.7740081600000015</v>
      </c>
      <c r="Z61" s="49">
        <f t="shared" si="33"/>
        <v>3.0119169600000006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4.1782478400000009</v>
      </c>
      <c r="V69" s="52">
        <f>FC_TRA_DNAVI_DCS_E!V69+FC_TRA_DNAVI_IWW_E!V69</f>
        <v>8.3246356800000001</v>
      </c>
      <c r="W69" s="52">
        <f>FC_TRA_DNAVI_DCS_E!W69+FC_TRA_DNAVI_IWW_E!W69</f>
        <v>4.4425583999999985</v>
      </c>
      <c r="X69" s="52">
        <f>FC_TRA_DNAVI_DCS_E!X69+FC_TRA_DNAVI_IWW_E!X69</f>
        <v>2.8120910399999999</v>
      </c>
      <c r="Y69" s="52">
        <f>FC_TRA_DNAVI_DCS_E!Y69+FC_TRA_DNAVI_IWW_E!Y69</f>
        <v>3.7740081600000015</v>
      </c>
      <c r="Z69" s="52">
        <f>FC_TRA_DNAVI_DCS_E!Z69+FC_TRA_DNAVI_IWW_E!Z69</f>
        <v>3.0119169600000006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0.87762378362235705</v>
      </c>
      <c r="D2" s="21">
        <f t="shared" ref="D2:X2" si="0">SUM(D3,D17,D22,D25,D26,D51,D52)</f>
        <v>0.75552436666588085</v>
      </c>
      <c r="E2" s="21">
        <f t="shared" si="0"/>
        <v>0.823348666190856</v>
      </c>
      <c r="F2" s="21">
        <f t="shared" si="0"/>
        <v>0.80446267397990745</v>
      </c>
      <c r="G2" s="21">
        <f t="shared" si="0"/>
        <v>0.91110638617186979</v>
      </c>
      <c r="H2" s="21">
        <f t="shared" si="0"/>
        <v>1.1543060192771686</v>
      </c>
      <c r="I2" s="21">
        <f t="shared" si="0"/>
        <v>1.1953753571547163</v>
      </c>
      <c r="J2" s="21">
        <f t="shared" si="0"/>
        <v>1.3524221258288833</v>
      </c>
      <c r="K2" s="21">
        <f t="shared" si="0"/>
        <v>1.6766796630484628</v>
      </c>
      <c r="L2" s="21">
        <f t="shared" si="0"/>
        <v>1.6876359726155341</v>
      </c>
      <c r="M2" s="21">
        <f t="shared" si="0"/>
        <v>2.3564440897170749</v>
      </c>
      <c r="N2" s="21">
        <f t="shared" si="0"/>
        <v>2.3340603255888541</v>
      </c>
      <c r="O2" s="21">
        <f t="shared" si="0"/>
        <v>2.1505746949418407</v>
      </c>
      <c r="P2" s="21">
        <f t="shared" si="0"/>
        <v>1.7347235127811877</v>
      </c>
      <c r="Q2" s="21">
        <f t="shared" si="0"/>
        <v>1.9812477270520525</v>
      </c>
      <c r="R2" s="21">
        <f t="shared" si="0"/>
        <v>3.0934652035338521</v>
      </c>
      <c r="S2" s="21">
        <f t="shared" si="0"/>
        <v>3.3290085503700677</v>
      </c>
      <c r="T2" s="21">
        <f t="shared" si="0"/>
        <v>3.9549249728549993</v>
      </c>
      <c r="U2" s="21">
        <f t="shared" si="0"/>
        <v>5.2636830362561122</v>
      </c>
      <c r="V2" s="21">
        <f t="shared" si="0"/>
        <v>5.9091672991880664</v>
      </c>
      <c r="W2" s="21">
        <f t="shared" si="0"/>
        <v>4.2072087586570559</v>
      </c>
      <c r="X2" s="21">
        <f t="shared" si="0"/>
        <v>3.1031907348906405</v>
      </c>
      <c r="Y2" s="21">
        <f t="shared" ref="Y2:Z2" si="1">SUM(Y3,Y17,Y22,Y25,Y26,Y51,Y52)</f>
        <v>4.5566589026537585</v>
      </c>
      <c r="Z2" s="21">
        <f t="shared" si="1"/>
        <v>5.3274947026381705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0.87762378362235705</v>
      </c>
      <c r="D26" s="27">
        <f t="shared" si="16"/>
        <v>0.75552436666588085</v>
      </c>
      <c r="E26" s="27">
        <f t="shared" si="16"/>
        <v>0.823348666190856</v>
      </c>
      <c r="F26" s="27">
        <f t="shared" si="16"/>
        <v>0.80446267397990745</v>
      </c>
      <c r="G26" s="27">
        <f t="shared" si="16"/>
        <v>0.91110638617186979</v>
      </c>
      <c r="H26" s="27">
        <f t="shared" si="16"/>
        <v>1.1543060192771686</v>
      </c>
      <c r="I26" s="27">
        <f t="shared" si="16"/>
        <v>1.1953753571547163</v>
      </c>
      <c r="J26" s="27">
        <f t="shared" si="16"/>
        <v>1.3524221258288833</v>
      </c>
      <c r="K26" s="27">
        <f t="shared" si="16"/>
        <v>1.6766796630484628</v>
      </c>
      <c r="L26" s="27">
        <f t="shared" si="16"/>
        <v>1.6876359726155341</v>
      </c>
      <c r="M26" s="27">
        <f t="shared" si="16"/>
        <v>2.3564440897170749</v>
      </c>
      <c r="N26" s="27">
        <f t="shared" si="16"/>
        <v>2.3340603255888541</v>
      </c>
      <c r="O26" s="27">
        <f t="shared" si="16"/>
        <v>2.1505746949418407</v>
      </c>
      <c r="P26" s="27">
        <f t="shared" si="16"/>
        <v>1.7347235127811877</v>
      </c>
      <c r="Q26" s="27">
        <f t="shared" si="16"/>
        <v>1.9812477270520525</v>
      </c>
      <c r="R26" s="27">
        <f t="shared" si="16"/>
        <v>3.0934652035338521</v>
      </c>
      <c r="S26" s="27">
        <f t="shared" si="16"/>
        <v>3.3290085503700677</v>
      </c>
      <c r="T26" s="27">
        <f t="shared" si="16"/>
        <v>3.9549249728549993</v>
      </c>
      <c r="U26" s="27">
        <f t="shared" si="16"/>
        <v>5.2636830362561122</v>
      </c>
      <c r="V26" s="27">
        <f t="shared" si="16"/>
        <v>5.9091672991880664</v>
      </c>
      <c r="W26" s="27">
        <f t="shared" si="16"/>
        <v>4.2072087586570559</v>
      </c>
      <c r="X26" s="27">
        <f t="shared" si="16"/>
        <v>3.1031907348906405</v>
      </c>
      <c r="Y26" s="27">
        <f t="shared" ref="Y26:Z26" si="17">SUM(Y27,Y33)</f>
        <v>4.5566589026537585</v>
      </c>
      <c r="Z26" s="27">
        <f t="shared" si="17"/>
        <v>5.3274947026381705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0.87762378362235705</v>
      </c>
      <c r="D33" s="19">
        <f t="shared" si="20"/>
        <v>0.75552436666588085</v>
      </c>
      <c r="E33" s="19">
        <f t="shared" si="20"/>
        <v>0.823348666190856</v>
      </c>
      <c r="F33" s="19">
        <f t="shared" si="20"/>
        <v>0.80446267397990745</v>
      </c>
      <c r="G33" s="19">
        <f t="shared" si="20"/>
        <v>0.91110638617186979</v>
      </c>
      <c r="H33" s="19">
        <f t="shared" si="20"/>
        <v>1.1543060192771686</v>
      </c>
      <c r="I33" s="19">
        <f t="shared" si="20"/>
        <v>1.1953753571547163</v>
      </c>
      <c r="J33" s="19">
        <f t="shared" si="20"/>
        <v>1.3524221258288833</v>
      </c>
      <c r="K33" s="19">
        <f t="shared" si="20"/>
        <v>1.6766796630484628</v>
      </c>
      <c r="L33" s="19">
        <f t="shared" si="20"/>
        <v>1.6876359726155341</v>
      </c>
      <c r="M33" s="19">
        <f t="shared" si="20"/>
        <v>2.3564440897170749</v>
      </c>
      <c r="N33" s="19">
        <f t="shared" si="20"/>
        <v>2.3340603255888541</v>
      </c>
      <c r="O33" s="19">
        <f t="shared" si="20"/>
        <v>2.1505746949418407</v>
      </c>
      <c r="P33" s="19">
        <f t="shared" si="20"/>
        <v>1.7347235127811877</v>
      </c>
      <c r="Q33" s="19">
        <f t="shared" si="20"/>
        <v>1.9812477270520525</v>
      </c>
      <c r="R33" s="19">
        <f t="shared" si="20"/>
        <v>3.0934652035338521</v>
      </c>
      <c r="S33" s="19">
        <f t="shared" si="20"/>
        <v>3.3290085503700677</v>
      </c>
      <c r="T33" s="19">
        <f t="shared" si="20"/>
        <v>3.9549249728549993</v>
      </c>
      <c r="U33" s="19">
        <f t="shared" si="20"/>
        <v>5.2636830362561122</v>
      </c>
      <c r="V33" s="19">
        <f t="shared" si="20"/>
        <v>5.9091672991880664</v>
      </c>
      <c r="W33" s="19">
        <f t="shared" si="20"/>
        <v>4.2072087586570559</v>
      </c>
      <c r="X33" s="19">
        <f t="shared" si="20"/>
        <v>3.1031907348906405</v>
      </c>
      <c r="Y33" s="19">
        <f t="shared" ref="Y33:Z33" si="21">SUM(Y34:Y50)</f>
        <v>4.5566589026537585</v>
      </c>
      <c r="Z33" s="19">
        <f t="shared" si="21"/>
        <v>5.3274947026381705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0.25031858742202384</v>
      </c>
      <c r="S37" s="8">
        <v>0.29412365565873777</v>
      </c>
      <c r="T37" s="8">
        <v>0.36714061101258039</v>
      </c>
      <c r="U37" s="8">
        <v>0.49956766691158772</v>
      </c>
      <c r="V37" s="8">
        <v>0.62194547152902269</v>
      </c>
      <c r="W37" s="8">
        <v>0.5809494835475969</v>
      </c>
      <c r="X37" s="8">
        <v>0.39206222411992919</v>
      </c>
      <c r="Y37" s="8">
        <v>0.55941229150821958</v>
      </c>
      <c r="Z37" s="8">
        <v>0.61837535338353866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0.87762378362235705</v>
      </c>
      <c r="D43" s="8">
        <v>0.75552436666588085</v>
      </c>
      <c r="E43" s="8">
        <v>0.823348666190856</v>
      </c>
      <c r="F43" s="8">
        <v>0.80446267397990745</v>
      </c>
      <c r="G43" s="8">
        <v>0.91110638617186979</v>
      </c>
      <c r="H43" s="8">
        <v>1.1543060192771686</v>
      </c>
      <c r="I43" s="8">
        <v>1.1953753571547163</v>
      </c>
      <c r="J43" s="8">
        <v>1.3524221258288833</v>
      </c>
      <c r="K43" s="8">
        <v>1.6766796630484628</v>
      </c>
      <c r="L43" s="8">
        <v>1.6876359726155341</v>
      </c>
      <c r="M43" s="8">
        <v>2.3564440897170749</v>
      </c>
      <c r="N43" s="8">
        <v>2.3340603255888541</v>
      </c>
      <c r="O43" s="8">
        <v>2.1505746949418407</v>
      </c>
      <c r="P43" s="8">
        <v>1.7347235127811877</v>
      </c>
      <c r="Q43" s="8">
        <v>1.9812477270520525</v>
      </c>
      <c r="R43" s="8">
        <v>2.8431466161118282</v>
      </c>
      <c r="S43" s="8">
        <v>3.0348848947113298</v>
      </c>
      <c r="T43" s="8">
        <v>3.5877843618424188</v>
      </c>
      <c r="U43" s="8">
        <v>4.7641153693445242</v>
      </c>
      <c r="V43" s="8">
        <v>5.2872218276590432</v>
      </c>
      <c r="W43" s="8">
        <v>3.6262592751094593</v>
      </c>
      <c r="X43" s="8">
        <v>2.711128510770711</v>
      </c>
      <c r="Y43" s="8">
        <v>3.9972466111455387</v>
      </c>
      <c r="Z43" s="8">
        <v>4.7091193492546317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2.1080317918370263E-2</v>
      </c>
      <c r="V61" s="49">
        <f t="shared" si="24"/>
        <v>5.1080770074566399E-2</v>
      </c>
      <c r="W61" s="49">
        <f t="shared" si="24"/>
        <v>2.4676610088782948E-2</v>
      </c>
      <c r="X61" s="49">
        <f t="shared" si="24"/>
        <v>1.0395252919775878E-2</v>
      </c>
      <c r="Y61" s="49">
        <f t="shared" ref="Y61:Z61" si="25">SUM(Y62:Y72)</f>
        <v>1.9357875539998948E-2</v>
      </c>
      <c r="Z61" s="49">
        <f t="shared" si="25"/>
        <v>1.7073035401482368E-2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2.1080317918370263E-2</v>
      </c>
      <c r="V69" s="52">
        <v>5.1080770074566399E-2</v>
      </c>
      <c r="W69" s="52">
        <v>2.4676610088782948E-2</v>
      </c>
      <c r="X69" s="52">
        <v>1.0395252919775878E-2</v>
      </c>
      <c r="Y69" s="52">
        <v>1.9357875539998948E-2</v>
      </c>
      <c r="Z69" s="52">
        <v>1.7073035401482368E-2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756.03173513637773</v>
      </c>
      <c r="D2" s="21">
        <f t="shared" ref="D2:X2" si="0">SUM(D3,D17,D22,D25,D26,D51,D52)</f>
        <v>784.89722455333413</v>
      </c>
      <c r="E2" s="21">
        <f t="shared" si="0"/>
        <v>813.57279025380933</v>
      </c>
      <c r="F2" s="21">
        <f t="shared" si="0"/>
        <v>765.68584840602011</v>
      </c>
      <c r="G2" s="21">
        <f t="shared" si="0"/>
        <v>775.16042361382813</v>
      </c>
      <c r="H2" s="21">
        <f t="shared" si="0"/>
        <v>841.98522290072276</v>
      </c>
      <c r="I2" s="21">
        <f t="shared" si="0"/>
        <v>883.46241320284526</v>
      </c>
      <c r="J2" s="21">
        <f t="shared" si="0"/>
        <v>956.76066679417102</v>
      </c>
      <c r="K2" s="21">
        <f t="shared" si="0"/>
        <v>981.06716033695147</v>
      </c>
      <c r="L2" s="21">
        <f t="shared" si="0"/>
        <v>997.06180402738437</v>
      </c>
      <c r="M2" s="21">
        <f t="shared" si="0"/>
        <v>1118.0355559102832</v>
      </c>
      <c r="N2" s="21">
        <f t="shared" si="0"/>
        <v>1130.8624196744113</v>
      </c>
      <c r="O2" s="21">
        <f t="shared" si="0"/>
        <v>1041.414545305058</v>
      </c>
      <c r="P2" s="21">
        <f t="shared" si="0"/>
        <v>1105.8527964872189</v>
      </c>
      <c r="Q2" s="21">
        <f t="shared" si="0"/>
        <v>961.55587227294791</v>
      </c>
      <c r="R2" s="21">
        <f t="shared" si="0"/>
        <v>1142.876992356466</v>
      </c>
      <c r="S2" s="21">
        <f t="shared" si="0"/>
        <v>1066.3248754896299</v>
      </c>
      <c r="T2" s="21">
        <f t="shared" si="0"/>
        <v>1037.5288049871451</v>
      </c>
      <c r="U2" s="21">
        <f t="shared" si="0"/>
        <v>1038.0304628037436</v>
      </c>
      <c r="V2" s="21">
        <f t="shared" si="0"/>
        <v>957.10812602081205</v>
      </c>
      <c r="W2" s="21">
        <f t="shared" si="0"/>
        <v>753.22140660134301</v>
      </c>
      <c r="X2" s="21">
        <f t="shared" si="0"/>
        <v>836.36218142510961</v>
      </c>
      <c r="Y2" s="21">
        <f t="shared" ref="Y2:Z2" si="1">SUM(Y3,Y17,Y22,Y25,Y26,Y51,Y52)</f>
        <v>883.80879449734641</v>
      </c>
      <c r="Z2" s="21">
        <f t="shared" si="1"/>
        <v>934.51543725736178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756.03173513637773</v>
      </c>
      <c r="D26" s="27">
        <f t="shared" si="16"/>
        <v>784.89722455333413</v>
      </c>
      <c r="E26" s="27">
        <f t="shared" si="16"/>
        <v>813.57279025380933</v>
      </c>
      <c r="F26" s="27">
        <f t="shared" si="16"/>
        <v>765.68584840602011</v>
      </c>
      <c r="G26" s="27">
        <f t="shared" si="16"/>
        <v>775.16042361382813</v>
      </c>
      <c r="H26" s="27">
        <f t="shared" si="16"/>
        <v>841.98522290072276</v>
      </c>
      <c r="I26" s="27">
        <f t="shared" si="16"/>
        <v>883.46241320284526</v>
      </c>
      <c r="J26" s="27">
        <f t="shared" si="16"/>
        <v>956.76066679417102</v>
      </c>
      <c r="K26" s="27">
        <f t="shared" si="16"/>
        <v>981.06716033695147</v>
      </c>
      <c r="L26" s="27">
        <f t="shared" si="16"/>
        <v>997.06180402738437</v>
      </c>
      <c r="M26" s="27">
        <f t="shared" si="16"/>
        <v>1118.0355559102832</v>
      </c>
      <c r="N26" s="27">
        <f t="shared" si="16"/>
        <v>1130.8624196744113</v>
      </c>
      <c r="O26" s="27">
        <f t="shared" si="16"/>
        <v>1041.414545305058</v>
      </c>
      <c r="P26" s="27">
        <f t="shared" si="16"/>
        <v>1105.8527964872189</v>
      </c>
      <c r="Q26" s="27">
        <f t="shared" si="16"/>
        <v>961.55587227294791</v>
      </c>
      <c r="R26" s="27">
        <f t="shared" si="16"/>
        <v>1142.876992356466</v>
      </c>
      <c r="S26" s="27">
        <f t="shared" si="16"/>
        <v>1066.3248754896299</v>
      </c>
      <c r="T26" s="27">
        <f t="shared" si="16"/>
        <v>1037.5288049871451</v>
      </c>
      <c r="U26" s="27">
        <f t="shared" si="16"/>
        <v>1038.0304628037436</v>
      </c>
      <c r="V26" s="27">
        <f t="shared" si="16"/>
        <v>957.10812602081205</v>
      </c>
      <c r="W26" s="27">
        <f t="shared" si="16"/>
        <v>753.22140660134301</v>
      </c>
      <c r="X26" s="27">
        <f t="shared" si="16"/>
        <v>836.36218142510961</v>
      </c>
      <c r="Y26" s="27">
        <f t="shared" ref="Y26:Z26" si="17">SUM(Y27,Y33)</f>
        <v>883.80879449734641</v>
      </c>
      <c r="Z26" s="27">
        <f t="shared" si="17"/>
        <v>934.51543725736178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756.03173513637773</v>
      </c>
      <c r="D33" s="19">
        <f t="shared" si="20"/>
        <v>784.89722455333413</v>
      </c>
      <c r="E33" s="19">
        <f t="shared" si="20"/>
        <v>813.57279025380933</v>
      </c>
      <c r="F33" s="19">
        <f t="shared" si="20"/>
        <v>765.68584840602011</v>
      </c>
      <c r="G33" s="19">
        <f t="shared" si="20"/>
        <v>775.16042361382813</v>
      </c>
      <c r="H33" s="19">
        <f t="shared" si="20"/>
        <v>841.98522290072276</v>
      </c>
      <c r="I33" s="19">
        <f t="shared" si="20"/>
        <v>883.46241320284526</v>
      </c>
      <c r="J33" s="19">
        <f t="shared" si="20"/>
        <v>956.76066679417102</v>
      </c>
      <c r="K33" s="19">
        <f t="shared" si="20"/>
        <v>981.06716033695147</v>
      </c>
      <c r="L33" s="19">
        <f t="shared" si="20"/>
        <v>997.06180402738437</v>
      </c>
      <c r="M33" s="19">
        <f t="shared" si="20"/>
        <v>1118.0355559102832</v>
      </c>
      <c r="N33" s="19">
        <f t="shared" si="20"/>
        <v>1130.8624196744113</v>
      </c>
      <c r="O33" s="19">
        <f t="shared" si="20"/>
        <v>1041.414545305058</v>
      </c>
      <c r="P33" s="19">
        <f t="shared" si="20"/>
        <v>1105.8527964872189</v>
      </c>
      <c r="Q33" s="19">
        <f t="shared" si="20"/>
        <v>961.55587227294791</v>
      </c>
      <c r="R33" s="19">
        <f t="shared" si="20"/>
        <v>1142.876992356466</v>
      </c>
      <c r="S33" s="19">
        <f t="shared" si="20"/>
        <v>1066.3248754896299</v>
      </c>
      <c r="T33" s="19">
        <f t="shared" si="20"/>
        <v>1037.5288049871451</v>
      </c>
      <c r="U33" s="19">
        <f t="shared" si="20"/>
        <v>1038.0304628037436</v>
      </c>
      <c r="V33" s="19">
        <f t="shared" si="20"/>
        <v>957.10812602081205</v>
      </c>
      <c r="W33" s="19">
        <f t="shared" si="20"/>
        <v>753.22140660134301</v>
      </c>
      <c r="X33" s="19">
        <f t="shared" si="20"/>
        <v>836.36218142510961</v>
      </c>
      <c r="Y33" s="19">
        <f t="shared" ref="Y33:Z33" si="21">SUM(Y34:Y50)</f>
        <v>883.80879449734641</v>
      </c>
      <c r="Z33" s="19">
        <f t="shared" si="21"/>
        <v>934.51543725736178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92.479900532577972</v>
      </c>
      <c r="S37" s="8">
        <v>94.211644624341261</v>
      </c>
      <c r="T37" s="8">
        <v>96.315091188987424</v>
      </c>
      <c r="U37" s="8">
        <v>98.517796933088405</v>
      </c>
      <c r="V37" s="8">
        <v>100.73653944847098</v>
      </c>
      <c r="W37" s="8">
        <v>104.00805195645241</v>
      </c>
      <c r="X37" s="8">
        <v>105.66737433588008</v>
      </c>
      <c r="Y37" s="8">
        <v>108.50351398849178</v>
      </c>
      <c r="Z37" s="8">
        <v>108.47149476661644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756.03173513637773</v>
      </c>
      <c r="D43" s="8">
        <v>784.89722455333413</v>
      </c>
      <c r="E43" s="8">
        <v>813.57279025380933</v>
      </c>
      <c r="F43" s="8">
        <v>765.68584840602011</v>
      </c>
      <c r="G43" s="8">
        <v>775.16042361382813</v>
      </c>
      <c r="H43" s="8">
        <v>841.98522290072276</v>
      </c>
      <c r="I43" s="8">
        <v>883.46241320284526</v>
      </c>
      <c r="J43" s="8">
        <v>956.76066679417102</v>
      </c>
      <c r="K43" s="8">
        <v>981.06716033695147</v>
      </c>
      <c r="L43" s="8">
        <v>997.06180402738437</v>
      </c>
      <c r="M43" s="8">
        <v>1118.0355559102832</v>
      </c>
      <c r="N43" s="8">
        <v>1130.8624196744113</v>
      </c>
      <c r="O43" s="8">
        <v>1041.414545305058</v>
      </c>
      <c r="P43" s="8">
        <v>1105.8527964872189</v>
      </c>
      <c r="Q43" s="8">
        <v>961.55587227294791</v>
      </c>
      <c r="R43" s="8">
        <v>1050.3970918238881</v>
      </c>
      <c r="S43" s="8">
        <v>972.11323086528853</v>
      </c>
      <c r="T43" s="8">
        <v>941.21371379815764</v>
      </c>
      <c r="U43" s="8">
        <v>939.51266587065527</v>
      </c>
      <c r="V43" s="8">
        <v>856.37158657234113</v>
      </c>
      <c r="W43" s="8">
        <v>649.21335464489061</v>
      </c>
      <c r="X43" s="8">
        <v>730.69480708922947</v>
      </c>
      <c r="Y43" s="8">
        <v>775.30528050885459</v>
      </c>
      <c r="Z43" s="8">
        <v>826.04394249074539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4.1571675220816307</v>
      </c>
      <c r="V61" s="49">
        <f t="shared" si="24"/>
        <v>8.2735549099254335</v>
      </c>
      <c r="W61" s="49">
        <f t="shared" si="24"/>
        <v>4.4178817899112159</v>
      </c>
      <c r="X61" s="49">
        <f t="shared" si="24"/>
        <v>2.8016957870802242</v>
      </c>
      <c r="Y61" s="49">
        <f t="shared" ref="Y61:Z61" si="25">SUM(Y62:Y72)</f>
        <v>3.7546502844600025</v>
      </c>
      <c r="Z61" s="49">
        <f t="shared" si="25"/>
        <v>2.9948439245985181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4.1571675220816307</v>
      </c>
      <c r="V69" s="52">
        <v>8.2735549099254335</v>
      </c>
      <c r="W69" s="52">
        <v>4.4178817899112159</v>
      </c>
      <c r="X69" s="52">
        <v>2.8016957870802242</v>
      </c>
      <c r="Y69" s="52">
        <v>3.7546502844600025</v>
      </c>
      <c r="Z69" s="52">
        <v>2.9948439245985181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38320.355667419411</v>
      </c>
      <c r="D2" s="21">
        <f t="shared" ref="D2:X2" si="0">SUM(D3,D17,D22,D25,D26,D51,D52)</f>
        <v>39942.02168282299</v>
      </c>
      <c r="E2" s="21">
        <f t="shared" si="0"/>
        <v>37978.676836301413</v>
      </c>
      <c r="F2" s="21">
        <f t="shared" si="0"/>
        <v>38938.817676579361</v>
      </c>
      <c r="G2" s="21">
        <f t="shared" si="0"/>
        <v>38854.805383018509</v>
      </c>
      <c r="H2" s="21">
        <f t="shared" si="0"/>
        <v>37391.383884931078</v>
      </c>
      <c r="I2" s="21">
        <f t="shared" si="0"/>
        <v>36494.103995657271</v>
      </c>
      <c r="J2" s="21">
        <f t="shared" si="0"/>
        <v>33367.149241350933</v>
      </c>
      <c r="K2" s="21">
        <f t="shared" si="0"/>
        <v>36411.560586114116</v>
      </c>
      <c r="L2" s="21">
        <f t="shared" si="0"/>
        <v>36442.446589904735</v>
      </c>
      <c r="M2" s="21">
        <f t="shared" si="0"/>
        <v>42203.249609426894</v>
      </c>
      <c r="N2" s="21">
        <f t="shared" si="0"/>
        <v>33968.776395271823</v>
      </c>
      <c r="O2" s="21">
        <f t="shared" si="0"/>
        <v>36102.657414683315</v>
      </c>
      <c r="P2" s="21">
        <f t="shared" si="0"/>
        <v>37291.771543613977</v>
      </c>
      <c r="Q2" s="21">
        <f t="shared" si="0"/>
        <v>29546.129309261727</v>
      </c>
      <c r="R2" s="21">
        <f t="shared" si="0"/>
        <v>31512.640643337701</v>
      </c>
      <c r="S2" s="21">
        <f t="shared" si="0"/>
        <v>32166.388013506086</v>
      </c>
      <c r="T2" s="21">
        <f t="shared" si="0"/>
        <v>31344.000926781864</v>
      </c>
      <c r="U2" s="21">
        <f t="shared" si="0"/>
        <v>31332.079890772296</v>
      </c>
      <c r="V2" s="21">
        <f t="shared" si="0"/>
        <v>29986.946235312575</v>
      </c>
      <c r="W2" s="21">
        <f t="shared" si="0"/>
        <v>28476.725054931176</v>
      </c>
      <c r="X2" s="21">
        <f t="shared" si="0"/>
        <v>30849.931446419268</v>
      </c>
      <c r="Y2" s="21">
        <f t="shared" ref="Y2:Z2" si="1">SUM(Y3,Y17,Y22,Y25,Y26,Y51,Y52)</f>
        <v>24764.154292656392</v>
      </c>
      <c r="Z2" s="21">
        <f t="shared" si="1"/>
        <v>22587.499255547242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10.590843960000001</v>
      </c>
      <c r="D3" s="24">
        <f t="shared" ref="D3:W3" si="3">SUM(D4,D8,D11)</f>
        <v>9.6607706400000009</v>
      </c>
      <c r="E3" s="24">
        <f t="shared" si="3"/>
        <v>9.6607706400000009</v>
      </c>
      <c r="F3" s="24">
        <f t="shared" si="3"/>
        <v>11.587135320000007</v>
      </c>
      <c r="G3" s="24">
        <f t="shared" si="3"/>
        <v>6.7805413200000029</v>
      </c>
      <c r="H3" s="24">
        <f t="shared" si="3"/>
        <v>8.7303463200000024</v>
      </c>
      <c r="I3" s="24">
        <f t="shared" si="3"/>
        <v>8.7303463200000042</v>
      </c>
      <c r="J3" s="24">
        <f t="shared" si="3"/>
        <v>15.600195000000003</v>
      </c>
      <c r="K3" s="24">
        <f t="shared" si="3"/>
        <v>39.497328000000024</v>
      </c>
      <c r="L3" s="24">
        <f t="shared" si="3"/>
        <v>23.399766000000017</v>
      </c>
      <c r="M3" s="24">
        <f t="shared" si="3"/>
        <v>23.399766000000007</v>
      </c>
      <c r="N3" s="24">
        <f t="shared" si="3"/>
        <v>23.399766000000007</v>
      </c>
      <c r="O3" s="24">
        <f t="shared" si="3"/>
        <v>23.399766000000014</v>
      </c>
      <c r="P3" s="24">
        <f t="shared" si="3"/>
        <v>13.650039000000007</v>
      </c>
      <c r="Q3" s="24">
        <f t="shared" si="3"/>
        <v>6.4839160799999975</v>
      </c>
      <c r="R3" s="24">
        <f t="shared" si="3"/>
        <v>22.260965400000032</v>
      </c>
      <c r="S3" s="24">
        <f t="shared" si="3"/>
        <v>27.83914848000002</v>
      </c>
      <c r="T3" s="24">
        <f t="shared" si="3"/>
        <v>28.051834320000022</v>
      </c>
      <c r="U3" s="24">
        <f t="shared" si="3"/>
        <v>26.414286120000043</v>
      </c>
      <c r="V3" s="24">
        <f t="shared" si="3"/>
        <v>20.104723800000006</v>
      </c>
      <c r="W3" s="24">
        <f t="shared" si="3"/>
        <v>19.718962920000052</v>
      </c>
      <c r="X3" s="24">
        <f t="shared" ref="X3:Z3" si="4">SUM(X4,X8,X11)</f>
        <v>13.343660280000021</v>
      </c>
      <c r="Y3" s="24">
        <f t="shared" si="4"/>
        <v>25.904518200000055</v>
      </c>
      <c r="Z3" s="24">
        <f t="shared" si="4"/>
        <v>31.839543360000082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8.6406879599999993</v>
      </c>
      <c r="D4" s="19">
        <f t="shared" ref="D4:W4" si="6">SUM(D5:D7)</f>
        <v>5.7604586399999977</v>
      </c>
      <c r="E4" s="19">
        <f t="shared" si="6"/>
        <v>5.7604586399999977</v>
      </c>
      <c r="F4" s="19">
        <f t="shared" si="6"/>
        <v>2.8802293200000002</v>
      </c>
      <c r="G4" s="19">
        <f t="shared" si="6"/>
        <v>2.8802293200000002</v>
      </c>
      <c r="H4" s="19">
        <f t="shared" si="6"/>
        <v>2.8802293199999989</v>
      </c>
      <c r="I4" s="19">
        <f t="shared" si="6"/>
        <v>2.8802293199999993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0.63379907999999985</v>
      </c>
      <c r="R4" s="19">
        <f t="shared" si="6"/>
        <v>0.56443859999999979</v>
      </c>
      <c r="S4" s="19">
        <f t="shared" si="6"/>
        <v>0.50994107999999982</v>
      </c>
      <c r="T4" s="19">
        <f t="shared" si="6"/>
        <v>0.45792071999999995</v>
      </c>
      <c r="U4" s="19">
        <f t="shared" si="6"/>
        <v>0.41191632</v>
      </c>
      <c r="V4" s="19">
        <f t="shared" si="6"/>
        <v>0.37157399999999979</v>
      </c>
      <c r="W4" s="19">
        <f t="shared" si="6"/>
        <v>0.33406271999999987</v>
      </c>
      <c r="X4" s="19">
        <f t="shared" ref="X4:Z4" si="7">SUM(X5:X7)</f>
        <v>0.29938247999999995</v>
      </c>
      <c r="Y4" s="19">
        <f t="shared" si="7"/>
        <v>0.27071819999999991</v>
      </c>
      <c r="Z4" s="19">
        <f t="shared" si="7"/>
        <v>0.24488495999999996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8.6406879599999993</v>
      </c>
      <c r="D5" s="8">
        <f>FC_OTH_CP_E!D5+FC_OTH_HH_E!D5+FC_OTH_AFF_E!D5</f>
        <v>5.7604586399999977</v>
      </c>
      <c r="E5" s="8">
        <f>FC_OTH_CP_E!E5+FC_OTH_HH_E!E5+FC_OTH_AFF_E!E5</f>
        <v>5.7604586399999977</v>
      </c>
      <c r="F5" s="8">
        <f>FC_OTH_CP_E!F5+FC_OTH_HH_E!F5+FC_OTH_AFF_E!F5</f>
        <v>2.8802293200000002</v>
      </c>
      <c r="G5" s="8">
        <f>FC_OTH_CP_E!G5+FC_OTH_HH_E!G5+FC_OTH_AFF_E!G5</f>
        <v>2.8802293200000002</v>
      </c>
      <c r="H5" s="8">
        <f>FC_OTH_CP_E!H5+FC_OTH_HH_E!H5+FC_OTH_AFF_E!H5</f>
        <v>2.8802293199999989</v>
      </c>
      <c r="I5" s="8">
        <f>FC_OTH_CP_E!I5+FC_OTH_HH_E!I5+FC_OTH_AFF_E!I5</f>
        <v>2.8802293199999993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0.63379907999999985</v>
      </c>
      <c r="R5" s="8">
        <f>FC_OTH_CP_E!R5+FC_OTH_HH_E!R5+FC_OTH_AFF_E!R5</f>
        <v>0.56443859999999979</v>
      </c>
      <c r="S5" s="8">
        <f>FC_OTH_CP_E!S5+FC_OTH_HH_E!S5+FC_OTH_AFF_E!S5</f>
        <v>0.50994107999999982</v>
      </c>
      <c r="T5" s="8">
        <f>FC_OTH_CP_E!T5+FC_OTH_HH_E!T5+FC_OTH_AFF_E!T5</f>
        <v>0.45792071999999995</v>
      </c>
      <c r="U5" s="8">
        <f>FC_OTH_CP_E!U5+FC_OTH_HH_E!U5+FC_OTH_AFF_E!U5</f>
        <v>0.41191632</v>
      </c>
      <c r="V5" s="8">
        <f>FC_OTH_CP_E!V5+FC_OTH_HH_E!V5+FC_OTH_AFF_E!V5</f>
        <v>0.37157399999999979</v>
      </c>
      <c r="W5" s="8">
        <f>FC_OTH_CP_E!W5+FC_OTH_HH_E!W5+FC_OTH_AFF_E!W5</f>
        <v>0.33406271999999987</v>
      </c>
      <c r="X5" s="8">
        <f>FC_OTH_CP_E!X5+FC_OTH_HH_E!X5+FC_OTH_AFF_E!X5</f>
        <v>0.29938247999999995</v>
      </c>
      <c r="Y5" s="8">
        <f>FC_OTH_CP_E!Y5+FC_OTH_HH_E!Y5+FC_OTH_AFF_E!Y5</f>
        <v>0.27071819999999991</v>
      </c>
      <c r="Z5" s="8">
        <f>FC_OTH_CP_E!Z5+FC_OTH_HH_E!Z5+FC_OTH_AFF_E!Z5</f>
        <v>0.24488495999999996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16.737598800000033</v>
      </c>
      <c r="S8" s="19">
        <f t="shared" si="9"/>
        <v>15.648980400000021</v>
      </c>
      <c r="T8" s="19">
        <f t="shared" si="9"/>
        <v>15.164301600000019</v>
      </c>
      <c r="U8" s="19">
        <f t="shared" si="9"/>
        <v>14.826880800000035</v>
      </c>
      <c r="V8" s="19">
        <f t="shared" si="9"/>
        <v>7.118560800000008</v>
      </c>
      <c r="W8" s="19">
        <f t="shared" si="9"/>
        <v>16.151839200000051</v>
      </c>
      <c r="X8" s="19">
        <f t="shared" ref="X8:Z8" si="10">SUM(X9:X10)</f>
        <v>9.3001608000000182</v>
      </c>
      <c r="Y8" s="19">
        <f t="shared" si="10"/>
        <v>25.633800000000054</v>
      </c>
      <c r="Z8" s="19">
        <f t="shared" si="10"/>
        <v>31.594658400000082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16.737598800000033</v>
      </c>
      <c r="S10" s="8">
        <f>FC_OTH_CP_E!S10+FC_OTH_HH_E!S10+FC_OTH_AFF_E!S10</f>
        <v>15.648980400000021</v>
      </c>
      <c r="T10" s="8">
        <f>FC_OTH_CP_E!T10+FC_OTH_HH_E!T10+FC_OTH_AFF_E!T10</f>
        <v>15.164301600000019</v>
      </c>
      <c r="U10" s="8">
        <f>FC_OTH_CP_E!U10+FC_OTH_HH_E!U10+FC_OTH_AFF_E!U10</f>
        <v>14.826880800000035</v>
      </c>
      <c r="V10" s="8">
        <f>FC_OTH_CP_E!V10+FC_OTH_HH_E!V10+FC_OTH_AFF_E!V10</f>
        <v>7.118560800000008</v>
      </c>
      <c r="W10" s="8">
        <f>FC_OTH_CP_E!W10+FC_OTH_HH_E!W10+FC_OTH_AFF_E!W10</f>
        <v>16.151839200000051</v>
      </c>
      <c r="X10" s="8">
        <f>FC_OTH_CP_E!X10+FC_OTH_HH_E!X10+FC_OTH_AFF_E!X10</f>
        <v>9.3001608000000182</v>
      </c>
      <c r="Y10" s="8">
        <f>FC_OTH_CP_E!Y10+FC_OTH_HH_E!Y10+FC_OTH_AFF_E!Y10</f>
        <v>25.633800000000054</v>
      </c>
      <c r="Z10" s="8">
        <f>FC_OTH_CP_E!Z10+FC_OTH_HH_E!Z10+FC_OTH_AFF_E!Z10</f>
        <v>31.594658400000082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1.9501560000000011</v>
      </c>
      <c r="D11" s="19">
        <f t="shared" ref="D11:W11" si="12">SUM(D12:D16)</f>
        <v>3.9003120000000027</v>
      </c>
      <c r="E11" s="19">
        <f t="shared" si="12"/>
        <v>3.9003120000000031</v>
      </c>
      <c r="F11" s="19">
        <f t="shared" si="12"/>
        <v>8.7069060000000071</v>
      </c>
      <c r="G11" s="19">
        <f t="shared" si="12"/>
        <v>3.9003120000000031</v>
      </c>
      <c r="H11" s="19">
        <f t="shared" si="12"/>
        <v>5.8501170000000045</v>
      </c>
      <c r="I11" s="19">
        <f t="shared" si="12"/>
        <v>5.8501170000000045</v>
      </c>
      <c r="J11" s="19">
        <f t="shared" si="12"/>
        <v>15.600195000000003</v>
      </c>
      <c r="K11" s="19">
        <f t="shared" si="12"/>
        <v>39.497328000000024</v>
      </c>
      <c r="L11" s="19">
        <f t="shared" si="12"/>
        <v>23.399766000000017</v>
      </c>
      <c r="M11" s="19">
        <f t="shared" si="12"/>
        <v>23.399766000000007</v>
      </c>
      <c r="N11" s="19">
        <f t="shared" si="12"/>
        <v>23.399766000000007</v>
      </c>
      <c r="O11" s="19">
        <f t="shared" si="12"/>
        <v>23.399766000000014</v>
      </c>
      <c r="P11" s="19">
        <f t="shared" si="12"/>
        <v>13.650039000000007</v>
      </c>
      <c r="Q11" s="19">
        <f t="shared" si="12"/>
        <v>5.8501169999999973</v>
      </c>
      <c r="R11" s="19">
        <f t="shared" si="12"/>
        <v>4.9589280000000011</v>
      </c>
      <c r="S11" s="19">
        <f t="shared" si="12"/>
        <v>11.680226999999999</v>
      </c>
      <c r="T11" s="19">
        <f t="shared" si="12"/>
        <v>12.429612000000002</v>
      </c>
      <c r="U11" s="19">
        <f t="shared" si="12"/>
        <v>11.17548900000001</v>
      </c>
      <c r="V11" s="19">
        <f t="shared" si="12"/>
        <v>12.614588999999997</v>
      </c>
      <c r="W11" s="19">
        <f t="shared" si="12"/>
        <v>3.2330610000000037</v>
      </c>
      <c r="X11" s="19">
        <f t="shared" ref="X11:Z11" si="13">SUM(X12:X16)</f>
        <v>3.7441170000000024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2.8567890000000027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19.997172000000013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1.9501560000000011</v>
      </c>
      <c r="D16" s="8">
        <f>FC_OTH_CP_E!D16+FC_OTH_HH_E!D16+FC_OTH_AFF_E!D16</f>
        <v>3.9003120000000027</v>
      </c>
      <c r="E16" s="8">
        <f>FC_OTH_CP_E!E16+FC_OTH_HH_E!E16+FC_OTH_AFF_E!E16</f>
        <v>3.9003120000000031</v>
      </c>
      <c r="F16" s="8">
        <f>FC_OTH_CP_E!F16+FC_OTH_HH_E!F16+FC_OTH_AFF_E!F16</f>
        <v>5.8501170000000045</v>
      </c>
      <c r="G16" s="8">
        <f>FC_OTH_CP_E!G16+FC_OTH_HH_E!G16+FC_OTH_AFF_E!G16</f>
        <v>3.9003120000000031</v>
      </c>
      <c r="H16" s="8">
        <f>FC_OTH_CP_E!H16+FC_OTH_HH_E!H16+FC_OTH_AFF_E!H16</f>
        <v>5.8501170000000045</v>
      </c>
      <c r="I16" s="8">
        <f>FC_OTH_CP_E!I16+FC_OTH_HH_E!I16+FC_OTH_AFF_E!I16</f>
        <v>5.8501170000000045</v>
      </c>
      <c r="J16" s="8">
        <f>FC_OTH_CP_E!J16+FC_OTH_HH_E!J16+FC_OTH_AFF_E!J16</f>
        <v>15.600195000000003</v>
      </c>
      <c r="K16" s="8">
        <f>FC_OTH_CP_E!K16+FC_OTH_HH_E!K16+FC_OTH_AFF_E!K16</f>
        <v>19.500156000000011</v>
      </c>
      <c r="L16" s="8">
        <f>FC_OTH_CP_E!L16+FC_OTH_HH_E!L16+FC_OTH_AFF_E!L16</f>
        <v>23.399766000000017</v>
      </c>
      <c r="M16" s="8">
        <f>FC_OTH_CP_E!M16+FC_OTH_HH_E!M16+FC_OTH_AFF_E!M16</f>
        <v>23.399766000000007</v>
      </c>
      <c r="N16" s="8">
        <f>FC_OTH_CP_E!N16+FC_OTH_HH_E!N16+FC_OTH_AFF_E!N16</f>
        <v>23.399766000000007</v>
      </c>
      <c r="O16" s="8">
        <f>FC_OTH_CP_E!O16+FC_OTH_HH_E!O16+FC_OTH_AFF_E!O16</f>
        <v>23.399766000000014</v>
      </c>
      <c r="P16" s="8">
        <f>FC_OTH_CP_E!P16+FC_OTH_HH_E!P16+FC_OTH_AFF_E!P16</f>
        <v>13.650039000000007</v>
      </c>
      <c r="Q16" s="8">
        <f>FC_OTH_CP_E!Q16+FC_OTH_HH_E!Q16+FC_OTH_AFF_E!Q16</f>
        <v>5.8501169999999973</v>
      </c>
      <c r="R16" s="8">
        <f>FC_OTH_CP_E!R16+FC_OTH_HH_E!R16+FC_OTH_AFF_E!R16</f>
        <v>4.9589280000000011</v>
      </c>
      <c r="S16" s="8">
        <f>FC_OTH_CP_E!S16+FC_OTH_HH_E!S16+FC_OTH_AFF_E!S16</f>
        <v>11.680226999999999</v>
      </c>
      <c r="T16" s="8">
        <f>FC_OTH_CP_E!T16+FC_OTH_HH_E!T16+FC_OTH_AFF_E!T16</f>
        <v>12.429612000000002</v>
      </c>
      <c r="U16" s="8">
        <f>FC_OTH_CP_E!U16+FC_OTH_HH_E!U16+FC_OTH_AFF_E!U16</f>
        <v>11.17548900000001</v>
      </c>
      <c r="V16" s="8">
        <f>FC_OTH_CP_E!V16+FC_OTH_HH_E!V16+FC_OTH_AFF_E!V16</f>
        <v>12.614588999999997</v>
      </c>
      <c r="W16" s="8">
        <f>FC_OTH_CP_E!W16+FC_OTH_HH_E!W16+FC_OTH_AFF_E!W16</f>
        <v>3.2330610000000037</v>
      </c>
      <c r="X16" s="8">
        <f>FC_OTH_CP_E!X16+FC_OTH_HH_E!X16+FC_OTH_AFF_E!X16</f>
        <v>3.7441170000000024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3731.3415410400003</v>
      </c>
      <c r="D26" s="27">
        <f t="shared" ref="D26:W26" si="21">SUM(D27,D33)</f>
        <v>3681.5551916400004</v>
      </c>
      <c r="E26" s="27">
        <f t="shared" si="21"/>
        <v>3416.0062050000001</v>
      </c>
      <c r="F26" s="27">
        <f t="shared" si="21"/>
        <v>3297.7802001600003</v>
      </c>
      <c r="G26" s="27">
        <f t="shared" si="21"/>
        <v>3170.9481875999995</v>
      </c>
      <c r="H26" s="27">
        <f t="shared" si="21"/>
        <v>3187.6878207599998</v>
      </c>
      <c r="I26" s="27">
        <f t="shared" si="21"/>
        <v>3132.0812206800006</v>
      </c>
      <c r="J26" s="27">
        <f t="shared" si="21"/>
        <v>2964.6987624000003</v>
      </c>
      <c r="K26" s="27">
        <f t="shared" si="21"/>
        <v>2879.0739842400003</v>
      </c>
      <c r="L26" s="27">
        <f t="shared" si="21"/>
        <v>2832.6792153600004</v>
      </c>
      <c r="M26" s="27">
        <f t="shared" si="21"/>
        <v>3060.53569548</v>
      </c>
      <c r="N26" s="27">
        <f t="shared" si="21"/>
        <v>2825.0427834000002</v>
      </c>
      <c r="O26" s="27">
        <f t="shared" si="21"/>
        <v>2684.7221065199992</v>
      </c>
      <c r="P26" s="27">
        <f t="shared" si="21"/>
        <v>2830.6218549600003</v>
      </c>
      <c r="Q26" s="27">
        <f t="shared" si="21"/>
        <v>2769.4545314400002</v>
      </c>
      <c r="R26" s="27">
        <f t="shared" si="21"/>
        <v>3062.4093669599997</v>
      </c>
      <c r="S26" s="27">
        <f t="shared" si="21"/>
        <v>2897.6111892000004</v>
      </c>
      <c r="T26" s="27">
        <f t="shared" si="21"/>
        <v>2776.2707699999996</v>
      </c>
      <c r="U26" s="27">
        <f t="shared" si="21"/>
        <v>2874.1613367599994</v>
      </c>
      <c r="V26" s="27">
        <f t="shared" si="21"/>
        <v>2869.2624013200002</v>
      </c>
      <c r="W26" s="27">
        <f t="shared" si="21"/>
        <v>2948.9351061600009</v>
      </c>
      <c r="X26" s="27">
        <f t="shared" ref="X26:Z26" si="22">SUM(X27,X33)</f>
        <v>2797.8982437599993</v>
      </c>
      <c r="Y26" s="27">
        <f t="shared" si="22"/>
        <v>2777.4387417600001</v>
      </c>
      <c r="Z26" s="27">
        <f t="shared" si="22"/>
        <v>2772.9630453599998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3731.3415410400003</v>
      </c>
      <c r="D33" s="19">
        <f t="shared" ref="D33:W33" si="27">SUM(D34:D50)</f>
        <v>3681.5551916400004</v>
      </c>
      <c r="E33" s="19">
        <f t="shared" si="27"/>
        <v>3416.0062050000001</v>
      </c>
      <c r="F33" s="19">
        <f t="shared" si="27"/>
        <v>3297.7802001600003</v>
      </c>
      <c r="G33" s="19">
        <f t="shared" si="27"/>
        <v>3170.9481875999995</v>
      </c>
      <c r="H33" s="19">
        <f t="shared" si="27"/>
        <v>3187.6878207599998</v>
      </c>
      <c r="I33" s="19">
        <f t="shared" si="27"/>
        <v>3132.0812206800006</v>
      </c>
      <c r="J33" s="19">
        <f t="shared" si="27"/>
        <v>2964.6987624000003</v>
      </c>
      <c r="K33" s="19">
        <f t="shared" si="27"/>
        <v>2879.0739842400003</v>
      </c>
      <c r="L33" s="19">
        <f t="shared" si="27"/>
        <v>2832.6792153600004</v>
      </c>
      <c r="M33" s="19">
        <f t="shared" si="27"/>
        <v>3060.53569548</v>
      </c>
      <c r="N33" s="19">
        <f t="shared" si="27"/>
        <v>2825.0427834000002</v>
      </c>
      <c r="O33" s="19">
        <f t="shared" si="27"/>
        <v>2684.7221065199992</v>
      </c>
      <c r="P33" s="19">
        <f t="shared" si="27"/>
        <v>2830.6218549600003</v>
      </c>
      <c r="Q33" s="19">
        <f t="shared" si="27"/>
        <v>2769.4545314400002</v>
      </c>
      <c r="R33" s="19">
        <f t="shared" si="27"/>
        <v>3062.4093669599997</v>
      </c>
      <c r="S33" s="19">
        <f t="shared" si="27"/>
        <v>2897.6111892000004</v>
      </c>
      <c r="T33" s="19">
        <f t="shared" si="27"/>
        <v>2776.2707699999996</v>
      </c>
      <c r="U33" s="19">
        <f t="shared" si="27"/>
        <v>2874.1613367599994</v>
      </c>
      <c r="V33" s="19">
        <f t="shared" si="27"/>
        <v>2869.2624013200002</v>
      </c>
      <c r="W33" s="19">
        <f t="shared" si="27"/>
        <v>2948.9351061600009</v>
      </c>
      <c r="X33" s="19">
        <f t="shared" ref="X33:Z33" si="28">SUM(X34:X50)</f>
        <v>2797.8982437599993</v>
      </c>
      <c r="Y33" s="19">
        <f t="shared" si="28"/>
        <v>2777.4387417600001</v>
      </c>
      <c r="Z33" s="19">
        <f t="shared" si="28"/>
        <v>2772.9630453599998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293.74241327999999</v>
      </c>
      <c r="D36" s="8">
        <f>FC_OTH_CP_E!D36+FC_OTH_HH_E!D36+FC_OTH_AFF_E!D36</f>
        <v>322.26098832000008</v>
      </c>
      <c r="E36" s="8">
        <f>FC_OTH_CP_E!E36+FC_OTH_HH_E!E36+FC_OTH_AFF_E!E36</f>
        <v>325.11298211999997</v>
      </c>
      <c r="F36" s="8">
        <f>FC_OTH_CP_E!F36+FC_OTH_HH_E!F36+FC_OTH_AFF_E!F36</f>
        <v>302.29794036000004</v>
      </c>
      <c r="G36" s="8">
        <f>FC_OTH_CP_E!G36+FC_OTH_HH_E!G36+FC_OTH_AFF_E!G36</f>
        <v>325.11298211999991</v>
      </c>
      <c r="H36" s="8">
        <f>FC_OTH_CP_E!H36+FC_OTH_HH_E!H36+FC_OTH_AFF_E!H36</f>
        <v>316.55722788000003</v>
      </c>
      <c r="I36" s="8">
        <f>FC_OTH_CP_E!I36+FC_OTH_HH_E!I36+FC_OTH_AFF_E!I36</f>
        <v>365.03885087999993</v>
      </c>
      <c r="J36" s="8">
        <f>FC_OTH_CP_E!J36+FC_OTH_HH_E!J36+FC_OTH_AFF_E!J36</f>
        <v>268.07560488000013</v>
      </c>
      <c r="K36" s="8">
        <f>FC_OTH_CP_E!K36+FC_OTH_HH_E!K36+FC_OTH_AFF_E!K36</f>
        <v>253.81631736</v>
      </c>
      <c r="L36" s="8">
        <f>FC_OTH_CP_E!L36+FC_OTH_HH_E!L36+FC_OTH_AFF_E!L36</f>
        <v>293.74241327999994</v>
      </c>
      <c r="M36" s="8">
        <f>FC_OTH_CP_E!M36+FC_OTH_HH_E!M36+FC_OTH_AFF_E!M36</f>
        <v>342.22403628000001</v>
      </c>
      <c r="N36" s="8">
        <f>FC_OTH_CP_E!N36+FC_OTH_HH_E!N36+FC_OTH_AFF_E!N36</f>
        <v>236.70503603999998</v>
      </c>
      <c r="O36" s="8">
        <f>FC_OTH_CP_E!O36+FC_OTH_HH_E!O36+FC_OTH_AFF_E!O36</f>
        <v>265.22361108000007</v>
      </c>
      <c r="P36" s="8">
        <f>FC_OTH_CP_E!P36+FC_OTH_HH_E!P36+FC_OTH_AFF_E!P36</f>
        <v>270.92714436000006</v>
      </c>
      <c r="Q36" s="8">
        <f>FC_OTH_CP_E!Q36+FC_OTH_HH_E!Q36+FC_OTH_AFF_E!Q36</f>
        <v>139.74156288</v>
      </c>
      <c r="R36" s="8">
        <f>FC_OTH_CP_E!R36+FC_OTH_HH_E!R36+FC_OTH_AFF_E!R36</f>
        <v>266.54000328000012</v>
      </c>
      <c r="S36" s="8">
        <f>FC_OTH_CP_E!S36+FC_OTH_HH_E!S36+FC_OTH_AFF_E!S36</f>
        <v>259.59435912000009</v>
      </c>
      <c r="T36" s="8">
        <f>FC_OTH_CP_E!T36+FC_OTH_HH_E!T36+FC_OTH_AFF_E!T36</f>
        <v>250.44003828000007</v>
      </c>
      <c r="U36" s="8">
        <f>FC_OTH_CP_E!U36+FC_OTH_HH_E!U36+FC_OTH_AFF_E!U36</f>
        <v>252.49174740000018</v>
      </c>
      <c r="V36" s="8">
        <f>FC_OTH_CP_E!V36+FC_OTH_HH_E!V36+FC_OTH_AFF_E!V36</f>
        <v>255.2624179199999</v>
      </c>
      <c r="W36" s="8">
        <f>FC_OTH_CP_E!W36+FC_OTH_HH_E!W36+FC_OTH_AFF_E!W36</f>
        <v>257.61556836</v>
      </c>
      <c r="X36" s="8">
        <f>FC_OTH_CP_E!X36+FC_OTH_HH_E!X36+FC_OTH_AFF_E!X36</f>
        <v>301.64644548000007</v>
      </c>
      <c r="Y36" s="8">
        <f>FC_OTH_CP_E!Y36+FC_OTH_HH_E!Y36+FC_OTH_AFF_E!Y36</f>
        <v>243.95439312000016</v>
      </c>
      <c r="Z36" s="8">
        <f>FC_OTH_CP_E!Z36+FC_OTH_HH_E!Z36+FC_OTH_AFF_E!Z36</f>
        <v>240.52495860000005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156.08791044000006</v>
      </c>
      <c r="S37" s="8">
        <f>FC_OTH_CP_E!S37+FC_OTH_HH_E!S37+FC_OTH_AFF_E!S37</f>
        <v>153.60383808</v>
      </c>
      <c r="T37" s="8">
        <f>FC_OTH_CP_E!T37+FC_OTH_HH_E!T37+FC_OTH_AFF_E!T37</f>
        <v>151.4428423199999</v>
      </c>
      <c r="U37" s="8">
        <f>FC_OTH_CP_E!U37+FC_OTH_HH_E!U37+FC_OTH_AFF_E!U37</f>
        <v>146.53981187999995</v>
      </c>
      <c r="V37" s="8">
        <f>FC_OTH_CP_E!V37+FC_OTH_HH_E!V37+FC_OTH_AFF_E!V37</f>
        <v>141.19270704000002</v>
      </c>
      <c r="W37" s="8">
        <f>FC_OTH_CP_E!W37+FC_OTH_HH_E!W37+FC_OTH_AFF_E!W37</f>
        <v>137.24568396000006</v>
      </c>
      <c r="X37" s="8">
        <f>FC_OTH_CP_E!X37+FC_OTH_HH_E!X37+FC_OTH_AFF_E!X37</f>
        <v>130.79213532</v>
      </c>
      <c r="Y37" s="8">
        <f>FC_OTH_CP_E!Y37+FC_OTH_HH_E!Y37+FC_OTH_AFF_E!Y37</f>
        <v>123.14532383999997</v>
      </c>
      <c r="Z37" s="8">
        <f>FC_OTH_CP_E!Z37+FC_OTH_HH_E!Z37+FC_OTH_AFF_E!Z37</f>
        <v>119.59173072000004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9.2400840000000031</v>
      </c>
      <c r="D38" s="8">
        <f>FC_OTH_CP_E!D38+FC_OTH_HH_E!D38+FC_OTH_AFF_E!D38</f>
        <v>9.2400840000000013</v>
      </c>
      <c r="E38" s="8">
        <f>FC_OTH_CP_E!E38+FC_OTH_HH_E!E38+FC_OTH_AFF_E!E38</f>
        <v>9.2400840000000013</v>
      </c>
      <c r="F38" s="8">
        <f>FC_OTH_CP_E!F38+FC_OTH_HH_E!F38+FC_OTH_AFF_E!F38</f>
        <v>9.2400840000000013</v>
      </c>
      <c r="G38" s="8">
        <f>FC_OTH_CP_E!G38+FC_OTH_HH_E!G38+FC_OTH_AFF_E!G38</f>
        <v>9.2400840000000013</v>
      </c>
      <c r="H38" s="8">
        <f>FC_OTH_CP_E!H38+FC_OTH_HH_E!H38+FC_OTH_AFF_E!H38</f>
        <v>6.1598879999999987</v>
      </c>
      <c r="I38" s="8">
        <f>FC_OTH_CP_E!I38+FC_OTH_HH_E!I38+FC_OTH_AFF_E!I38</f>
        <v>6.1598879999999987</v>
      </c>
      <c r="J38" s="8">
        <f>FC_OTH_CP_E!J38+FC_OTH_HH_E!J38+FC_OTH_AFF_E!J38</f>
        <v>6.1598879999999978</v>
      </c>
      <c r="K38" s="8">
        <f>FC_OTH_CP_E!K38+FC_OTH_HH_E!K38+FC_OTH_AFF_E!K38</f>
        <v>6.1598879999999978</v>
      </c>
      <c r="L38" s="8">
        <f>FC_OTH_CP_E!L38+FC_OTH_HH_E!L38+FC_OTH_AFF_E!L38</f>
        <v>6.1598880000000023</v>
      </c>
      <c r="M38" s="8">
        <f>FC_OTH_CP_E!M38+FC_OTH_HH_E!M38+FC_OTH_AFF_E!M38</f>
        <v>6.159887999999996</v>
      </c>
      <c r="N38" s="8">
        <f>FC_OTH_CP_E!N38+FC_OTH_HH_E!N38+FC_OTH_AFF_E!N38</f>
        <v>6.1598879999999987</v>
      </c>
      <c r="O38" s="8">
        <f>FC_OTH_CP_E!O38+FC_OTH_HH_E!O38+FC_OTH_AFF_E!O38</f>
        <v>6.1598879999999934</v>
      </c>
      <c r="P38" s="8">
        <f>FC_OTH_CP_E!P38+FC_OTH_HH_E!P38+FC_OTH_AFF_E!P38</f>
        <v>3.0799440000000007</v>
      </c>
      <c r="Q38" s="8">
        <f>FC_OTH_CP_E!Q38+FC_OTH_HH_E!Q38+FC_OTH_AFF_E!Q38</f>
        <v>3.0799440000000016</v>
      </c>
      <c r="R38" s="8">
        <f>FC_OTH_CP_E!R38+FC_OTH_HH_E!R38+FC_OTH_AFF_E!R38</f>
        <v>3.2616360000000002</v>
      </c>
      <c r="S38" s="8">
        <f>FC_OTH_CP_E!S38+FC_OTH_HH_E!S38+FC_OTH_AFF_E!S38</f>
        <v>2.9660399999999982</v>
      </c>
      <c r="T38" s="8">
        <f>FC_OTH_CP_E!T38+FC_OTH_HH_E!T38+FC_OTH_AFF_E!T38</f>
        <v>2.8612079999999969</v>
      </c>
      <c r="U38" s="8">
        <f>FC_OTH_CP_E!U38+FC_OTH_HH_E!U38+FC_OTH_AFF_E!U38</f>
        <v>2.4610319999999977</v>
      </c>
      <c r="V38" s="8">
        <f>FC_OTH_CP_E!V38+FC_OTH_HH_E!V38+FC_OTH_AFF_E!V38</f>
        <v>2.0729520000000012</v>
      </c>
      <c r="W38" s="8">
        <f>FC_OTH_CP_E!W38+FC_OTH_HH_E!W38+FC_OTH_AFF_E!W38</f>
        <v>2.5656120000000016</v>
      </c>
      <c r="X38" s="8">
        <f>FC_OTH_CP_E!X38+FC_OTH_HH_E!X38+FC_OTH_AFF_E!X38</f>
        <v>3.6313199999999974</v>
      </c>
      <c r="Y38" s="8">
        <f>FC_OTH_CP_E!Y38+FC_OTH_HH_E!Y38+FC_OTH_AFF_E!Y38</f>
        <v>3.7114560000000014</v>
      </c>
      <c r="Z38" s="8">
        <f>FC_OTH_CP_E!Z38+FC_OTH_HH_E!Z38+FC_OTH_AFF_E!Z38</f>
        <v>3.9793320000000008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253.33965000000001</v>
      </c>
      <c r="D40" s="8">
        <f>FC_OTH_CP_E!D40+FC_OTH_HH_E!D40+FC_OTH_AFF_E!D40</f>
        <v>190.78682256000002</v>
      </c>
      <c r="E40" s="8">
        <f>FC_OTH_CP_E!E40+FC_OTH_HH_E!E40+FC_OTH_AFF_E!E40</f>
        <v>215.80785</v>
      </c>
      <c r="F40" s="8">
        <f>FC_OTH_CP_E!F40+FC_OTH_HH_E!F40+FC_OTH_AFF_E!F40</f>
        <v>203.29733628000002</v>
      </c>
      <c r="G40" s="8">
        <f>FC_OTH_CP_E!G40+FC_OTH_HH_E!G40+FC_OTH_AFF_E!G40</f>
        <v>184.53143628000004</v>
      </c>
      <c r="H40" s="8">
        <f>FC_OTH_CP_E!H40+FC_OTH_HH_E!H40+FC_OTH_AFF_E!H40</f>
        <v>206.42490000000004</v>
      </c>
      <c r="I40" s="8">
        <f>FC_OTH_CP_E!I40+FC_OTH_HH_E!I40+FC_OTH_AFF_E!I40</f>
        <v>150.12720000000004</v>
      </c>
      <c r="J40" s="8">
        <f>FC_OTH_CP_E!J40+FC_OTH_HH_E!J40+FC_OTH_AFF_E!J40</f>
        <v>159.51015000000001</v>
      </c>
      <c r="K40" s="8">
        <f>FC_OTH_CP_E!K40+FC_OTH_HH_E!K40+FC_OTH_AFF_E!K40</f>
        <v>159.51015000000007</v>
      </c>
      <c r="L40" s="8">
        <f>FC_OTH_CP_E!L40+FC_OTH_HH_E!L40+FC_OTH_AFF_E!L40</f>
        <v>150.12720000000013</v>
      </c>
      <c r="M40" s="8">
        <f>FC_OTH_CP_E!M40+FC_OTH_HH_E!M40+FC_OTH_AFF_E!M40</f>
        <v>159.51015000000001</v>
      </c>
      <c r="N40" s="8">
        <f>FC_OTH_CP_E!N40+FC_OTH_HH_E!N40+FC_OTH_AFF_E!N40</f>
        <v>134.4888637200001</v>
      </c>
      <c r="O40" s="8">
        <f>FC_OTH_CP_E!O40+FC_OTH_HH_E!O40+FC_OTH_AFF_E!O40</f>
        <v>125.10591371999993</v>
      </c>
      <c r="P40" s="8">
        <f>FC_OTH_CP_E!P40+FC_OTH_HH_E!P40+FC_OTH_AFF_E!P40</f>
        <v>131.36130000000006</v>
      </c>
      <c r="Q40" s="8">
        <f>FC_OTH_CP_E!Q40+FC_OTH_HH_E!Q40+FC_OTH_AFF_E!Q40</f>
        <v>134.48886372000007</v>
      </c>
      <c r="R40" s="8">
        <f>FC_OTH_CP_E!R40+FC_OTH_HH_E!R40+FC_OTH_AFF_E!R40</f>
        <v>110.54357531999999</v>
      </c>
      <c r="S40" s="8">
        <f>FC_OTH_CP_E!S40+FC_OTH_HH_E!S40+FC_OTH_AFF_E!S40</f>
        <v>110.41234343999993</v>
      </c>
      <c r="T40" s="8">
        <f>FC_OTH_CP_E!T40+FC_OTH_HH_E!T40+FC_OTH_AFF_E!T40</f>
        <v>98.871185519999926</v>
      </c>
      <c r="U40" s="8">
        <f>FC_OTH_CP_E!U40+FC_OTH_HH_E!U40+FC_OTH_AFF_E!U40</f>
        <v>102.43696535999992</v>
      </c>
      <c r="V40" s="8">
        <f>FC_OTH_CP_E!V40+FC_OTH_HH_E!V40+FC_OTH_AFF_E!V40</f>
        <v>109.81183464000006</v>
      </c>
      <c r="W40" s="8">
        <f>FC_OTH_CP_E!W40+FC_OTH_HH_E!W40+FC_OTH_AFF_E!W40</f>
        <v>104.07645792000008</v>
      </c>
      <c r="X40" s="8">
        <f>FC_OTH_CP_E!X40+FC_OTH_HH_E!X40+FC_OTH_AFF_E!X40</f>
        <v>111.93587567999994</v>
      </c>
      <c r="Y40" s="8">
        <f>FC_OTH_CP_E!Y40+FC_OTH_HH_E!Y40+FC_OTH_AFF_E!Y40</f>
        <v>125.19754308000002</v>
      </c>
      <c r="Z40" s="8">
        <f>FC_OTH_CP_E!Z40+FC_OTH_HH_E!Z40+FC_OTH_AFF_E!Z40</f>
        <v>139.37472756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37.186766279999993</v>
      </c>
      <c r="D41" s="8">
        <f>FC_OTH_CP_E!D41+FC_OTH_HH_E!D41+FC_OTH_AFF_E!D41</f>
        <v>34.087674960000001</v>
      </c>
      <c r="E41" s="8">
        <f>FC_OTH_CP_E!E41+FC_OTH_HH_E!E41+FC_OTH_AFF_E!E41</f>
        <v>30.988842479999988</v>
      </c>
      <c r="F41" s="8">
        <f>FC_OTH_CP_E!F41+FC_OTH_HH_E!F41+FC_OTH_AFF_E!F41</f>
        <v>27.890010000000004</v>
      </c>
      <c r="G41" s="8">
        <f>FC_OTH_CP_E!G41+FC_OTH_HH_E!G41+FC_OTH_AFF_E!G41</f>
        <v>27.890010000000004</v>
      </c>
      <c r="H41" s="8">
        <f>FC_OTH_CP_E!H41+FC_OTH_HH_E!H41+FC_OTH_AFF_E!H41</f>
        <v>24.791177520000005</v>
      </c>
      <c r="I41" s="8">
        <f>FC_OTH_CP_E!I41+FC_OTH_HH_E!I41+FC_OTH_AFF_E!I41</f>
        <v>21.692345040000003</v>
      </c>
      <c r="J41" s="8">
        <f>FC_OTH_CP_E!J41+FC_OTH_HH_E!J41+FC_OTH_AFF_E!J41</f>
        <v>21.692345040000003</v>
      </c>
      <c r="K41" s="8">
        <f>FC_OTH_CP_E!K41+FC_OTH_HH_E!K41+FC_OTH_AFF_E!K41</f>
        <v>21.692345040000003</v>
      </c>
      <c r="L41" s="8">
        <f>FC_OTH_CP_E!L41+FC_OTH_HH_E!L41+FC_OTH_AFF_E!L41</f>
        <v>21.692345040000003</v>
      </c>
      <c r="M41" s="8">
        <f>FC_OTH_CP_E!M41+FC_OTH_HH_E!M41+FC_OTH_AFF_E!M41</f>
        <v>21.692345039999999</v>
      </c>
      <c r="N41" s="8">
        <f>FC_OTH_CP_E!N41+FC_OTH_HH_E!N41+FC_OTH_AFF_E!N41</f>
        <v>18.593253719999996</v>
      </c>
      <c r="O41" s="8">
        <f>FC_OTH_CP_E!O41+FC_OTH_HH_E!O41+FC_OTH_AFF_E!O41</f>
        <v>18.593253720000007</v>
      </c>
      <c r="P41" s="8">
        <f>FC_OTH_CP_E!P41+FC_OTH_HH_E!P41+FC_OTH_AFF_E!P41</f>
        <v>18.59325372</v>
      </c>
      <c r="Q41" s="8">
        <f>FC_OTH_CP_E!Q41+FC_OTH_HH_E!Q41+FC_OTH_AFF_E!Q41</f>
        <v>18.593253719999989</v>
      </c>
      <c r="R41" s="8">
        <f>FC_OTH_CP_E!R41+FC_OTH_HH_E!R41+FC_OTH_AFF_E!R41</f>
        <v>18.692648280000007</v>
      </c>
      <c r="S41" s="8">
        <f>FC_OTH_CP_E!S41+FC_OTH_HH_E!S41+FC_OTH_AFF_E!S41</f>
        <v>18.057713760000002</v>
      </c>
      <c r="T41" s="8">
        <f>FC_OTH_CP_E!T41+FC_OTH_HH_E!T41+FC_OTH_AFF_E!T41</f>
        <v>17.756423999999988</v>
      </c>
      <c r="U41" s="8">
        <f>FC_OTH_CP_E!U41+FC_OTH_HH_E!U41+FC_OTH_AFF_E!U41</f>
        <v>17.991450720000003</v>
      </c>
      <c r="V41" s="8">
        <f>FC_OTH_CP_E!V41+FC_OTH_HH_E!V41+FC_OTH_AFF_E!V41</f>
        <v>17.717080320000001</v>
      </c>
      <c r="W41" s="8">
        <f>FC_OTH_CP_E!W41+FC_OTH_HH_E!W41+FC_OTH_AFF_E!W41</f>
        <v>17.236155600000011</v>
      </c>
      <c r="X41" s="8">
        <f>FC_OTH_CP_E!X41+FC_OTH_HH_E!X41+FC_OTH_AFF_E!X41</f>
        <v>17.387577000000011</v>
      </c>
      <c r="Y41" s="8">
        <f>FC_OTH_CP_E!Y41+FC_OTH_HH_E!Y41+FC_OTH_AFF_E!Y41</f>
        <v>15.903647280000001</v>
      </c>
      <c r="Z41" s="8">
        <f>FC_OTH_CP_E!Z41+FC_OTH_HH_E!Z41+FC_OTH_AFF_E!Z41</f>
        <v>15.531953040000015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2890.3075203600001</v>
      </c>
      <c r="D43" s="8">
        <f>FC_OTH_CP_E!D43+FC_OTH_HH_E!D43+FC_OTH_AFF_E!D43</f>
        <v>2896.6948218000002</v>
      </c>
      <c r="E43" s="8">
        <f>FC_OTH_CP_E!E43+FC_OTH_HH_E!E43+FC_OTH_AFF_E!E43</f>
        <v>2653.9728321600001</v>
      </c>
      <c r="F43" s="8">
        <f>FC_OTH_CP_E!F43+FC_OTH_HH_E!F43+FC_OTH_AFF_E!F43</f>
        <v>2580.5177985600003</v>
      </c>
      <c r="G43" s="8">
        <f>FC_OTH_CP_E!G43+FC_OTH_HH_E!G43+FC_OTH_AFF_E!G43</f>
        <v>2459.1569371199998</v>
      </c>
      <c r="H43" s="8">
        <f>FC_OTH_CP_E!H43+FC_OTH_HH_E!H43+FC_OTH_AFF_E!H43</f>
        <v>2468.7378892799998</v>
      </c>
      <c r="I43" s="8">
        <f>FC_OTH_CP_E!I43+FC_OTH_HH_E!I43+FC_OTH_AFF_E!I43</f>
        <v>2427.2196296400002</v>
      </c>
      <c r="J43" s="8">
        <f>FC_OTH_CP_E!J43+FC_OTH_HH_E!J43+FC_OTH_AFF_E!J43</f>
        <v>2353.7643292800003</v>
      </c>
      <c r="K43" s="8">
        <f>FC_OTH_CP_E!K43+FC_OTH_HH_E!K43+FC_OTH_AFF_E!K43</f>
        <v>2282.3985600000001</v>
      </c>
      <c r="L43" s="8">
        <f>FC_OTH_CP_E!L43+FC_OTH_HH_E!L43+FC_OTH_AFF_E!L43</f>
        <v>2192.7672000000002</v>
      </c>
      <c r="M43" s="8">
        <f>FC_OTH_CP_E!M43+FC_OTH_HH_E!M43+FC_OTH_AFF_E!M43</f>
        <v>2400.84</v>
      </c>
      <c r="N43" s="8">
        <f>FC_OTH_CP_E!N43+FC_OTH_HH_E!N43+FC_OTH_AFF_E!N43</f>
        <v>2365.6276800000001</v>
      </c>
      <c r="O43" s="8">
        <f>FC_OTH_CP_E!O43+FC_OTH_HH_E!O43+FC_OTH_AFF_E!O43</f>
        <v>2224.7783999999992</v>
      </c>
      <c r="P43" s="8">
        <f>FC_OTH_CP_E!P43+FC_OTH_HH_E!P43+FC_OTH_AFF_E!P43</f>
        <v>2340.01872</v>
      </c>
      <c r="Q43" s="8">
        <f>FC_OTH_CP_E!Q43+FC_OTH_HH_E!Q43+FC_OTH_AFF_E!Q43</f>
        <v>2368.8288000000002</v>
      </c>
      <c r="R43" s="8">
        <f>FC_OTH_CP_E!R43+FC_OTH_HH_E!R43+FC_OTH_AFF_E!R43</f>
        <v>2431.1089904399996</v>
      </c>
      <c r="S43" s="8">
        <f>FC_OTH_CP_E!S43+FC_OTH_HH_E!S43+FC_OTH_AFF_E!S43</f>
        <v>2352.9133648800002</v>
      </c>
      <c r="T43" s="8">
        <f>FC_OTH_CP_E!T43+FC_OTH_HH_E!T43+FC_OTH_AFF_E!T43</f>
        <v>2254.8990718799996</v>
      </c>
      <c r="U43" s="8">
        <f>FC_OTH_CP_E!U43+FC_OTH_HH_E!U43+FC_OTH_AFF_E!U43</f>
        <v>2352.2403293999992</v>
      </c>
      <c r="V43" s="8">
        <f>FC_OTH_CP_E!V43+FC_OTH_HH_E!V43+FC_OTH_AFF_E!V43</f>
        <v>2342.2987177200002</v>
      </c>
      <c r="W43" s="8">
        <f>FC_OTH_CP_E!W43+FC_OTH_HH_E!W43+FC_OTH_AFF_E!W43</f>
        <v>2429.6356749600009</v>
      </c>
      <c r="X43" s="8">
        <f>FC_OTH_CP_E!X43+FC_OTH_HH_E!X43+FC_OTH_AFF_E!X43</f>
        <v>2232.4853631599995</v>
      </c>
      <c r="Y43" s="8">
        <f>FC_OTH_CP_E!Y43+FC_OTH_HH_E!Y43+FC_OTH_AFF_E!Y43</f>
        <v>2265.4886435999997</v>
      </c>
      <c r="Z43" s="8">
        <f>FC_OTH_CP_E!Z43+FC_OTH_HH_E!Z43+FC_OTH_AFF_E!Z43</f>
        <v>2253.9603434399996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247.52510712</v>
      </c>
      <c r="D44" s="8">
        <f>FC_OTH_CP_E!D44+FC_OTH_HH_E!D44+FC_OTH_AFF_E!D44</f>
        <v>228.48480000000006</v>
      </c>
      <c r="E44" s="8">
        <f>FC_OTH_CP_E!E44+FC_OTH_HH_E!E44+FC_OTH_AFF_E!E44</f>
        <v>180.88361423999999</v>
      </c>
      <c r="F44" s="8">
        <f>FC_OTH_CP_E!F44+FC_OTH_HH_E!F44+FC_OTH_AFF_E!F44</f>
        <v>174.53703096000001</v>
      </c>
      <c r="G44" s="8">
        <f>FC_OTH_CP_E!G44+FC_OTH_HH_E!G44+FC_OTH_AFF_E!G44</f>
        <v>165.01673808000001</v>
      </c>
      <c r="H44" s="8">
        <f>FC_OTH_CP_E!H44+FC_OTH_HH_E!H44+FC_OTH_AFF_E!H44</f>
        <v>165.01673808000001</v>
      </c>
      <c r="I44" s="8">
        <f>FC_OTH_CP_E!I44+FC_OTH_HH_E!I44+FC_OTH_AFF_E!I44</f>
        <v>161.84330712000002</v>
      </c>
      <c r="J44" s="8">
        <f>FC_OTH_CP_E!J44+FC_OTH_HH_E!J44+FC_OTH_AFF_E!J44</f>
        <v>155.49644520000001</v>
      </c>
      <c r="K44" s="8">
        <f>FC_OTH_CP_E!K44+FC_OTH_HH_E!K44+FC_OTH_AFF_E!K44</f>
        <v>155.49672383999999</v>
      </c>
      <c r="L44" s="8">
        <f>FC_OTH_CP_E!L44+FC_OTH_HH_E!L44+FC_OTH_AFF_E!L44</f>
        <v>168.19016904</v>
      </c>
      <c r="M44" s="8">
        <f>FC_OTH_CP_E!M44+FC_OTH_HH_E!M44+FC_OTH_AFF_E!M44</f>
        <v>130.10927616000001</v>
      </c>
      <c r="N44" s="8">
        <f>FC_OTH_CP_E!N44+FC_OTH_HH_E!N44+FC_OTH_AFF_E!N44</f>
        <v>63.468061920000018</v>
      </c>
      <c r="O44" s="8">
        <f>FC_OTH_CP_E!O44+FC_OTH_HH_E!O44+FC_OTH_AFF_E!O44</f>
        <v>44.861039999999988</v>
      </c>
      <c r="P44" s="8">
        <f>FC_OTH_CP_E!P44+FC_OTH_HH_E!P44+FC_OTH_AFF_E!P44</f>
        <v>66.641492879999987</v>
      </c>
      <c r="Q44" s="8">
        <f>FC_OTH_CP_E!Q44+FC_OTH_HH_E!Q44+FC_OTH_AFF_E!Q44</f>
        <v>104.72210711999999</v>
      </c>
      <c r="R44" s="8">
        <f>FC_OTH_CP_E!R44+FC_OTH_HH_E!R44+FC_OTH_AFF_E!R44</f>
        <v>76.174603199999993</v>
      </c>
      <c r="S44" s="8">
        <f>FC_OTH_CP_E!S44+FC_OTH_HH_E!S44+FC_OTH_AFF_E!S44</f>
        <v>6.3529919999999976E-2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  <c r="Y44" s="8">
        <f>FC_OTH_CP_E!Y44+FC_OTH_HH_E!Y44+FC_OTH_AFF_E!Y44</f>
        <v>0</v>
      </c>
      <c r="Z44" s="8">
        <f>FC_OTH_CP_E!Z44+FC_OTH_HH_E!Z44+FC_OTH_AFF_E!Z44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0.90669168000000067</v>
      </c>
      <c r="W50" s="8">
        <f>FC_OTH_CP_E!W50+FC_OTH_HH_E!W50+FC_OTH_AFF_E!W50</f>
        <v>0.5599533600000004</v>
      </c>
      <c r="X50" s="8">
        <f>FC_OTH_CP_E!X50+FC_OTH_HH_E!X50+FC_OTH_AFF_E!X50</f>
        <v>1.9527119999999988E-2</v>
      </c>
      <c r="Y50" s="8">
        <f>FC_OTH_CP_E!Y50+FC_OTH_HH_E!Y50+FC_OTH_AFF_E!Y50</f>
        <v>3.7734839999999992E-2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34494.986836226308</v>
      </c>
      <c r="D51" s="27">
        <f>FC_OTH_CP_E!D51+FC_OTH_HH_E!D51+FC_OTH_AFF_E!D51</f>
        <v>36138.890969765693</v>
      </c>
      <c r="E51" s="27">
        <f>FC_OTH_CP_E!E51+FC_OTH_HH_E!E51+FC_OTH_AFF_E!E51</f>
        <v>34443.340353664491</v>
      </c>
      <c r="F51" s="27">
        <f>FC_OTH_CP_E!F51+FC_OTH_HH_E!F51+FC_OTH_AFF_E!F51</f>
        <v>35519.961274895446</v>
      </c>
      <c r="G51" s="27">
        <f>FC_OTH_CP_E!G51+FC_OTH_HH_E!G51+FC_OTH_AFF_E!G51</f>
        <v>35547.277614202423</v>
      </c>
      <c r="H51" s="27">
        <f>FC_OTH_CP_E!H51+FC_OTH_HH_E!H51+FC_OTH_AFF_E!H51</f>
        <v>34056.000832628801</v>
      </c>
      <c r="I51" s="27">
        <f>FC_OTH_CP_E!I51+FC_OTH_HH_E!I51+FC_OTH_AFF_E!I51</f>
        <v>33191.741216715549</v>
      </c>
      <c r="J51" s="27">
        <f>FC_OTH_CP_E!J51+FC_OTH_HH_E!J51+FC_OTH_AFF_E!J51</f>
        <v>30224.843799416005</v>
      </c>
      <c r="K51" s="27">
        <f>FC_OTH_CP_E!K51+FC_OTH_HH_E!K51+FC_OTH_AFF_E!K51</f>
        <v>33304.771846188487</v>
      </c>
      <c r="L51" s="27">
        <f>FC_OTH_CP_E!L51+FC_OTH_HH_E!L51+FC_OTH_AFF_E!L51</f>
        <v>33392.803905478679</v>
      </c>
      <c r="M51" s="27">
        <f>FC_OTH_CP_E!M51+FC_OTH_HH_E!M51+FC_OTH_AFF_E!M51</f>
        <v>38920.469922017088</v>
      </c>
      <c r="N51" s="27">
        <f>FC_OTH_CP_E!N51+FC_OTH_HH_E!N51+FC_OTH_AFF_E!N51</f>
        <v>30951.637726184341</v>
      </c>
      <c r="O51" s="27">
        <f>FC_OTH_CP_E!O51+FC_OTH_HH_E!O51+FC_OTH_AFF_E!O51</f>
        <v>33254.369764749419</v>
      </c>
      <c r="P51" s="27">
        <f>FC_OTH_CP_E!P51+FC_OTH_HH_E!P51+FC_OTH_AFF_E!P51</f>
        <v>34304.397155863247</v>
      </c>
      <c r="Q51" s="27">
        <f>FC_OTH_CP_E!Q51+FC_OTH_HH_E!Q51+FC_OTH_AFF_E!Q51</f>
        <v>26627.912697648237</v>
      </c>
      <c r="R51" s="27">
        <f>FC_OTH_CP_E!R51+FC_OTH_HH_E!R51+FC_OTH_AFF_E!R51</f>
        <v>28303.427270844997</v>
      </c>
      <c r="S51" s="27">
        <f>FC_OTH_CP_E!S51+FC_OTH_HH_E!S51+FC_OTH_AFF_E!S51</f>
        <v>29122.206526454225</v>
      </c>
      <c r="T51" s="27">
        <f>FC_OTH_CP_E!T51+FC_OTH_HH_E!T51+FC_OTH_AFF_E!T51</f>
        <v>28434.487819842798</v>
      </c>
      <c r="U51" s="27">
        <f>FC_OTH_CP_E!U51+FC_OTH_HH_E!U51+FC_OTH_AFF_E!U51</f>
        <v>28299.401873587241</v>
      </c>
      <c r="V51" s="27">
        <f>FC_OTH_CP_E!V51+FC_OTH_HH_E!V51+FC_OTH_AFF_E!V51</f>
        <v>26967.281724861263</v>
      </c>
      <c r="W51" s="27">
        <f>FC_OTH_CP_E!W51+FC_OTH_HH_E!W51+FC_OTH_AFF_E!W51</f>
        <v>25384.317744788612</v>
      </c>
      <c r="X51" s="27">
        <f>FC_OTH_CP_E!X51+FC_OTH_HH_E!X51+FC_OTH_AFF_E!X51</f>
        <v>27917.584812895366</v>
      </c>
      <c r="Y51" s="27">
        <f>FC_OTH_CP_E!Y51+FC_OTH_HH_E!Y51+FC_OTH_AFF_E!Y51</f>
        <v>21833.948585552742</v>
      </c>
      <c r="Z51" s="27">
        <f>FC_OTH_CP_E!Z51+FC_OTH_HH_E!Z51+FC_OTH_AFF_E!Z51</f>
        <v>19666.228162997952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83.436446193105141</v>
      </c>
      <c r="D52" s="27">
        <f t="shared" ref="D52:W52" si="30">SUM(D53:D54)</f>
        <v>111.91475077729291</v>
      </c>
      <c r="E52" s="27">
        <f t="shared" si="30"/>
        <v>109.6695069969185</v>
      </c>
      <c r="F52" s="27">
        <f t="shared" si="30"/>
        <v>109.48906620391689</v>
      </c>
      <c r="G52" s="27">
        <f t="shared" si="30"/>
        <v>129.79903989608124</v>
      </c>
      <c r="H52" s="27">
        <f t="shared" si="30"/>
        <v>138.96488522227418</v>
      </c>
      <c r="I52" s="27">
        <f t="shared" si="30"/>
        <v>161.55121194171642</v>
      </c>
      <c r="J52" s="27">
        <f t="shared" si="30"/>
        <v>162.00648453492275</v>
      </c>
      <c r="K52" s="27">
        <f t="shared" si="30"/>
        <v>188.21742768563104</v>
      </c>
      <c r="L52" s="27">
        <f t="shared" si="30"/>
        <v>193.56370306605731</v>
      </c>
      <c r="M52" s="27">
        <f t="shared" si="30"/>
        <v>198.84422592980243</v>
      </c>
      <c r="N52" s="27">
        <f t="shared" si="30"/>
        <v>168.69611968748015</v>
      </c>
      <c r="O52" s="27">
        <f t="shared" si="30"/>
        <v>140.16577741389222</v>
      </c>
      <c r="P52" s="27">
        <f t="shared" si="30"/>
        <v>143.10249379073051</v>
      </c>
      <c r="Q52" s="27">
        <f t="shared" si="30"/>
        <v>142.27816409349307</v>
      </c>
      <c r="R52" s="27">
        <f t="shared" si="30"/>
        <v>124.54304013270804</v>
      </c>
      <c r="S52" s="27">
        <f t="shared" si="30"/>
        <v>118.73114937186108</v>
      </c>
      <c r="T52" s="27">
        <f t="shared" si="30"/>
        <v>105.19050261906374</v>
      </c>
      <c r="U52" s="27">
        <f t="shared" si="30"/>
        <v>132.10239430505621</v>
      </c>
      <c r="V52" s="27">
        <f t="shared" si="30"/>
        <v>130.29738533131325</v>
      </c>
      <c r="W52" s="27">
        <f t="shared" si="30"/>
        <v>123.75324106256218</v>
      </c>
      <c r="X52" s="27">
        <f t="shared" ref="X52:Z52" si="31">SUM(X53:X54)</f>
        <v>121.10472948390378</v>
      </c>
      <c r="Y52" s="27">
        <f t="shared" si="31"/>
        <v>126.86244714364717</v>
      </c>
      <c r="Z52" s="27">
        <f t="shared" si="31"/>
        <v>116.4685038292929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5.5665323999999945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83.436446193105141</v>
      </c>
      <c r="D54" s="45">
        <f>FC_OTH_CP_E!D54+FC_OTH_HH_E!D54+FC_OTH_AFF_E!D54</f>
        <v>111.91475077729291</v>
      </c>
      <c r="E54" s="45">
        <f>FC_OTH_CP_E!E54+FC_OTH_HH_E!E54+FC_OTH_AFF_E!E54</f>
        <v>109.6695069969185</v>
      </c>
      <c r="F54" s="45">
        <f>FC_OTH_CP_E!F54+FC_OTH_HH_E!F54+FC_OTH_AFF_E!F54</f>
        <v>109.48906620391689</v>
      </c>
      <c r="G54" s="45">
        <f>FC_OTH_CP_E!G54+FC_OTH_HH_E!G54+FC_OTH_AFF_E!G54</f>
        <v>129.79903989608124</v>
      </c>
      <c r="H54" s="45">
        <f>FC_OTH_CP_E!H54+FC_OTH_HH_E!H54+FC_OTH_AFF_E!H54</f>
        <v>138.96488522227418</v>
      </c>
      <c r="I54" s="45">
        <f>FC_OTH_CP_E!I54+FC_OTH_HH_E!I54+FC_OTH_AFF_E!I54</f>
        <v>161.55121194171642</v>
      </c>
      <c r="J54" s="45">
        <f>FC_OTH_CP_E!J54+FC_OTH_HH_E!J54+FC_OTH_AFF_E!J54</f>
        <v>162.00648453492275</v>
      </c>
      <c r="K54" s="45">
        <f>FC_OTH_CP_E!K54+FC_OTH_HH_E!K54+FC_OTH_AFF_E!K54</f>
        <v>188.21742768563104</v>
      </c>
      <c r="L54" s="45">
        <f>FC_OTH_CP_E!L54+FC_OTH_HH_E!L54+FC_OTH_AFF_E!L54</f>
        <v>193.56370306605731</v>
      </c>
      <c r="M54" s="45">
        <f>FC_OTH_CP_E!M54+FC_OTH_HH_E!M54+FC_OTH_AFF_E!M54</f>
        <v>198.84422592980243</v>
      </c>
      <c r="N54" s="45">
        <f>FC_OTH_CP_E!N54+FC_OTH_HH_E!N54+FC_OTH_AFF_E!N54</f>
        <v>168.69611968748015</v>
      </c>
      <c r="O54" s="45">
        <f>FC_OTH_CP_E!O54+FC_OTH_HH_E!O54+FC_OTH_AFF_E!O54</f>
        <v>140.16577741389222</v>
      </c>
      <c r="P54" s="45">
        <f>FC_OTH_CP_E!P54+FC_OTH_HH_E!P54+FC_OTH_AFF_E!P54</f>
        <v>143.10249379073051</v>
      </c>
      <c r="Q54" s="45">
        <f>FC_OTH_CP_E!Q54+FC_OTH_HH_E!Q54+FC_OTH_AFF_E!Q54</f>
        <v>142.27816409349307</v>
      </c>
      <c r="R54" s="45">
        <f>FC_OTH_CP_E!R54+FC_OTH_HH_E!R54+FC_OTH_AFF_E!R54</f>
        <v>124.54304013270804</v>
      </c>
      <c r="S54" s="45">
        <f>FC_OTH_CP_E!S54+FC_OTH_HH_E!S54+FC_OTH_AFF_E!S54</f>
        <v>118.73114937186108</v>
      </c>
      <c r="T54" s="45">
        <f>FC_OTH_CP_E!T54+FC_OTH_HH_E!T54+FC_OTH_AFF_E!T54</f>
        <v>105.19050261906374</v>
      </c>
      <c r="U54" s="45">
        <f>FC_OTH_CP_E!U54+FC_OTH_HH_E!U54+FC_OTH_AFF_E!U54</f>
        <v>132.10239430505621</v>
      </c>
      <c r="V54" s="45">
        <f>FC_OTH_CP_E!V54+FC_OTH_HH_E!V54+FC_OTH_AFF_E!V54</f>
        <v>130.29738533131325</v>
      </c>
      <c r="W54" s="45">
        <f>FC_OTH_CP_E!W54+FC_OTH_HH_E!W54+FC_OTH_AFF_E!W54</f>
        <v>123.75324106256218</v>
      </c>
      <c r="X54" s="45">
        <f>FC_OTH_CP_E!X54+FC_OTH_HH_E!X54+FC_OTH_AFF_E!X54</f>
        <v>121.10472948390378</v>
      </c>
      <c r="Y54" s="45">
        <f>FC_OTH_CP_E!Y54+FC_OTH_HH_E!Y54+FC_OTH_AFF_E!Y54</f>
        <v>126.86244714364717</v>
      </c>
      <c r="Z54" s="45">
        <f>FC_OTH_CP_E!Z54+FC_OTH_HH_E!Z54+FC_OTH_AFF_E!Z54</f>
        <v>110.9019714292929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1859.7962264496898</v>
      </c>
      <c r="D61" s="49">
        <f t="shared" si="32"/>
        <v>1893.6112128073016</v>
      </c>
      <c r="E61" s="49">
        <f t="shared" si="32"/>
        <v>1869.3868054178768</v>
      </c>
      <c r="F61" s="49">
        <f t="shared" si="32"/>
        <v>1883.1397299948094</v>
      </c>
      <c r="G61" s="49">
        <f t="shared" si="32"/>
        <v>1984.6486018517635</v>
      </c>
      <c r="H61" s="49">
        <f t="shared" si="32"/>
        <v>2080.129897328125</v>
      </c>
      <c r="I61" s="49">
        <f t="shared" si="32"/>
        <v>2255.5263188813419</v>
      </c>
      <c r="J61" s="49">
        <f t="shared" si="32"/>
        <v>2315.2970702316993</v>
      </c>
      <c r="K61" s="49">
        <f t="shared" si="32"/>
        <v>2426.010640912592</v>
      </c>
      <c r="L61" s="49">
        <f t="shared" si="32"/>
        <v>2492.9512350391483</v>
      </c>
      <c r="M61" s="49">
        <f t="shared" si="32"/>
        <v>2589.1759526926744</v>
      </c>
      <c r="N61" s="49">
        <f t="shared" si="32"/>
        <v>2622.7397034376918</v>
      </c>
      <c r="O61" s="49">
        <f t="shared" si="32"/>
        <v>2681.2389371953486</v>
      </c>
      <c r="P61" s="49">
        <f t="shared" si="32"/>
        <v>2734.5018433343857</v>
      </c>
      <c r="Q61" s="49">
        <f t="shared" si="32"/>
        <v>2766.4685920099582</v>
      </c>
      <c r="R61" s="49">
        <f t="shared" si="32"/>
        <v>2789.0334609914958</v>
      </c>
      <c r="S61" s="49">
        <f t="shared" si="32"/>
        <v>2806.0124918877532</v>
      </c>
      <c r="T61" s="49">
        <f t="shared" si="32"/>
        <v>3050.5740542676531</v>
      </c>
      <c r="U61" s="49">
        <f t="shared" si="32"/>
        <v>3249.3782605065389</v>
      </c>
      <c r="V61" s="49">
        <f t="shared" si="32"/>
        <v>3422.8949706376902</v>
      </c>
      <c r="W61" s="49">
        <f t="shared" si="32"/>
        <v>3569.8226805214526</v>
      </c>
      <c r="X61" s="49">
        <f t="shared" si="32"/>
        <v>3647.904529840454</v>
      </c>
      <c r="Y61" s="49">
        <f t="shared" ref="Y61:Z61" si="33">SUM(Y62:Y72)</f>
        <v>3441.9795131732699</v>
      </c>
      <c r="Z61" s="49">
        <f t="shared" si="33"/>
        <v>3183.637730302315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1590.7989888</v>
      </c>
      <c r="D62" s="52">
        <f>FC_OTH_CP_E!D62+FC_OTH_HH_E!D62+FC_OTH_AFF_E!D62</f>
        <v>1580.4718271999996</v>
      </c>
      <c r="E62" s="52">
        <f>FC_OTH_CP_E!E62+FC_OTH_HH_E!E62+FC_OTH_AFF_E!E62</f>
        <v>1570.6994687999997</v>
      </c>
      <c r="F62" s="52">
        <f>FC_OTH_CP_E!F62+FC_OTH_HH_E!F62+FC_OTH_AFF_E!F62</f>
        <v>1607.4571967999996</v>
      </c>
      <c r="G62" s="52">
        <f>FC_OTH_CP_E!G62+FC_OTH_HH_E!G62+FC_OTH_AFF_E!G62</f>
        <v>1687.0045247999999</v>
      </c>
      <c r="H62" s="52">
        <f>FC_OTH_CP_E!H62+FC_OTH_HH_E!H62+FC_OTH_AFF_E!H62</f>
        <v>1790.0963135999998</v>
      </c>
      <c r="I62" s="52">
        <f>FC_OTH_CP_E!I62+FC_OTH_HH_E!I62+FC_OTH_AFF_E!I62</f>
        <v>1931.6465280000004</v>
      </c>
      <c r="J62" s="52">
        <f>FC_OTH_CP_E!J62+FC_OTH_HH_E!J62+FC_OTH_AFF_E!J62</f>
        <v>1980.9986111999997</v>
      </c>
      <c r="K62" s="52">
        <f>FC_OTH_CP_E!K62+FC_OTH_HH_E!K62+FC_OTH_AFF_E!K62</f>
        <v>2026.3658687999994</v>
      </c>
      <c r="L62" s="52">
        <f>FC_OTH_CP_E!L62+FC_OTH_HH_E!L62+FC_OTH_AFF_E!L62</f>
        <v>2077.1618111999983</v>
      </c>
      <c r="M62" s="52">
        <f>FC_OTH_CP_E!M62+FC_OTH_HH_E!M62+FC_OTH_AFF_E!M62</f>
        <v>2124.3019392000001</v>
      </c>
      <c r="N62" s="52">
        <f>FC_OTH_CP_E!N62+FC_OTH_HH_E!N62+FC_OTH_AFF_E!N62</f>
        <v>2177.8001279999989</v>
      </c>
      <c r="O62" s="52">
        <f>FC_OTH_CP_E!O62+FC_OTH_HH_E!O62+FC_OTH_AFF_E!O62</f>
        <v>2200.1688576000006</v>
      </c>
      <c r="P62" s="52">
        <f>FC_OTH_CP_E!P62+FC_OTH_HH_E!P62+FC_OTH_AFF_E!P62</f>
        <v>2235.0758976000006</v>
      </c>
      <c r="Q62" s="52">
        <f>FC_OTH_CP_E!Q62+FC_OTH_HH_E!Q62+FC_OTH_AFF_E!Q62</f>
        <v>2238.6220416000001</v>
      </c>
      <c r="R62" s="52">
        <f>FC_OTH_CP_E!R62+FC_OTH_HH_E!R62+FC_OTH_AFF_E!R62</f>
        <v>2267.9883071999993</v>
      </c>
      <c r="S62" s="52">
        <f>FC_OTH_CP_E!S62+FC_OTH_HH_E!S62+FC_OTH_AFF_E!S62</f>
        <v>2306.0411136000007</v>
      </c>
      <c r="T62" s="52">
        <f>FC_OTH_CP_E!T62+FC_OTH_HH_E!T62+FC_OTH_AFF_E!T62</f>
        <v>2559.8651904000008</v>
      </c>
      <c r="U62" s="52">
        <f>FC_OTH_CP_E!U62+FC_OTH_HH_E!U62+FC_OTH_AFF_E!U62</f>
        <v>2650.9436352000002</v>
      </c>
      <c r="V62" s="52">
        <f>FC_OTH_CP_E!V62+FC_OTH_HH_E!V62+FC_OTH_AFF_E!V62</f>
        <v>2782.8251135999972</v>
      </c>
      <c r="W62" s="52">
        <f>FC_OTH_CP_E!W62+FC_OTH_HH_E!W62+FC_OTH_AFF_E!W62</f>
        <v>2900.3466240000002</v>
      </c>
      <c r="X62" s="52">
        <f>FC_OTH_CP_E!X62+FC_OTH_HH_E!X62+FC_OTH_AFF_E!X62</f>
        <v>2943.5946623999989</v>
      </c>
      <c r="Y62" s="52">
        <f>FC_OTH_CP_E!Y62+FC_OTH_HH_E!Y62+FC_OTH_AFF_E!Y62</f>
        <v>2740.9862592000018</v>
      </c>
      <c r="Z62" s="52">
        <f>FC_OTH_CP_E!Z62+FC_OTH_HH_E!Z62+FC_OTH_AFF_E!Z62</f>
        <v>2526.888672000001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30.24</v>
      </c>
      <c r="D63" s="52">
        <f>FC_OTH_CP_E!D63+FC_OTH_HH_E!D63+FC_OTH_AFF_E!D63</f>
        <v>30.24</v>
      </c>
      <c r="E63" s="52">
        <f>FC_OTH_CP_E!E63+FC_OTH_HH_E!E63+FC_OTH_AFF_E!E63</f>
        <v>30.24</v>
      </c>
      <c r="F63" s="52">
        <f>FC_OTH_CP_E!F63+FC_OTH_HH_E!F63+FC_OTH_AFF_E!F63</f>
        <v>30.24</v>
      </c>
      <c r="G63" s="52">
        <f>FC_OTH_CP_E!G63+FC_OTH_HH_E!G63+FC_OTH_AFF_E!G63</f>
        <v>30.239999999999995</v>
      </c>
      <c r="H63" s="52">
        <f>FC_OTH_CP_E!H63+FC_OTH_HH_E!H63+FC_OTH_AFF_E!H63</f>
        <v>30.240000000000006</v>
      </c>
      <c r="I63" s="52">
        <f>FC_OTH_CP_E!I63+FC_OTH_HH_E!I63+FC_OTH_AFF_E!I63</f>
        <v>30.240000000000006</v>
      </c>
      <c r="J63" s="52">
        <f>FC_OTH_CP_E!J63+FC_OTH_HH_E!J63+FC_OTH_AFF_E!J63</f>
        <v>30.239999999999995</v>
      </c>
      <c r="K63" s="52">
        <f>FC_OTH_CP_E!K63+FC_OTH_HH_E!K63+FC_OTH_AFF_E!K63</f>
        <v>30.239999999999995</v>
      </c>
      <c r="L63" s="52">
        <f>FC_OTH_CP_E!L63+FC_OTH_HH_E!L63+FC_OTH_AFF_E!L63</f>
        <v>30.239999999999981</v>
      </c>
      <c r="M63" s="52">
        <f>FC_OTH_CP_E!M63+FC_OTH_HH_E!M63+FC_OTH_AFF_E!M63</f>
        <v>30.240000000000006</v>
      </c>
      <c r="N63" s="52">
        <f>FC_OTH_CP_E!N63+FC_OTH_HH_E!N63+FC_OTH_AFF_E!N63</f>
        <v>30.239999999999988</v>
      </c>
      <c r="O63" s="52">
        <f>FC_OTH_CP_E!O63+FC_OTH_HH_E!O63+FC_OTH_AFF_E!O63</f>
        <v>30.240000000000013</v>
      </c>
      <c r="P63" s="52">
        <f>FC_OTH_CP_E!P63+FC_OTH_HH_E!P63+FC_OTH_AFF_E!P63</f>
        <v>30.24000000000002</v>
      </c>
      <c r="Q63" s="52">
        <f>FC_OTH_CP_E!Q63+FC_OTH_HH_E!Q63+FC_OTH_AFF_E!Q63</f>
        <v>30.24</v>
      </c>
      <c r="R63" s="52">
        <f>FC_OTH_CP_E!R63+FC_OTH_HH_E!R63+FC_OTH_AFF_E!R63</f>
        <v>30.24</v>
      </c>
      <c r="S63" s="52">
        <f>FC_OTH_CP_E!S63+FC_OTH_HH_E!S63+FC_OTH_AFF_E!S63</f>
        <v>30.240000000000006</v>
      </c>
      <c r="T63" s="52">
        <f>FC_OTH_CP_E!T63+FC_OTH_HH_E!T63+FC_OTH_AFF_E!T63</f>
        <v>30.240000000000013</v>
      </c>
      <c r="U63" s="52">
        <f>FC_OTH_CP_E!U63+FC_OTH_HH_E!U63+FC_OTH_AFF_E!U63</f>
        <v>30.240000000000006</v>
      </c>
      <c r="V63" s="52">
        <f>FC_OTH_CP_E!V63+FC_OTH_HH_E!V63+FC_OTH_AFF_E!V63</f>
        <v>30.239999999999956</v>
      </c>
      <c r="W63" s="52">
        <f>FC_OTH_CP_E!W63+FC_OTH_HH_E!W63+FC_OTH_AFF_E!W63</f>
        <v>30.239999999999995</v>
      </c>
      <c r="X63" s="52">
        <f>FC_OTH_CP_E!X63+FC_OTH_HH_E!X63+FC_OTH_AFF_E!X63</f>
        <v>30.239999999999991</v>
      </c>
      <c r="Y63" s="52">
        <f>FC_OTH_CP_E!Y63+FC_OTH_HH_E!Y63+FC_OTH_AFF_E!Y63</f>
        <v>30.240000000000023</v>
      </c>
      <c r="Z63" s="52">
        <f>FC_OTH_CP_E!Z63+FC_OTH_HH_E!Z63+FC_OTH_AFF_E!Z63</f>
        <v>30.24000000000002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96.557237649689824</v>
      </c>
      <c r="D64" s="52">
        <f>FC_OTH_CP_E!D64+FC_OTH_HH_E!D64+FC_OTH_AFF_E!D64</f>
        <v>98.89942560730222</v>
      </c>
      <c r="E64" s="52">
        <f>FC_OTH_CP_E!E64+FC_OTH_HH_E!E64+FC_OTH_AFF_E!E64</f>
        <v>92.747176617876974</v>
      </c>
      <c r="F64" s="52">
        <f>FC_OTH_CP_E!F64+FC_OTH_HH_E!F64+FC_OTH_AFF_E!F64</f>
        <v>86.142533194809872</v>
      </c>
      <c r="G64" s="52">
        <f>FC_OTH_CP_E!G64+FC_OTH_HH_E!G64+FC_OTH_AFF_E!G64</f>
        <v>90.803917051763534</v>
      </c>
      <c r="H64" s="52">
        <f>FC_OTH_CP_E!H64+FC_OTH_HH_E!H64+FC_OTH_AFF_E!H64</f>
        <v>87.793503728125316</v>
      </c>
      <c r="I64" s="52">
        <f>FC_OTH_CP_E!I64+FC_OTH_HH_E!I64+FC_OTH_AFF_E!I64</f>
        <v>88.139910881341478</v>
      </c>
      <c r="J64" s="52">
        <f>FC_OTH_CP_E!J64+FC_OTH_HH_E!J64+FC_OTH_AFF_E!J64</f>
        <v>91.358579031699506</v>
      </c>
      <c r="K64" s="52">
        <f>FC_OTH_CP_E!K64+FC_OTH_HH_E!K64+FC_OTH_AFF_E!K64</f>
        <v>112.00477211259293</v>
      </c>
      <c r="L64" s="52">
        <f>FC_OTH_CP_E!L64+FC_OTH_HH_E!L64+FC_OTH_AFF_E!L64</f>
        <v>138.64954383915011</v>
      </c>
      <c r="M64" s="52">
        <f>FC_OTH_CP_E!M64+FC_OTH_HH_E!M64+FC_OTH_AFF_E!M64</f>
        <v>163.03417349267443</v>
      </c>
      <c r="N64" s="52">
        <f>FC_OTH_CP_E!N64+FC_OTH_HH_E!N64+FC_OTH_AFF_E!N64</f>
        <v>168.79941543769331</v>
      </c>
      <c r="O64" s="52">
        <f>FC_OTH_CP_E!O64+FC_OTH_HH_E!O64+FC_OTH_AFF_E!O64</f>
        <v>202.19508455534765</v>
      </c>
      <c r="P64" s="52">
        <f>FC_OTH_CP_E!P64+FC_OTH_HH_E!P64+FC_OTH_AFF_E!P64</f>
        <v>231.47015245438484</v>
      </c>
      <c r="Q64" s="52">
        <f>FC_OTH_CP_E!Q64+FC_OTH_HH_E!Q64+FC_OTH_AFF_E!Q64</f>
        <v>259.93224208995844</v>
      </c>
      <c r="R64" s="52">
        <f>FC_OTH_CP_E!R64+FC_OTH_HH_E!R64+FC_OTH_AFF_E!R64</f>
        <v>271.81145859149728</v>
      </c>
      <c r="S64" s="52">
        <f>FC_OTH_CP_E!S64+FC_OTH_HH_E!S64+FC_OTH_AFF_E!S64</f>
        <v>275.94188068775236</v>
      </c>
      <c r="T64" s="52">
        <f>FC_OTH_CP_E!T64+FC_OTH_HH_E!T64+FC_OTH_AFF_E!T64</f>
        <v>281.06155202765189</v>
      </c>
      <c r="U64" s="52">
        <f>FC_OTH_CP_E!U64+FC_OTH_HH_E!U64+FC_OTH_AFF_E!U64</f>
        <v>283.59496642653858</v>
      </c>
      <c r="V64" s="52">
        <f>FC_OTH_CP_E!V64+FC_OTH_HH_E!V64+FC_OTH_AFF_E!V64</f>
        <v>299.30528631769369</v>
      </c>
      <c r="W64" s="52">
        <f>FC_OTH_CP_E!W64+FC_OTH_HH_E!W64+FC_OTH_AFF_E!W64</f>
        <v>347.17460996145195</v>
      </c>
      <c r="X64" s="52">
        <f>FC_OTH_CP_E!X64+FC_OTH_HH_E!X64+FC_OTH_AFF_E!X64</f>
        <v>378.59945848045487</v>
      </c>
      <c r="Y64" s="52">
        <f>FC_OTH_CP_E!Y64+FC_OTH_HH_E!Y64+FC_OTH_AFF_E!Y64</f>
        <v>377.67994533326748</v>
      </c>
      <c r="Z64" s="52">
        <f>FC_OTH_CP_E!Z64+FC_OTH_HH_E!Z64+FC_OTH_AFF_E!Z64</f>
        <v>368.74229318231374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142.19999999999999</v>
      </c>
      <c r="D65" s="52">
        <f>FC_OTH_CP_E!D65+FC_OTH_HH_E!D65+FC_OTH_AFF_E!D65</f>
        <v>183.99995999999996</v>
      </c>
      <c r="E65" s="52">
        <f>FC_OTH_CP_E!E65+FC_OTH_HH_E!E65+FC_OTH_AFF_E!E65</f>
        <v>175.70016000000004</v>
      </c>
      <c r="F65" s="52">
        <f>FC_OTH_CP_E!F65+FC_OTH_HH_E!F65+FC_OTH_AFF_E!F65</f>
        <v>159.29999999999998</v>
      </c>
      <c r="G65" s="52">
        <f>FC_OTH_CP_E!G65+FC_OTH_HH_E!G65+FC_OTH_AFF_E!G65</f>
        <v>176.60015999999999</v>
      </c>
      <c r="H65" s="52">
        <f>FC_OTH_CP_E!H65+FC_OTH_HH_E!H65+FC_OTH_AFF_E!H65</f>
        <v>172.00007999999997</v>
      </c>
      <c r="I65" s="52">
        <f>FC_OTH_CP_E!I65+FC_OTH_HH_E!I65+FC_OTH_AFF_E!I65</f>
        <v>205.49988000000002</v>
      </c>
      <c r="J65" s="52">
        <f>FC_OTH_CP_E!J65+FC_OTH_HH_E!J65+FC_OTH_AFF_E!J65</f>
        <v>212.69987999999992</v>
      </c>
      <c r="K65" s="52">
        <f>FC_OTH_CP_E!K65+FC_OTH_HH_E!K65+FC_OTH_AFF_E!K65</f>
        <v>257.39999999999981</v>
      </c>
      <c r="L65" s="52">
        <f>FC_OTH_CP_E!L65+FC_OTH_HH_E!L65+FC_OTH_AFF_E!L65</f>
        <v>246.89987999999997</v>
      </c>
      <c r="M65" s="52">
        <f>FC_OTH_CP_E!M65+FC_OTH_HH_E!M65+FC_OTH_AFF_E!M65</f>
        <v>271.59983999999969</v>
      </c>
      <c r="N65" s="52">
        <f>FC_OTH_CP_E!N65+FC_OTH_HH_E!N65+FC_OTH_AFF_E!N65</f>
        <v>245.90015999999983</v>
      </c>
      <c r="O65" s="52">
        <f>FC_OTH_CP_E!O65+FC_OTH_HH_E!O65+FC_OTH_AFF_E!O65</f>
        <v>217.19987999999998</v>
      </c>
      <c r="P65" s="52">
        <f>FC_OTH_CP_E!P65+FC_OTH_HH_E!P65+FC_OTH_AFF_E!P65</f>
        <v>208.90007999999997</v>
      </c>
      <c r="Q65" s="52">
        <f>FC_OTH_CP_E!Q65+FC_OTH_HH_E!Q65+FC_OTH_AFF_E!Q65</f>
        <v>200.99987999999999</v>
      </c>
      <c r="R65" s="52">
        <f>FC_OTH_CP_E!R65+FC_OTH_HH_E!R65+FC_OTH_AFF_E!R65</f>
        <v>183.39587999999978</v>
      </c>
      <c r="S65" s="52">
        <f>FC_OTH_CP_E!S65+FC_OTH_HH_E!S65+FC_OTH_AFF_E!S65</f>
        <v>168.04152000000002</v>
      </c>
      <c r="T65" s="52">
        <f>FC_OTH_CP_E!T65+FC_OTH_HH_E!T65+FC_OTH_AFF_E!T65</f>
        <v>142.97400000000002</v>
      </c>
      <c r="U65" s="52">
        <f>FC_OTH_CP_E!U65+FC_OTH_HH_E!U65+FC_OTH_AFF_E!U65</f>
        <v>178.11288000000016</v>
      </c>
      <c r="V65" s="52">
        <f>FC_OTH_CP_E!V65+FC_OTH_HH_E!V65+FC_OTH_AFF_E!V65</f>
        <v>183.65183999999991</v>
      </c>
      <c r="W65" s="52">
        <f>FC_OTH_CP_E!W65+FC_OTH_HH_E!W65+FC_OTH_AFF_E!W65</f>
        <v>178.83612000000036</v>
      </c>
      <c r="X65" s="52">
        <f>FC_OTH_CP_E!X65+FC_OTH_HH_E!X65+FC_OTH_AFF_E!X65</f>
        <v>173.9793600000001</v>
      </c>
      <c r="Y65" s="52">
        <f>FC_OTH_CP_E!Y65+FC_OTH_HH_E!Y65+FC_OTH_AFF_E!Y65</f>
        <v>180.37440000000001</v>
      </c>
      <c r="Z65" s="52">
        <f>FC_OTH_CP_E!Z65+FC_OTH_HH_E!Z65+FC_OTH_AFF_E!Z65</f>
        <v>151.00811999999982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31.435115039999989</v>
      </c>
      <c r="P69" s="52">
        <f>FC_OTH_CP_E!P69+FC_OTH_HH_E!P69+FC_OTH_AFF_E!P69</f>
        <v>28.815713279999997</v>
      </c>
      <c r="Q69" s="52">
        <f>FC_OTH_CP_E!Q69+FC_OTH_HH_E!Q69+FC_OTH_AFF_E!Q69</f>
        <v>36.674428320000018</v>
      </c>
      <c r="R69" s="52">
        <f>FC_OTH_CP_E!R69+FC_OTH_HH_E!R69+FC_OTH_AFF_E!R69</f>
        <v>35.597815199999999</v>
      </c>
      <c r="S69" s="52">
        <f>FC_OTH_CP_E!S69+FC_OTH_HH_E!S69+FC_OTH_AFF_E!S69</f>
        <v>25.747977600000002</v>
      </c>
      <c r="T69" s="52">
        <f>FC_OTH_CP_E!T69+FC_OTH_HH_E!T69+FC_OTH_AFF_E!T69</f>
        <v>36.433311840000016</v>
      </c>
      <c r="U69" s="52">
        <f>FC_OTH_CP_E!U69+FC_OTH_HH_E!U69+FC_OTH_AFF_E!U69</f>
        <v>75.879305280000011</v>
      </c>
      <c r="V69" s="52">
        <f>FC_OTH_CP_E!V69+FC_OTH_HH_E!V69+FC_OTH_AFF_E!V69</f>
        <v>94.560225119999998</v>
      </c>
      <c r="W69" s="52">
        <f>FC_OTH_CP_E!W69+FC_OTH_HH_E!W69+FC_OTH_AFF_E!W69</f>
        <v>82.46311055999999</v>
      </c>
      <c r="X69" s="52">
        <f>FC_OTH_CP_E!X69+FC_OTH_HH_E!X69+FC_OTH_AFF_E!X69</f>
        <v>92.193154559999996</v>
      </c>
      <c r="Y69" s="52">
        <f>FC_OTH_CP_E!Y69+FC_OTH_HH_E!Y69+FC_OTH_AFF_E!Y69</f>
        <v>87.47303183999999</v>
      </c>
      <c r="Z69" s="52">
        <f>FC_OTH_CP_E!Z69+FC_OTH_HH_E!Z69+FC_OTH_AFF_E!Z69</f>
        <v>86.25241152000001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30.60747359999997</v>
      </c>
      <c r="V72" s="55">
        <f>FC_OTH_CP_E!V72+FC_OTH_HH_E!V72+FC_OTH_AFF_E!V72</f>
        <v>32.312505600000016</v>
      </c>
      <c r="W72" s="55">
        <f>FC_OTH_CP_E!W72+FC_OTH_HH_E!W72+FC_OTH_AFF_E!W72</f>
        <v>30.762216000000009</v>
      </c>
      <c r="X72" s="55">
        <f>FC_OTH_CP_E!X72+FC_OTH_HH_E!X72+FC_OTH_AFF_E!X72</f>
        <v>29.297894399999969</v>
      </c>
      <c r="Y72" s="55">
        <f>FC_OTH_CP_E!Y72+FC_OTH_HH_E!Y72+FC_OTH_AFF_E!Y72</f>
        <v>25.225876799999998</v>
      </c>
      <c r="Z72" s="55">
        <f>FC_OTH_CP_E!Z72+FC_OTH_HH_E!Z72+FC_OTH_AFF_E!Z72</f>
        <v>20.506233599999995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8614.3714834327184</v>
      </c>
      <c r="D2" s="21">
        <f t="shared" ref="D2:X2" si="0">SUM(D3,D17,D22,D25,D26,D51,D52)</f>
        <v>9214.6204577965764</v>
      </c>
      <c r="E2" s="21">
        <f t="shared" si="0"/>
        <v>8755.164799280401</v>
      </c>
      <c r="F2" s="21">
        <f t="shared" si="0"/>
        <v>9319.9466447102805</v>
      </c>
      <c r="G2" s="21">
        <f t="shared" si="0"/>
        <v>10158.327695288443</v>
      </c>
      <c r="H2" s="21">
        <f t="shared" si="0"/>
        <v>9379.6201169264732</v>
      </c>
      <c r="I2" s="21">
        <f t="shared" si="0"/>
        <v>9423.3862830696235</v>
      </c>
      <c r="J2" s="21">
        <f t="shared" si="0"/>
        <v>8480.6197920802952</v>
      </c>
      <c r="K2" s="21">
        <f t="shared" si="0"/>
        <v>9149.7105182629093</v>
      </c>
      <c r="L2" s="21">
        <f t="shared" si="0"/>
        <v>9407.2946695071805</v>
      </c>
      <c r="M2" s="21">
        <f t="shared" si="0"/>
        <v>10740.897014773142</v>
      </c>
      <c r="N2" s="21">
        <f t="shared" si="0"/>
        <v>8678.3472561220133</v>
      </c>
      <c r="O2" s="21">
        <f t="shared" si="0"/>
        <v>9633.069312751124</v>
      </c>
      <c r="P2" s="21">
        <f t="shared" si="0"/>
        <v>9661.1573194036464</v>
      </c>
      <c r="Q2" s="21">
        <f t="shared" si="0"/>
        <v>7743.2306386949804</v>
      </c>
      <c r="R2" s="21">
        <f t="shared" si="0"/>
        <v>8344.7096988429075</v>
      </c>
      <c r="S2" s="21">
        <f t="shared" si="0"/>
        <v>8356.2647964370299</v>
      </c>
      <c r="T2" s="21">
        <f t="shared" si="0"/>
        <v>8274.8334051185357</v>
      </c>
      <c r="U2" s="21">
        <f t="shared" si="0"/>
        <v>8049.8841593144962</v>
      </c>
      <c r="V2" s="21">
        <f t="shared" si="0"/>
        <v>7527.0724239090059</v>
      </c>
      <c r="W2" s="21">
        <f t="shared" si="0"/>
        <v>6807.317079667313</v>
      </c>
      <c r="X2" s="21">
        <f t="shared" si="0"/>
        <v>7368.6242260382096</v>
      </c>
      <c r="Y2" s="21">
        <f t="shared" ref="Y2:Z2" si="1">SUM(Y3,Y17,Y22,Y25,Y26,Y51,Y52)</f>
        <v>6349.6736102961941</v>
      </c>
      <c r="Z2" s="21">
        <f t="shared" si="1"/>
        <v>5959.5769564117745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1.9501560000000011</v>
      </c>
      <c r="D3" s="24">
        <f t="shared" si="2"/>
        <v>1.9501560000000011</v>
      </c>
      <c r="E3" s="24">
        <f t="shared" si="2"/>
        <v>1.9501560000000016</v>
      </c>
      <c r="F3" s="24">
        <f t="shared" si="2"/>
        <v>3.8999610000000029</v>
      </c>
      <c r="G3" s="24">
        <f t="shared" si="2"/>
        <v>1.9501560000000011</v>
      </c>
      <c r="H3" s="24">
        <f t="shared" si="2"/>
        <v>3.8999610000000029</v>
      </c>
      <c r="I3" s="24">
        <f t="shared" si="2"/>
        <v>3.8999610000000029</v>
      </c>
      <c r="J3" s="24">
        <f t="shared" si="2"/>
        <v>9.7500780000000002</v>
      </c>
      <c r="K3" s="24">
        <f t="shared" si="2"/>
        <v>13.650039000000008</v>
      </c>
      <c r="L3" s="24">
        <f t="shared" si="2"/>
        <v>15.599844000000017</v>
      </c>
      <c r="M3" s="24">
        <f t="shared" si="2"/>
        <v>15.599844000000008</v>
      </c>
      <c r="N3" s="24">
        <f t="shared" si="2"/>
        <v>15.599844000000004</v>
      </c>
      <c r="O3" s="24">
        <f t="shared" si="2"/>
        <v>15.599844000000013</v>
      </c>
      <c r="P3" s="24">
        <f t="shared" si="2"/>
        <v>9.7500780000000056</v>
      </c>
      <c r="Q3" s="24">
        <f t="shared" si="2"/>
        <v>3.8999609999999962</v>
      </c>
      <c r="R3" s="24">
        <f t="shared" si="2"/>
        <v>20.042965800000033</v>
      </c>
      <c r="S3" s="24">
        <f t="shared" si="2"/>
        <v>23.435213400000016</v>
      </c>
      <c r="T3" s="24">
        <f t="shared" si="2"/>
        <v>23.450007600000021</v>
      </c>
      <c r="U3" s="24">
        <f t="shared" si="2"/>
        <v>22.277908800000041</v>
      </c>
      <c r="V3" s="24">
        <f t="shared" si="2"/>
        <v>15.528871800000003</v>
      </c>
      <c r="W3" s="24">
        <f t="shared" si="2"/>
        <v>18.306628200000056</v>
      </c>
      <c r="X3" s="24">
        <f t="shared" si="2"/>
        <v>11.796121800000019</v>
      </c>
      <c r="Y3" s="24">
        <f t="shared" ref="Y3:Z3" si="3">SUM(Y4,Y8,Y11)</f>
        <v>25.633800000000054</v>
      </c>
      <c r="Z3" s="24">
        <f t="shared" si="3"/>
        <v>31.594658400000082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16.737598800000033</v>
      </c>
      <c r="S8" s="19">
        <f t="shared" si="6"/>
        <v>15.648980400000021</v>
      </c>
      <c r="T8" s="19">
        <f t="shared" si="6"/>
        <v>15.164301600000019</v>
      </c>
      <c r="U8" s="19">
        <f t="shared" si="6"/>
        <v>14.826880800000035</v>
      </c>
      <c r="V8" s="19">
        <f t="shared" si="6"/>
        <v>7.118560800000008</v>
      </c>
      <c r="W8" s="19">
        <f t="shared" si="6"/>
        <v>16.151839200000051</v>
      </c>
      <c r="X8" s="19">
        <f t="shared" si="6"/>
        <v>9.3001608000000182</v>
      </c>
      <c r="Y8" s="19">
        <f t="shared" ref="Y8:Z8" si="7">SUM(Y9:Y10)</f>
        <v>25.633800000000054</v>
      </c>
      <c r="Z8" s="19">
        <f t="shared" si="7"/>
        <v>31.594658400000082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16.737598800000033</v>
      </c>
      <c r="S10" s="8">
        <f>FC_OTH_CP_SH_E!S10+FC_OTH_CP_SC_E!S10+FC_OTH_CP_HW_E!S10+FC_OTH_CP_CA_E!S10</f>
        <v>15.648980400000021</v>
      </c>
      <c r="T10" s="8">
        <f>FC_OTH_CP_SH_E!T10+FC_OTH_CP_SC_E!T10+FC_OTH_CP_HW_E!T10+FC_OTH_CP_CA_E!T10</f>
        <v>15.164301600000019</v>
      </c>
      <c r="U10" s="8">
        <f>FC_OTH_CP_SH_E!U10+FC_OTH_CP_SC_E!U10+FC_OTH_CP_HW_E!U10+FC_OTH_CP_CA_E!U10</f>
        <v>14.826880800000035</v>
      </c>
      <c r="V10" s="8">
        <f>FC_OTH_CP_SH_E!V10+FC_OTH_CP_SC_E!V10+FC_OTH_CP_HW_E!V10+FC_OTH_CP_CA_E!V10</f>
        <v>7.118560800000008</v>
      </c>
      <c r="W10" s="8">
        <f>FC_OTH_CP_SH_E!W10+FC_OTH_CP_SC_E!W10+FC_OTH_CP_HW_E!W10+FC_OTH_CP_CA_E!W10</f>
        <v>16.151839200000051</v>
      </c>
      <c r="X10" s="8">
        <f>FC_OTH_CP_SH_E!X10+FC_OTH_CP_SC_E!X10+FC_OTH_CP_HW_E!X10+FC_OTH_CP_CA_E!X10</f>
        <v>9.3001608000000182</v>
      </c>
      <c r="Y10" s="8">
        <f>FC_OTH_CP_SH_E!Y10+FC_OTH_CP_SC_E!Y10+FC_OTH_CP_HW_E!Y10+FC_OTH_CP_CA_E!Y10</f>
        <v>25.633800000000054</v>
      </c>
      <c r="Z10" s="8">
        <f>FC_OTH_CP_SH_E!Z10+FC_OTH_CP_SC_E!Z10+FC_OTH_CP_HW_E!Z10+FC_OTH_CP_CA_E!Z10</f>
        <v>31.594658400000082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1.9501560000000011</v>
      </c>
      <c r="D11" s="19">
        <f t="shared" si="8"/>
        <v>1.9501560000000011</v>
      </c>
      <c r="E11" s="19">
        <f t="shared" si="8"/>
        <v>1.9501560000000016</v>
      </c>
      <c r="F11" s="19">
        <f t="shared" si="8"/>
        <v>3.8999610000000029</v>
      </c>
      <c r="G11" s="19">
        <f t="shared" si="8"/>
        <v>1.9501560000000011</v>
      </c>
      <c r="H11" s="19">
        <f t="shared" si="8"/>
        <v>3.8999610000000029</v>
      </c>
      <c r="I11" s="19">
        <f t="shared" si="8"/>
        <v>3.8999610000000029</v>
      </c>
      <c r="J11" s="19">
        <f t="shared" si="8"/>
        <v>9.7500780000000002</v>
      </c>
      <c r="K11" s="19">
        <f t="shared" si="8"/>
        <v>13.650039000000008</v>
      </c>
      <c r="L11" s="19">
        <f t="shared" si="8"/>
        <v>15.599844000000017</v>
      </c>
      <c r="M11" s="19">
        <f t="shared" si="8"/>
        <v>15.599844000000008</v>
      </c>
      <c r="N11" s="19">
        <f t="shared" si="8"/>
        <v>15.599844000000004</v>
      </c>
      <c r="O11" s="19">
        <f t="shared" si="8"/>
        <v>15.599844000000013</v>
      </c>
      <c r="P11" s="19">
        <f t="shared" si="8"/>
        <v>9.7500780000000056</v>
      </c>
      <c r="Q11" s="19">
        <f t="shared" si="8"/>
        <v>3.8999609999999962</v>
      </c>
      <c r="R11" s="19">
        <f t="shared" si="8"/>
        <v>3.3053670000000013</v>
      </c>
      <c r="S11" s="19">
        <f t="shared" si="8"/>
        <v>7.7862329999999975</v>
      </c>
      <c r="T11" s="19">
        <f t="shared" si="8"/>
        <v>8.2857059999999993</v>
      </c>
      <c r="U11" s="19">
        <f t="shared" si="8"/>
        <v>7.4510280000000071</v>
      </c>
      <c r="V11" s="19">
        <f t="shared" si="8"/>
        <v>8.4103109999999948</v>
      </c>
      <c r="W11" s="19">
        <f t="shared" si="8"/>
        <v>2.1547890000000032</v>
      </c>
      <c r="X11" s="19">
        <f t="shared" si="8"/>
        <v>2.4959610000000017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1.9501560000000011</v>
      </c>
      <c r="D16" s="8">
        <f>FC_OTH_CP_SH_E!D16+FC_OTH_CP_SC_E!D16+FC_OTH_CP_HW_E!D16+FC_OTH_CP_CA_E!D16</f>
        <v>1.9501560000000011</v>
      </c>
      <c r="E16" s="8">
        <f>FC_OTH_CP_SH_E!E16+FC_OTH_CP_SC_E!E16+FC_OTH_CP_HW_E!E16+FC_OTH_CP_CA_E!E16</f>
        <v>1.9501560000000016</v>
      </c>
      <c r="F16" s="8">
        <f>FC_OTH_CP_SH_E!F16+FC_OTH_CP_SC_E!F16+FC_OTH_CP_HW_E!F16+FC_OTH_CP_CA_E!F16</f>
        <v>3.8999610000000029</v>
      </c>
      <c r="G16" s="8">
        <f>FC_OTH_CP_SH_E!G16+FC_OTH_CP_SC_E!G16+FC_OTH_CP_HW_E!G16+FC_OTH_CP_CA_E!G16</f>
        <v>1.9501560000000011</v>
      </c>
      <c r="H16" s="8">
        <f>FC_OTH_CP_SH_E!H16+FC_OTH_CP_SC_E!H16+FC_OTH_CP_HW_E!H16+FC_OTH_CP_CA_E!H16</f>
        <v>3.8999610000000029</v>
      </c>
      <c r="I16" s="8">
        <f>FC_OTH_CP_SH_E!I16+FC_OTH_CP_SC_E!I16+FC_OTH_CP_HW_E!I16+FC_OTH_CP_CA_E!I16</f>
        <v>3.8999610000000029</v>
      </c>
      <c r="J16" s="8">
        <f>FC_OTH_CP_SH_E!J16+FC_OTH_CP_SC_E!J16+FC_OTH_CP_HW_E!J16+FC_OTH_CP_CA_E!J16</f>
        <v>9.7500780000000002</v>
      </c>
      <c r="K16" s="8">
        <f>FC_OTH_CP_SH_E!K16+FC_OTH_CP_SC_E!K16+FC_OTH_CP_HW_E!K16+FC_OTH_CP_CA_E!K16</f>
        <v>13.650039000000008</v>
      </c>
      <c r="L16" s="8">
        <f>FC_OTH_CP_SH_E!L16+FC_OTH_CP_SC_E!L16+FC_OTH_CP_HW_E!L16+FC_OTH_CP_CA_E!L16</f>
        <v>15.599844000000017</v>
      </c>
      <c r="M16" s="8">
        <f>FC_OTH_CP_SH_E!M16+FC_OTH_CP_SC_E!M16+FC_OTH_CP_HW_E!M16+FC_OTH_CP_CA_E!M16</f>
        <v>15.599844000000008</v>
      </c>
      <c r="N16" s="8">
        <f>FC_OTH_CP_SH_E!N16+FC_OTH_CP_SC_E!N16+FC_OTH_CP_HW_E!N16+FC_OTH_CP_CA_E!N16</f>
        <v>15.599844000000004</v>
      </c>
      <c r="O16" s="8">
        <f>FC_OTH_CP_SH_E!O16+FC_OTH_CP_SC_E!O16+FC_OTH_CP_HW_E!O16+FC_OTH_CP_CA_E!O16</f>
        <v>15.599844000000013</v>
      </c>
      <c r="P16" s="8">
        <f>FC_OTH_CP_SH_E!P16+FC_OTH_CP_SC_E!P16+FC_OTH_CP_HW_E!P16+FC_OTH_CP_CA_E!P16</f>
        <v>9.7500780000000056</v>
      </c>
      <c r="Q16" s="8">
        <f>FC_OTH_CP_SH_E!Q16+FC_OTH_CP_SC_E!Q16+FC_OTH_CP_HW_E!Q16+FC_OTH_CP_CA_E!Q16</f>
        <v>3.8999609999999962</v>
      </c>
      <c r="R16" s="8">
        <f>FC_OTH_CP_SH_E!R16+FC_OTH_CP_SC_E!R16+FC_OTH_CP_HW_E!R16+FC_OTH_CP_CA_E!R16</f>
        <v>3.3053670000000013</v>
      </c>
      <c r="S16" s="8">
        <f>FC_OTH_CP_SH_E!S16+FC_OTH_CP_SC_E!S16+FC_OTH_CP_HW_E!S16+FC_OTH_CP_CA_E!S16</f>
        <v>7.7862329999999975</v>
      </c>
      <c r="T16" s="8">
        <f>FC_OTH_CP_SH_E!T16+FC_OTH_CP_SC_E!T16+FC_OTH_CP_HW_E!T16+FC_OTH_CP_CA_E!T16</f>
        <v>8.2857059999999993</v>
      </c>
      <c r="U16" s="8">
        <f>FC_OTH_CP_SH_E!U16+FC_OTH_CP_SC_E!U16+FC_OTH_CP_HW_E!U16+FC_OTH_CP_CA_E!U16</f>
        <v>7.4510280000000071</v>
      </c>
      <c r="V16" s="8">
        <f>FC_OTH_CP_SH_E!V16+FC_OTH_CP_SC_E!V16+FC_OTH_CP_HW_E!V16+FC_OTH_CP_CA_E!V16</f>
        <v>8.4103109999999948</v>
      </c>
      <c r="W16" s="8">
        <f>FC_OTH_CP_SH_E!W16+FC_OTH_CP_SC_E!W16+FC_OTH_CP_HW_E!W16+FC_OTH_CP_CA_E!W16</f>
        <v>2.1547890000000032</v>
      </c>
      <c r="X16" s="8">
        <f>FC_OTH_CP_SH_E!X16+FC_OTH_CP_SC_E!X16+FC_OTH_CP_HW_E!X16+FC_OTH_CP_CA_E!X16</f>
        <v>2.4959610000000017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951.74208143999999</v>
      </c>
      <c r="D26" s="27">
        <f t="shared" si="14"/>
        <v>941.41100700000015</v>
      </c>
      <c r="E26" s="27">
        <f t="shared" si="14"/>
        <v>967.57479539999997</v>
      </c>
      <c r="F26" s="27">
        <f t="shared" si="14"/>
        <v>969.20650008000018</v>
      </c>
      <c r="G26" s="27">
        <f t="shared" si="14"/>
        <v>951.6035807999998</v>
      </c>
      <c r="H26" s="27">
        <f t="shared" si="14"/>
        <v>964.37120399999992</v>
      </c>
      <c r="I26" s="27">
        <f t="shared" si="14"/>
        <v>979.93664063999984</v>
      </c>
      <c r="J26" s="27">
        <f t="shared" si="14"/>
        <v>911.17663163999998</v>
      </c>
      <c r="K26" s="27">
        <f t="shared" si="14"/>
        <v>879.66565416000026</v>
      </c>
      <c r="L26" s="27">
        <f t="shared" si="14"/>
        <v>896.73352956000053</v>
      </c>
      <c r="M26" s="27">
        <f t="shared" si="14"/>
        <v>1037.4202479600001</v>
      </c>
      <c r="N26" s="27">
        <f t="shared" si="14"/>
        <v>917.9959773600001</v>
      </c>
      <c r="O26" s="27">
        <f t="shared" si="14"/>
        <v>937.13160239999934</v>
      </c>
      <c r="P26" s="27">
        <f t="shared" si="14"/>
        <v>941.00552424000023</v>
      </c>
      <c r="Q26" s="27">
        <f t="shared" si="14"/>
        <v>817.31192904000045</v>
      </c>
      <c r="R26" s="27">
        <f t="shared" si="14"/>
        <v>896.65659108000011</v>
      </c>
      <c r="S26" s="27">
        <f t="shared" si="14"/>
        <v>878.76231659999951</v>
      </c>
      <c r="T26" s="27">
        <f t="shared" si="14"/>
        <v>870.3417427199995</v>
      </c>
      <c r="U26" s="27">
        <f t="shared" si="14"/>
        <v>849.8315404799996</v>
      </c>
      <c r="V26" s="27">
        <f t="shared" si="14"/>
        <v>879.06712716000038</v>
      </c>
      <c r="W26" s="27">
        <f t="shared" si="14"/>
        <v>828.80528112000059</v>
      </c>
      <c r="X26" s="27">
        <f t="shared" si="14"/>
        <v>871.99148051999953</v>
      </c>
      <c r="Y26" s="27">
        <f t="shared" ref="Y26:Z26" si="15">SUM(Y27,Y33)</f>
        <v>890.47816776000002</v>
      </c>
      <c r="Z26" s="27">
        <f t="shared" si="15"/>
        <v>876.12863543999981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951.74208143999999</v>
      </c>
      <c r="D33" s="19">
        <f t="shared" si="18"/>
        <v>941.41100700000015</v>
      </c>
      <c r="E33" s="19">
        <f t="shared" si="18"/>
        <v>967.57479539999997</v>
      </c>
      <c r="F33" s="19">
        <f t="shared" si="18"/>
        <v>969.20650008000018</v>
      </c>
      <c r="G33" s="19">
        <f t="shared" si="18"/>
        <v>951.6035807999998</v>
      </c>
      <c r="H33" s="19">
        <f t="shared" si="18"/>
        <v>964.37120399999992</v>
      </c>
      <c r="I33" s="19">
        <f t="shared" si="18"/>
        <v>979.93664063999984</v>
      </c>
      <c r="J33" s="19">
        <f t="shared" si="18"/>
        <v>911.17663163999998</v>
      </c>
      <c r="K33" s="19">
        <f t="shared" si="18"/>
        <v>879.66565416000026</v>
      </c>
      <c r="L33" s="19">
        <f t="shared" si="18"/>
        <v>896.73352956000053</v>
      </c>
      <c r="M33" s="19">
        <f t="shared" si="18"/>
        <v>1037.4202479600001</v>
      </c>
      <c r="N33" s="19">
        <f t="shared" si="18"/>
        <v>917.9959773600001</v>
      </c>
      <c r="O33" s="19">
        <f t="shared" si="18"/>
        <v>937.13160239999934</v>
      </c>
      <c r="P33" s="19">
        <f t="shared" si="18"/>
        <v>941.00552424000023</v>
      </c>
      <c r="Q33" s="19">
        <f t="shared" si="18"/>
        <v>817.31192904000045</v>
      </c>
      <c r="R33" s="19">
        <f t="shared" si="18"/>
        <v>896.65659108000011</v>
      </c>
      <c r="S33" s="19">
        <f t="shared" si="18"/>
        <v>878.76231659999951</v>
      </c>
      <c r="T33" s="19">
        <f t="shared" si="18"/>
        <v>870.3417427199995</v>
      </c>
      <c r="U33" s="19">
        <f t="shared" si="18"/>
        <v>849.8315404799996</v>
      </c>
      <c r="V33" s="19">
        <f t="shared" si="18"/>
        <v>879.06712716000038</v>
      </c>
      <c r="W33" s="19">
        <f t="shared" si="18"/>
        <v>828.80528112000059</v>
      </c>
      <c r="X33" s="19">
        <f t="shared" si="18"/>
        <v>871.99148051999953</v>
      </c>
      <c r="Y33" s="19">
        <f t="shared" ref="Y33:Z33" si="19">SUM(Y34:Y50)</f>
        <v>890.47816776000002</v>
      </c>
      <c r="Z33" s="19">
        <f t="shared" si="19"/>
        <v>876.12863543999981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111.22276067999998</v>
      </c>
      <c r="D36" s="8">
        <f>FC_OTH_CP_SH_E!D36+FC_OTH_CP_SC_E!D36+FC_OTH_CP_HW_E!D36+FC_OTH_CP_CA_E!D36</f>
        <v>128.33404200000004</v>
      </c>
      <c r="E36" s="8">
        <f>FC_OTH_CP_SH_E!E36+FC_OTH_CP_SC_E!E36+FC_OTH_CP_HW_E!E36+FC_OTH_CP_CA_E!E36</f>
        <v>145.44532332</v>
      </c>
      <c r="F36" s="8">
        <f>FC_OTH_CP_SH_E!F36+FC_OTH_CP_SC_E!F36+FC_OTH_CP_HW_E!F36+FC_OTH_CP_CA_E!F36</f>
        <v>134.03780244000001</v>
      </c>
      <c r="G36" s="8">
        <f>FC_OTH_CP_SH_E!G36+FC_OTH_CP_SC_E!G36+FC_OTH_CP_HW_E!G36+FC_OTH_CP_CA_E!G36</f>
        <v>151.14908375999997</v>
      </c>
      <c r="H36" s="8">
        <f>FC_OTH_CP_SH_E!H36+FC_OTH_CP_SC_E!H36+FC_OTH_CP_HW_E!H36+FC_OTH_CP_CA_E!H36</f>
        <v>148.29708996000002</v>
      </c>
      <c r="I36" s="8">
        <f>FC_OTH_CP_SH_E!I36+FC_OTH_CP_SC_E!I36+FC_OTH_CP_HW_E!I36+FC_OTH_CP_CA_E!I36</f>
        <v>188.2231858799999</v>
      </c>
      <c r="J36" s="8">
        <f>FC_OTH_CP_SH_E!J36+FC_OTH_CP_SC_E!J36+FC_OTH_CP_HW_E!J36+FC_OTH_CP_CA_E!J36</f>
        <v>94.111706520000098</v>
      </c>
      <c r="K36" s="8">
        <f>FC_OTH_CP_SH_E!K36+FC_OTH_CP_SC_E!K36+FC_OTH_CP_HW_E!K36+FC_OTH_CP_CA_E!K36</f>
        <v>77.000425200000024</v>
      </c>
      <c r="L36" s="8">
        <f>FC_OTH_CP_SH_E!L36+FC_OTH_CP_SC_E!L36+FC_OTH_CP_HW_E!L36+FC_OTH_CP_CA_E!L36</f>
        <v>122.63028155999994</v>
      </c>
      <c r="M36" s="8">
        <f>FC_OTH_CP_SH_E!M36+FC_OTH_CP_SC_E!M36+FC_OTH_CP_HW_E!M36+FC_OTH_CP_CA_E!M36</f>
        <v>148.29708996000002</v>
      </c>
      <c r="N36" s="8">
        <f>FC_OTH_CP_SH_E!N36+FC_OTH_CP_SC_E!N36+FC_OTH_CP_HW_E!N36+FC_OTH_CP_CA_E!N36</f>
        <v>82.704185639999977</v>
      </c>
      <c r="O36" s="8">
        <f>FC_OTH_CP_SH_E!O36+FC_OTH_CP_SC_E!O36+FC_OTH_CP_HW_E!O36+FC_OTH_CP_CA_E!O36</f>
        <v>111.22276067999998</v>
      </c>
      <c r="P36" s="8">
        <f>FC_OTH_CP_SH_E!P36+FC_OTH_CP_SC_E!P36+FC_OTH_CP_HW_E!P36+FC_OTH_CP_CA_E!P36</f>
        <v>105.51900024000001</v>
      </c>
      <c r="Q36" s="8">
        <f>FC_OTH_CP_SH_E!Q36+FC_OTH_CP_SC_E!Q36+FC_OTH_CP_HW_E!Q36+FC_OTH_CP_CA_E!Q36</f>
        <v>17.111281319999993</v>
      </c>
      <c r="R36" s="8">
        <f>FC_OTH_CP_SH_E!R36+FC_OTH_CP_SC_E!R36+FC_OTH_CP_HW_E!R36+FC_OTH_CP_CA_E!R36</f>
        <v>116.77614120000007</v>
      </c>
      <c r="S36" s="8">
        <f>FC_OTH_CP_SH_E!S36+FC_OTH_CP_SC_E!S36+FC_OTH_CP_HW_E!S36+FC_OTH_CP_CA_E!S36</f>
        <v>116.25776208000005</v>
      </c>
      <c r="T36" s="8">
        <f>FC_OTH_CP_SH_E!T36+FC_OTH_CP_SC_E!T36+FC_OTH_CP_HW_E!T36+FC_OTH_CP_CA_E!T36</f>
        <v>111.35542212000006</v>
      </c>
      <c r="U36" s="8">
        <f>FC_OTH_CP_SH_E!U36+FC_OTH_CP_SC_E!U36+FC_OTH_CP_HW_E!U36+FC_OTH_CP_CA_E!U36</f>
        <v>109.15015284000012</v>
      </c>
      <c r="V36" s="8">
        <f>FC_OTH_CP_SH_E!V36+FC_OTH_CP_SC_E!V36+FC_OTH_CP_HW_E!V36+FC_OTH_CP_CA_E!V36</f>
        <v>107.63817587999993</v>
      </c>
      <c r="W36" s="8">
        <f>FC_OTH_CP_SH_E!W36+FC_OTH_CP_SC_E!W36+FC_OTH_CP_HW_E!W36+FC_OTH_CP_CA_E!W36</f>
        <v>107.33946048000001</v>
      </c>
      <c r="X36" s="8">
        <f>FC_OTH_CP_SH_E!X36+FC_OTH_CP_SC_E!X36+FC_OTH_CP_HW_E!X36+FC_OTH_CP_CA_E!X36</f>
        <v>127.96808724000006</v>
      </c>
      <c r="Y36" s="8">
        <f>FC_OTH_CP_SH_E!Y36+FC_OTH_CP_SC_E!Y36+FC_OTH_CP_HW_E!Y36+FC_OTH_CP_CA_E!Y36</f>
        <v>106.90785648000015</v>
      </c>
      <c r="Z36" s="8">
        <f>FC_OTH_CP_SH_E!Z36+FC_OTH_CP_SC_E!Z36+FC_OTH_CP_HW_E!Z36+FC_OTH_CP_CA_E!Z36</f>
        <v>103.48591824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35.11206468000001</v>
      </c>
      <c r="S37" s="8">
        <f>FC_OTH_CP_SH_E!S37+FC_OTH_CP_SC_E!S37+FC_OTH_CP_HW_E!S37+FC_OTH_CP_CA_E!S37</f>
        <v>35.261752679999958</v>
      </c>
      <c r="T37" s="8">
        <f>FC_OTH_CP_SH_E!T37+FC_OTH_CP_SC_E!T37+FC_OTH_CP_HW_E!T37+FC_OTH_CP_CA_E!T37</f>
        <v>35.143998119999971</v>
      </c>
      <c r="U37" s="8">
        <f>FC_OTH_CP_SH_E!U37+FC_OTH_CP_SC_E!U37+FC_OTH_CP_HW_E!U37+FC_OTH_CP_CA_E!U37</f>
        <v>34.521046559999967</v>
      </c>
      <c r="V37" s="8">
        <f>FC_OTH_CP_SH_E!V37+FC_OTH_CP_SC_E!V37+FC_OTH_CP_HW_E!V37+FC_OTH_CP_CA_E!V37</f>
        <v>33.502170240000012</v>
      </c>
      <c r="W37" s="8">
        <f>FC_OTH_CP_SH_E!W37+FC_OTH_CP_SC_E!W37+FC_OTH_CP_HW_E!W37+FC_OTH_CP_CA_E!W37</f>
        <v>32.566869720000028</v>
      </c>
      <c r="X37" s="8">
        <f>FC_OTH_CP_SH_E!X37+FC_OTH_CP_SC_E!X37+FC_OTH_CP_HW_E!X37+FC_OTH_CP_CA_E!X37</f>
        <v>31.149324359999969</v>
      </c>
      <c r="Y37" s="8">
        <f>FC_OTH_CP_SH_E!Y37+FC_OTH_CP_SC_E!Y37+FC_OTH_CP_HW_E!Y37+FC_OTH_CP_CA_E!Y37</f>
        <v>30.106497960000006</v>
      </c>
      <c r="Z37" s="8">
        <f>FC_OTH_CP_SH_E!Z37+FC_OTH_CP_SC_E!Z37+FC_OTH_CP_HW_E!Z37+FC_OTH_CP_CA_E!Z37</f>
        <v>28.708661519999993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9.2400840000000031</v>
      </c>
      <c r="D38" s="8">
        <f>FC_OTH_CP_SH_E!D38+FC_OTH_CP_SC_E!D38+FC_OTH_CP_HW_E!D38+FC_OTH_CP_CA_E!D38</f>
        <v>9.2400840000000013</v>
      </c>
      <c r="E38" s="8">
        <f>FC_OTH_CP_SH_E!E38+FC_OTH_CP_SC_E!E38+FC_OTH_CP_HW_E!E38+FC_OTH_CP_CA_E!E38</f>
        <v>9.2400840000000013</v>
      </c>
      <c r="F38" s="8">
        <f>FC_OTH_CP_SH_E!F38+FC_OTH_CP_SC_E!F38+FC_OTH_CP_HW_E!F38+FC_OTH_CP_CA_E!F38</f>
        <v>9.2400840000000013</v>
      </c>
      <c r="G38" s="8">
        <f>FC_OTH_CP_SH_E!G38+FC_OTH_CP_SC_E!G38+FC_OTH_CP_HW_E!G38+FC_OTH_CP_CA_E!G38</f>
        <v>9.2400840000000013</v>
      </c>
      <c r="H38" s="8">
        <f>FC_OTH_CP_SH_E!H38+FC_OTH_CP_SC_E!H38+FC_OTH_CP_HW_E!H38+FC_OTH_CP_CA_E!H38</f>
        <v>6.1598879999999987</v>
      </c>
      <c r="I38" s="8">
        <f>FC_OTH_CP_SH_E!I38+FC_OTH_CP_SC_E!I38+FC_OTH_CP_HW_E!I38+FC_OTH_CP_CA_E!I38</f>
        <v>6.1598879999999987</v>
      </c>
      <c r="J38" s="8">
        <f>FC_OTH_CP_SH_E!J38+FC_OTH_CP_SC_E!J38+FC_OTH_CP_HW_E!J38+FC_OTH_CP_CA_E!J38</f>
        <v>6.1598879999999978</v>
      </c>
      <c r="K38" s="8">
        <f>FC_OTH_CP_SH_E!K38+FC_OTH_CP_SC_E!K38+FC_OTH_CP_HW_E!K38+FC_OTH_CP_CA_E!K38</f>
        <v>6.1598879999999978</v>
      </c>
      <c r="L38" s="8">
        <f>FC_OTH_CP_SH_E!L38+FC_OTH_CP_SC_E!L38+FC_OTH_CP_HW_E!L38+FC_OTH_CP_CA_E!L38</f>
        <v>6.1598880000000023</v>
      </c>
      <c r="M38" s="8">
        <f>FC_OTH_CP_SH_E!M38+FC_OTH_CP_SC_E!M38+FC_OTH_CP_HW_E!M38+FC_OTH_CP_CA_E!M38</f>
        <v>6.159887999999996</v>
      </c>
      <c r="N38" s="8">
        <f>FC_OTH_CP_SH_E!N38+FC_OTH_CP_SC_E!N38+FC_OTH_CP_HW_E!N38+FC_OTH_CP_CA_E!N38</f>
        <v>6.1598879999999987</v>
      </c>
      <c r="O38" s="8">
        <f>FC_OTH_CP_SH_E!O38+FC_OTH_CP_SC_E!O38+FC_OTH_CP_HW_E!O38+FC_OTH_CP_CA_E!O38</f>
        <v>6.1598879999999934</v>
      </c>
      <c r="P38" s="8">
        <f>FC_OTH_CP_SH_E!P38+FC_OTH_CP_SC_E!P38+FC_OTH_CP_HW_E!P38+FC_OTH_CP_CA_E!P38</f>
        <v>3.0799440000000007</v>
      </c>
      <c r="Q38" s="8">
        <f>FC_OTH_CP_SH_E!Q38+FC_OTH_CP_SC_E!Q38+FC_OTH_CP_HW_E!Q38+FC_OTH_CP_CA_E!Q38</f>
        <v>3.0799440000000016</v>
      </c>
      <c r="R38" s="8">
        <f>FC_OTH_CP_SH_E!R38+FC_OTH_CP_SC_E!R38+FC_OTH_CP_HW_E!R38+FC_OTH_CP_CA_E!R38</f>
        <v>3.2616360000000002</v>
      </c>
      <c r="S38" s="8">
        <f>FC_OTH_CP_SH_E!S38+FC_OTH_CP_SC_E!S38+FC_OTH_CP_HW_E!S38+FC_OTH_CP_CA_E!S38</f>
        <v>2.9660399999999982</v>
      </c>
      <c r="T38" s="8">
        <f>FC_OTH_CP_SH_E!T38+FC_OTH_CP_SC_E!T38+FC_OTH_CP_HW_E!T38+FC_OTH_CP_CA_E!T38</f>
        <v>2.8612079999999969</v>
      </c>
      <c r="U38" s="8">
        <f>FC_OTH_CP_SH_E!U38+FC_OTH_CP_SC_E!U38+FC_OTH_CP_HW_E!U38+FC_OTH_CP_CA_E!U38</f>
        <v>2.4610319999999977</v>
      </c>
      <c r="V38" s="8">
        <f>FC_OTH_CP_SH_E!V38+FC_OTH_CP_SC_E!V38+FC_OTH_CP_HW_E!V38+FC_OTH_CP_CA_E!V38</f>
        <v>2.0729520000000012</v>
      </c>
      <c r="W38" s="8">
        <f>FC_OTH_CP_SH_E!W38+FC_OTH_CP_SC_E!W38+FC_OTH_CP_HW_E!W38+FC_OTH_CP_CA_E!W38</f>
        <v>2.5656120000000016</v>
      </c>
      <c r="X38" s="8">
        <f>FC_OTH_CP_SH_E!X38+FC_OTH_CP_SC_E!X38+FC_OTH_CP_HW_E!X38+FC_OTH_CP_CA_E!X38</f>
        <v>3.6313199999999974</v>
      </c>
      <c r="Y38" s="8">
        <f>FC_OTH_CP_SH_E!Y38+FC_OTH_CP_SC_E!Y38+FC_OTH_CP_HW_E!Y38+FC_OTH_CP_CA_E!Y38</f>
        <v>3.7114560000000014</v>
      </c>
      <c r="Z38" s="8">
        <f>FC_OTH_CP_SH_E!Z38+FC_OTH_CP_SC_E!Z38+FC_OTH_CP_HW_E!Z38+FC_OTH_CP_CA_E!Z38</f>
        <v>3.9793320000000008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253.33965000000001</v>
      </c>
      <c r="D40" s="8">
        <f>FC_OTH_CP_SH_E!D40+FC_OTH_CP_SC_E!D40+FC_OTH_CP_HW_E!D40+FC_OTH_CP_CA_E!D40</f>
        <v>190.78682256000002</v>
      </c>
      <c r="E40" s="8">
        <f>FC_OTH_CP_SH_E!E40+FC_OTH_CP_SC_E!E40+FC_OTH_CP_HW_E!E40+FC_OTH_CP_CA_E!E40</f>
        <v>215.80785</v>
      </c>
      <c r="F40" s="8">
        <f>FC_OTH_CP_SH_E!F40+FC_OTH_CP_SC_E!F40+FC_OTH_CP_HW_E!F40+FC_OTH_CP_CA_E!F40</f>
        <v>203.29733628000002</v>
      </c>
      <c r="G40" s="8">
        <f>FC_OTH_CP_SH_E!G40+FC_OTH_CP_SC_E!G40+FC_OTH_CP_HW_E!G40+FC_OTH_CP_CA_E!G40</f>
        <v>184.53143628000004</v>
      </c>
      <c r="H40" s="8">
        <f>FC_OTH_CP_SH_E!H40+FC_OTH_CP_SC_E!H40+FC_OTH_CP_HW_E!H40+FC_OTH_CP_CA_E!H40</f>
        <v>206.42490000000004</v>
      </c>
      <c r="I40" s="8">
        <f>FC_OTH_CP_SH_E!I40+FC_OTH_CP_SC_E!I40+FC_OTH_CP_HW_E!I40+FC_OTH_CP_CA_E!I40</f>
        <v>150.12720000000004</v>
      </c>
      <c r="J40" s="8">
        <f>FC_OTH_CP_SH_E!J40+FC_OTH_CP_SC_E!J40+FC_OTH_CP_HW_E!J40+FC_OTH_CP_CA_E!J40</f>
        <v>159.51015000000001</v>
      </c>
      <c r="K40" s="8">
        <f>FC_OTH_CP_SH_E!K40+FC_OTH_CP_SC_E!K40+FC_OTH_CP_HW_E!K40+FC_OTH_CP_CA_E!K40</f>
        <v>159.51015000000007</v>
      </c>
      <c r="L40" s="8">
        <f>FC_OTH_CP_SH_E!L40+FC_OTH_CP_SC_E!L40+FC_OTH_CP_HW_E!L40+FC_OTH_CP_CA_E!L40</f>
        <v>150.12720000000013</v>
      </c>
      <c r="M40" s="8">
        <f>FC_OTH_CP_SH_E!M40+FC_OTH_CP_SC_E!M40+FC_OTH_CP_HW_E!M40+FC_OTH_CP_CA_E!M40</f>
        <v>159.51015000000001</v>
      </c>
      <c r="N40" s="8">
        <f>FC_OTH_CP_SH_E!N40+FC_OTH_CP_SC_E!N40+FC_OTH_CP_HW_E!N40+FC_OTH_CP_CA_E!N40</f>
        <v>134.4888637200001</v>
      </c>
      <c r="O40" s="8">
        <f>FC_OTH_CP_SH_E!O40+FC_OTH_CP_SC_E!O40+FC_OTH_CP_HW_E!O40+FC_OTH_CP_CA_E!O40</f>
        <v>125.10591371999993</v>
      </c>
      <c r="P40" s="8">
        <f>FC_OTH_CP_SH_E!P40+FC_OTH_CP_SC_E!P40+FC_OTH_CP_HW_E!P40+FC_OTH_CP_CA_E!P40</f>
        <v>131.36130000000006</v>
      </c>
      <c r="Q40" s="8">
        <f>FC_OTH_CP_SH_E!Q40+FC_OTH_CP_SC_E!Q40+FC_OTH_CP_HW_E!Q40+FC_OTH_CP_CA_E!Q40</f>
        <v>134.48886372000007</v>
      </c>
      <c r="R40" s="8">
        <f>FC_OTH_CP_SH_E!R40+FC_OTH_CP_SC_E!R40+FC_OTH_CP_HW_E!R40+FC_OTH_CP_CA_E!R40</f>
        <v>110.54357531999999</v>
      </c>
      <c r="S40" s="8">
        <f>FC_OTH_CP_SH_E!S40+FC_OTH_CP_SC_E!S40+FC_OTH_CP_HW_E!S40+FC_OTH_CP_CA_E!S40</f>
        <v>110.41234343999993</v>
      </c>
      <c r="T40" s="8">
        <f>FC_OTH_CP_SH_E!T40+FC_OTH_CP_SC_E!T40+FC_OTH_CP_HW_E!T40+FC_OTH_CP_CA_E!T40</f>
        <v>98.871185519999926</v>
      </c>
      <c r="U40" s="8">
        <f>FC_OTH_CP_SH_E!U40+FC_OTH_CP_SC_E!U40+FC_OTH_CP_HW_E!U40+FC_OTH_CP_CA_E!U40</f>
        <v>102.43696535999992</v>
      </c>
      <c r="V40" s="8">
        <f>FC_OTH_CP_SH_E!V40+FC_OTH_CP_SC_E!V40+FC_OTH_CP_HW_E!V40+FC_OTH_CP_CA_E!V40</f>
        <v>109.81183464000006</v>
      </c>
      <c r="W40" s="8">
        <f>FC_OTH_CP_SH_E!W40+FC_OTH_CP_SC_E!W40+FC_OTH_CP_HW_E!W40+FC_OTH_CP_CA_E!W40</f>
        <v>104.07645792000008</v>
      </c>
      <c r="X40" s="8">
        <f>FC_OTH_CP_SH_E!X40+FC_OTH_CP_SC_E!X40+FC_OTH_CP_HW_E!X40+FC_OTH_CP_CA_E!X40</f>
        <v>111.93587567999994</v>
      </c>
      <c r="Y40" s="8">
        <f>FC_OTH_CP_SH_E!Y40+FC_OTH_CP_SC_E!Y40+FC_OTH_CP_HW_E!Y40+FC_OTH_CP_CA_E!Y40</f>
        <v>125.19754308000002</v>
      </c>
      <c r="Z40" s="8">
        <f>FC_OTH_CP_SH_E!Z40+FC_OTH_CP_SC_E!Z40+FC_OTH_CP_HW_E!Z40+FC_OTH_CP_CA_E!Z40</f>
        <v>139.37472756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0.71569259999999957</v>
      </c>
      <c r="V41" s="8">
        <f>FC_OTH_CP_SH_E!V41+FC_OTH_CP_SC_E!V41+FC_OTH_CP_HW_E!V41+FC_OTH_CP_CA_E!V41</f>
        <v>0.84407724000000051</v>
      </c>
      <c r="W41" s="8">
        <f>FC_OTH_CP_SH_E!W41+FC_OTH_CP_SC_E!W41+FC_OTH_CP_HW_E!W41+FC_OTH_CP_CA_E!W41</f>
        <v>0.79101504000000067</v>
      </c>
      <c r="X41" s="8">
        <f>FC_OTH_CP_SH_E!X41+FC_OTH_CP_SC_E!X41+FC_OTH_CP_HW_E!X41+FC_OTH_CP_CA_E!X41</f>
        <v>1.1779808399999996</v>
      </c>
      <c r="Y41" s="8">
        <f>FC_OTH_CP_SH_E!Y41+FC_OTH_CP_SC_E!Y41+FC_OTH_CP_HW_E!Y41+FC_OTH_CP_CA_E!Y41</f>
        <v>4.659120000000002E-2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558.89927964000003</v>
      </c>
      <c r="D43" s="8">
        <f>FC_OTH_CP_SH_E!D43+FC_OTH_CP_SC_E!D43+FC_OTH_CP_HW_E!D43+FC_OTH_CP_CA_E!D43</f>
        <v>590.83632036000006</v>
      </c>
      <c r="E43" s="8">
        <f>FC_OTH_CP_SH_E!E43+FC_OTH_CP_SC_E!E43+FC_OTH_CP_HW_E!E43+FC_OTH_CP_CA_E!E43</f>
        <v>574.86779999999999</v>
      </c>
      <c r="F43" s="8">
        <f>FC_OTH_CP_SH_E!F43+FC_OTH_CP_SC_E!F43+FC_OTH_CP_HW_E!F43+FC_OTH_CP_CA_E!F43</f>
        <v>600.41753928000014</v>
      </c>
      <c r="G43" s="8">
        <f>FC_OTH_CP_SH_E!G43+FC_OTH_CP_SC_E!G43+FC_OTH_CP_HW_E!G43+FC_OTH_CP_CA_E!G43</f>
        <v>587.64266963999989</v>
      </c>
      <c r="H43" s="8">
        <f>FC_OTH_CP_SH_E!H43+FC_OTH_CP_SC_E!H43+FC_OTH_CP_HW_E!H43+FC_OTH_CP_CA_E!H43</f>
        <v>584.44901891999996</v>
      </c>
      <c r="I43" s="8">
        <f>FC_OTH_CP_SH_E!I43+FC_OTH_CP_SC_E!I43+FC_OTH_CP_HW_E!I43+FC_OTH_CP_CA_E!I43</f>
        <v>616.38605963999998</v>
      </c>
      <c r="J43" s="8">
        <f>FC_OTH_CP_SH_E!J43+FC_OTH_CP_SC_E!J43+FC_OTH_CP_HW_E!J43+FC_OTH_CP_CA_E!J43</f>
        <v>632.35457999999994</v>
      </c>
      <c r="K43" s="8">
        <f>FC_OTH_CP_SH_E!K43+FC_OTH_CP_SC_E!K43+FC_OTH_CP_HW_E!K43+FC_OTH_CP_CA_E!K43</f>
        <v>633.82176000000015</v>
      </c>
      <c r="L43" s="8">
        <f>FC_OTH_CP_SH_E!L43+FC_OTH_CP_SC_E!L43+FC_OTH_CP_HW_E!L43+FC_OTH_CP_CA_E!L43</f>
        <v>617.81616000000042</v>
      </c>
      <c r="M43" s="8">
        <f>FC_OTH_CP_SH_E!M43+FC_OTH_CP_SC_E!M43+FC_OTH_CP_HW_E!M43+FC_OTH_CP_CA_E!M43</f>
        <v>723.45312000000001</v>
      </c>
      <c r="N43" s="8">
        <f>FC_OTH_CP_SH_E!N43+FC_OTH_CP_SC_E!N43+FC_OTH_CP_HW_E!N43+FC_OTH_CP_CA_E!N43</f>
        <v>694.64304000000004</v>
      </c>
      <c r="O43" s="8">
        <f>FC_OTH_CP_SH_E!O43+FC_OTH_CP_SC_E!O43+FC_OTH_CP_HW_E!O43+FC_OTH_CP_CA_E!O43</f>
        <v>694.64303999999947</v>
      </c>
      <c r="P43" s="8">
        <f>FC_OTH_CP_SH_E!P43+FC_OTH_CP_SC_E!P43+FC_OTH_CP_HW_E!P43+FC_OTH_CP_CA_E!P43</f>
        <v>701.04528000000016</v>
      </c>
      <c r="Q43" s="8">
        <f>FC_OTH_CP_SH_E!Q43+FC_OTH_CP_SC_E!Q43+FC_OTH_CP_HW_E!Q43+FC_OTH_CP_CA_E!Q43</f>
        <v>662.63184000000035</v>
      </c>
      <c r="R43" s="8">
        <f>FC_OTH_CP_SH_E!R43+FC_OTH_CP_SC_E!R43+FC_OTH_CP_HW_E!R43+FC_OTH_CP_CA_E!R43</f>
        <v>630.93781764000005</v>
      </c>
      <c r="S43" s="8">
        <f>FC_OTH_CP_SH_E!S43+FC_OTH_CP_SC_E!S43+FC_OTH_CP_HW_E!S43+FC_OTH_CP_CA_E!S43</f>
        <v>613.80088847999968</v>
      </c>
      <c r="T43" s="8">
        <f>FC_OTH_CP_SH_E!T43+FC_OTH_CP_SC_E!T43+FC_OTH_CP_HW_E!T43+FC_OTH_CP_CA_E!T43</f>
        <v>622.10992895999948</v>
      </c>
      <c r="U43" s="8">
        <f>FC_OTH_CP_SH_E!U43+FC_OTH_CP_SC_E!U43+FC_OTH_CP_HW_E!U43+FC_OTH_CP_CA_E!U43</f>
        <v>600.54665111999952</v>
      </c>
      <c r="V43" s="8">
        <f>FC_OTH_CP_SH_E!V43+FC_OTH_CP_SC_E!V43+FC_OTH_CP_HW_E!V43+FC_OTH_CP_CA_E!V43</f>
        <v>624.29122548000043</v>
      </c>
      <c r="W43" s="8">
        <f>FC_OTH_CP_SH_E!W43+FC_OTH_CP_SC_E!W43+FC_OTH_CP_HW_E!W43+FC_OTH_CP_CA_E!W43</f>
        <v>580.90591260000042</v>
      </c>
      <c r="X43" s="8">
        <f>FC_OTH_CP_SH_E!X43+FC_OTH_CP_SC_E!X43+FC_OTH_CP_HW_E!X43+FC_OTH_CP_CA_E!X43</f>
        <v>596.10936527999957</v>
      </c>
      <c r="Y43" s="8">
        <f>FC_OTH_CP_SH_E!Y43+FC_OTH_CP_SC_E!Y43+FC_OTH_CP_HW_E!Y43+FC_OTH_CP_CA_E!Y43</f>
        <v>624.47048819999986</v>
      </c>
      <c r="Z43" s="8">
        <f>FC_OTH_CP_SH_E!Z43+FC_OTH_CP_SC_E!Z43+FC_OTH_CP_HW_E!Z43+FC_OTH_CP_CA_E!Z43</f>
        <v>600.57999611999981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19.040307120000001</v>
      </c>
      <c r="D44" s="8">
        <f>FC_OTH_CP_SH_E!D44+FC_OTH_CP_SC_E!D44+FC_OTH_CP_HW_E!D44+FC_OTH_CP_CA_E!D44</f>
        <v>22.213738079999999</v>
      </c>
      <c r="E44" s="8">
        <f>FC_OTH_CP_SH_E!E44+FC_OTH_CP_SC_E!E44+FC_OTH_CP_HW_E!E44+FC_OTH_CP_CA_E!E44</f>
        <v>22.213738079999995</v>
      </c>
      <c r="F44" s="8">
        <f>FC_OTH_CP_SH_E!F44+FC_OTH_CP_SC_E!F44+FC_OTH_CP_HW_E!F44+FC_OTH_CP_CA_E!F44</f>
        <v>22.213738080000002</v>
      </c>
      <c r="G44" s="8">
        <f>FC_OTH_CP_SH_E!G44+FC_OTH_CP_SC_E!G44+FC_OTH_CP_HW_E!G44+FC_OTH_CP_CA_E!G44</f>
        <v>19.040307120000001</v>
      </c>
      <c r="H44" s="8">
        <f>FC_OTH_CP_SH_E!H44+FC_OTH_CP_SC_E!H44+FC_OTH_CP_HW_E!H44+FC_OTH_CP_CA_E!H44</f>
        <v>19.040307120000001</v>
      </c>
      <c r="I44" s="8">
        <f>FC_OTH_CP_SH_E!I44+FC_OTH_CP_SC_E!I44+FC_OTH_CP_HW_E!I44+FC_OTH_CP_CA_E!I44</f>
        <v>19.040307120000008</v>
      </c>
      <c r="J44" s="8">
        <f>FC_OTH_CP_SH_E!J44+FC_OTH_CP_SC_E!J44+FC_OTH_CP_HW_E!J44+FC_OTH_CP_CA_E!J44</f>
        <v>19.040307119999998</v>
      </c>
      <c r="K44" s="8">
        <f>FC_OTH_CP_SH_E!K44+FC_OTH_CP_SC_E!K44+FC_OTH_CP_HW_E!K44+FC_OTH_CP_CA_E!K44</f>
        <v>3.1734309600000001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2.5356239999999999E-2</v>
      </c>
      <c r="S44" s="8">
        <f>FC_OTH_CP_SH_E!S44+FC_OTH_CP_SC_E!S44+FC_OTH_CP_HW_E!S44+FC_OTH_CP_CA_E!S44</f>
        <v>6.3529919999999976E-2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0.90669168000000067</v>
      </c>
      <c r="W50" s="8">
        <f>FC_OTH_CP_SH_E!W50+FC_OTH_CP_SC_E!W50+FC_OTH_CP_HW_E!W50+FC_OTH_CP_CA_E!W50</f>
        <v>0.5599533600000004</v>
      </c>
      <c r="X50" s="8">
        <f>FC_OTH_CP_SH_E!X50+FC_OTH_CP_SC_E!X50+FC_OTH_CP_HW_E!X50+FC_OTH_CP_CA_E!X50</f>
        <v>1.9527119999999988E-2</v>
      </c>
      <c r="Y50" s="8">
        <f>FC_OTH_CP_SH_E!Y50+FC_OTH_CP_SC_E!Y50+FC_OTH_CP_HW_E!Y50+FC_OTH_CP_CA_E!Y50</f>
        <v>3.7734839999999992E-2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7577.2427997996128</v>
      </c>
      <c r="D51" s="27">
        <f>FC_OTH_CP_SH_E!D51+FC_OTH_CP_SC_E!D51+FC_OTH_CP_HW_E!D51+FC_OTH_CP_CA_E!D51</f>
        <v>8159.3445440192836</v>
      </c>
      <c r="E51" s="27">
        <f>FC_OTH_CP_SH_E!E51+FC_OTH_CP_SC_E!E51+FC_OTH_CP_HW_E!E51+FC_OTH_CP_CA_E!E51</f>
        <v>7675.9703408834821</v>
      </c>
      <c r="F51" s="27">
        <f>FC_OTH_CP_SH_E!F51+FC_OTH_CP_SC_E!F51+FC_OTH_CP_HW_E!F51+FC_OTH_CP_CA_E!F51</f>
        <v>8237.351117426364</v>
      </c>
      <c r="G51" s="27">
        <f>FC_OTH_CP_SH_E!G51+FC_OTH_CP_SC_E!G51+FC_OTH_CP_HW_E!G51+FC_OTH_CP_CA_E!G51</f>
        <v>9074.9749185923611</v>
      </c>
      <c r="H51" s="27">
        <f>FC_OTH_CP_SH_E!H51+FC_OTH_CP_SC_E!H51+FC_OTH_CP_HW_E!H51+FC_OTH_CP_CA_E!H51</f>
        <v>8272.3840667041986</v>
      </c>
      <c r="I51" s="27">
        <f>FC_OTH_CP_SH_E!I51+FC_OTH_CP_SC_E!I51+FC_OTH_CP_HW_E!I51+FC_OTH_CP_CA_E!I51</f>
        <v>8277.9984694879076</v>
      </c>
      <c r="J51" s="27">
        <f>FC_OTH_CP_SH_E!J51+FC_OTH_CP_SC_E!J51+FC_OTH_CP_HW_E!J51+FC_OTH_CP_CA_E!J51</f>
        <v>7397.6865979053728</v>
      </c>
      <c r="K51" s="27">
        <f>FC_OTH_CP_SH_E!K51+FC_OTH_CP_SC_E!K51+FC_OTH_CP_HW_E!K51+FC_OTH_CP_CA_E!K51</f>
        <v>8068.1773974172775</v>
      </c>
      <c r="L51" s="27">
        <f>FC_OTH_CP_SH_E!L51+FC_OTH_CP_SC_E!L51+FC_OTH_CP_HW_E!L51+FC_OTH_CP_CA_E!L51</f>
        <v>8301.3975928811215</v>
      </c>
      <c r="M51" s="27">
        <f>FC_OTH_CP_SH_E!M51+FC_OTH_CP_SC_E!M51+FC_OTH_CP_HW_E!M51+FC_OTH_CP_CA_E!M51</f>
        <v>9489.0326968833397</v>
      </c>
      <c r="N51" s="27">
        <f>FC_OTH_CP_SH_E!N51+FC_OTH_CP_SC_E!N51+FC_OTH_CP_HW_E!N51+FC_OTH_CP_CA_E!N51</f>
        <v>7576.0553150745327</v>
      </c>
      <c r="O51" s="27">
        <f>FC_OTH_CP_SH_E!O51+FC_OTH_CP_SC_E!O51+FC_OTH_CP_HW_E!O51+FC_OTH_CP_CA_E!O51</f>
        <v>8540.1720889372318</v>
      </c>
      <c r="P51" s="27">
        <f>FC_OTH_CP_SH_E!P51+FC_OTH_CP_SC_E!P51+FC_OTH_CP_HW_E!P51+FC_OTH_CP_CA_E!P51</f>
        <v>8567.2992233729146</v>
      </c>
      <c r="Q51" s="27">
        <f>FC_OTH_CP_SH_E!Q51+FC_OTH_CP_SC_E!Q51+FC_OTH_CP_HW_E!Q51+FC_OTH_CP_CA_E!Q51</f>
        <v>6779.7405845614876</v>
      </c>
      <c r="R51" s="27">
        <f>FC_OTH_CP_SH_E!R51+FC_OTH_CP_SC_E!R51+FC_OTH_CP_HW_E!R51+FC_OTH_CP_CA_E!R51</f>
        <v>7303.4671018301988</v>
      </c>
      <c r="S51" s="27">
        <f>FC_OTH_CP_SH_E!S51+FC_OTH_CP_SC_E!S51+FC_OTH_CP_HW_E!S51+FC_OTH_CP_CA_E!S51</f>
        <v>7335.3361170651697</v>
      </c>
      <c r="T51" s="27">
        <f>FC_OTH_CP_SH_E!T51+FC_OTH_CP_SC_E!T51+FC_OTH_CP_HW_E!T51+FC_OTH_CP_CA_E!T51</f>
        <v>7275.8511521794717</v>
      </c>
      <c r="U51" s="27">
        <f>FC_OTH_CP_SH_E!U51+FC_OTH_CP_SC_E!U51+FC_OTH_CP_HW_E!U51+FC_OTH_CP_CA_E!U51</f>
        <v>7045.6723157294409</v>
      </c>
      <c r="V51" s="27">
        <f>FC_OTH_CP_SH_E!V51+FC_OTH_CP_SC_E!V51+FC_OTH_CP_HW_E!V51+FC_OTH_CP_CA_E!V51</f>
        <v>6502.1790396176921</v>
      </c>
      <c r="W51" s="27">
        <f>FC_OTH_CP_SH_E!W51+FC_OTH_CP_SC_E!W51+FC_OTH_CP_HW_E!W51+FC_OTH_CP_CA_E!W51</f>
        <v>5836.4519292847508</v>
      </c>
      <c r="X51" s="27">
        <f>FC_OTH_CP_SH_E!X51+FC_OTH_CP_SC_E!X51+FC_OTH_CP_HW_E!X51+FC_OTH_CP_CA_E!X51</f>
        <v>6363.7318942343063</v>
      </c>
      <c r="Y51" s="27">
        <f>FC_OTH_CP_SH_E!Y51+FC_OTH_CP_SC_E!Y51+FC_OTH_CP_HW_E!Y51+FC_OTH_CP_CA_E!Y51</f>
        <v>5306.6991953925472</v>
      </c>
      <c r="Z51" s="27">
        <f>FC_OTH_CP_SH_E!Z51+FC_OTH_CP_SC_E!Z51+FC_OTH_CP_HW_E!Z51+FC_OTH_CP_CA_E!Z51</f>
        <v>4935.3851587424815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83.436446193105141</v>
      </c>
      <c r="D52" s="27">
        <f t="shared" si="20"/>
        <v>111.91475077729291</v>
      </c>
      <c r="E52" s="27">
        <f t="shared" si="20"/>
        <v>109.6695069969185</v>
      </c>
      <c r="F52" s="27">
        <f t="shared" si="20"/>
        <v>109.48906620391689</v>
      </c>
      <c r="G52" s="27">
        <f t="shared" si="20"/>
        <v>129.79903989608124</v>
      </c>
      <c r="H52" s="27">
        <f t="shared" si="20"/>
        <v>138.96488522227418</v>
      </c>
      <c r="I52" s="27">
        <f t="shared" si="20"/>
        <v>161.55121194171642</v>
      </c>
      <c r="J52" s="27">
        <f t="shared" si="20"/>
        <v>162.00648453492275</v>
      </c>
      <c r="K52" s="27">
        <f t="shared" si="20"/>
        <v>188.21742768563104</v>
      </c>
      <c r="L52" s="27">
        <f t="shared" si="20"/>
        <v>193.56370306605731</v>
      </c>
      <c r="M52" s="27">
        <f t="shared" si="20"/>
        <v>198.84422592980243</v>
      </c>
      <c r="N52" s="27">
        <f t="shared" si="20"/>
        <v>168.69611968748015</v>
      </c>
      <c r="O52" s="27">
        <f t="shared" si="20"/>
        <v>140.16577741389222</v>
      </c>
      <c r="P52" s="27">
        <f t="shared" si="20"/>
        <v>143.10249379073051</v>
      </c>
      <c r="Q52" s="27">
        <f t="shared" si="20"/>
        <v>142.27816409349307</v>
      </c>
      <c r="R52" s="27">
        <f t="shared" si="20"/>
        <v>124.54304013270804</v>
      </c>
      <c r="S52" s="27">
        <f t="shared" si="20"/>
        <v>118.73114937186108</v>
      </c>
      <c r="T52" s="27">
        <f t="shared" si="20"/>
        <v>105.19050261906374</v>
      </c>
      <c r="U52" s="27">
        <f t="shared" si="20"/>
        <v>132.10239430505621</v>
      </c>
      <c r="V52" s="27">
        <f t="shared" si="20"/>
        <v>130.29738533131325</v>
      </c>
      <c r="W52" s="27">
        <f t="shared" si="20"/>
        <v>123.75324106256218</v>
      </c>
      <c r="X52" s="27">
        <f t="shared" si="20"/>
        <v>121.10472948390378</v>
      </c>
      <c r="Y52" s="27">
        <f t="shared" ref="Y52:Z52" si="21">SUM(Y53:Y54)</f>
        <v>126.86244714364717</v>
      </c>
      <c r="Z52" s="27">
        <f t="shared" si="21"/>
        <v>116.4685038292929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5.5665323999999945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83.436446193105141</v>
      </c>
      <c r="D54" s="45">
        <f>FC_OTH_CP_SH_E!D54+FC_OTH_CP_SC_E!D54+FC_OTH_CP_HW_E!D54+FC_OTH_CP_CA_E!D54</f>
        <v>111.91475077729291</v>
      </c>
      <c r="E54" s="45">
        <f>FC_OTH_CP_SH_E!E54+FC_OTH_CP_SC_E!E54+FC_OTH_CP_HW_E!E54+FC_OTH_CP_CA_E!E54</f>
        <v>109.6695069969185</v>
      </c>
      <c r="F54" s="45">
        <f>FC_OTH_CP_SH_E!F54+FC_OTH_CP_SC_E!F54+FC_OTH_CP_HW_E!F54+FC_OTH_CP_CA_E!F54</f>
        <v>109.48906620391689</v>
      </c>
      <c r="G54" s="45">
        <f>FC_OTH_CP_SH_E!G54+FC_OTH_CP_SC_E!G54+FC_OTH_CP_HW_E!G54+FC_OTH_CP_CA_E!G54</f>
        <v>129.79903989608124</v>
      </c>
      <c r="H54" s="45">
        <f>FC_OTH_CP_SH_E!H54+FC_OTH_CP_SC_E!H54+FC_OTH_CP_HW_E!H54+FC_OTH_CP_CA_E!H54</f>
        <v>138.96488522227418</v>
      </c>
      <c r="I54" s="45">
        <f>FC_OTH_CP_SH_E!I54+FC_OTH_CP_SC_E!I54+FC_OTH_CP_HW_E!I54+FC_OTH_CP_CA_E!I54</f>
        <v>161.55121194171642</v>
      </c>
      <c r="J54" s="45">
        <f>FC_OTH_CP_SH_E!J54+FC_OTH_CP_SC_E!J54+FC_OTH_CP_HW_E!J54+FC_OTH_CP_CA_E!J54</f>
        <v>162.00648453492275</v>
      </c>
      <c r="K54" s="45">
        <f>FC_OTH_CP_SH_E!K54+FC_OTH_CP_SC_E!K54+FC_OTH_CP_HW_E!K54+FC_OTH_CP_CA_E!K54</f>
        <v>188.21742768563104</v>
      </c>
      <c r="L54" s="45">
        <f>FC_OTH_CP_SH_E!L54+FC_OTH_CP_SC_E!L54+FC_OTH_CP_HW_E!L54+FC_OTH_CP_CA_E!L54</f>
        <v>193.56370306605731</v>
      </c>
      <c r="M54" s="45">
        <f>FC_OTH_CP_SH_E!M54+FC_OTH_CP_SC_E!M54+FC_OTH_CP_HW_E!M54+FC_OTH_CP_CA_E!M54</f>
        <v>198.84422592980243</v>
      </c>
      <c r="N54" s="45">
        <f>FC_OTH_CP_SH_E!N54+FC_OTH_CP_SC_E!N54+FC_OTH_CP_HW_E!N54+FC_OTH_CP_CA_E!N54</f>
        <v>168.69611968748015</v>
      </c>
      <c r="O54" s="45">
        <f>FC_OTH_CP_SH_E!O54+FC_OTH_CP_SC_E!O54+FC_OTH_CP_HW_E!O54+FC_OTH_CP_CA_E!O54</f>
        <v>140.16577741389222</v>
      </c>
      <c r="P54" s="45">
        <f>FC_OTH_CP_SH_E!P54+FC_OTH_CP_SC_E!P54+FC_OTH_CP_HW_E!P54+FC_OTH_CP_CA_E!P54</f>
        <v>143.10249379073051</v>
      </c>
      <c r="Q54" s="45">
        <f>FC_OTH_CP_SH_E!Q54+FC_OTH_CP_SC_E!Q54+FC_OTH_CP_HW_E!Q54+FC_OTH_CP_CA_E!Q54</f>
        <v>142.27816409349307</v>
      </c>
      <c r="R54" s="45">
        <f>FC_OTH_CP_SH_E!R54+FC_OTH_CP_SC_E!R54+FC_OTH_CP_HW_E!R54+FC_OTH_CP_CA_E!R54</f>
        <v>124.54304013270804</v>
      </c>
      <c r="S54" s="45">
        <f>FC_OTH_CP_SH_E!S54+FC_OTH_CP_SC_E!S54+FC_OTH_CP_HW_E!S54+FC_OTH_CP_CA_E!S54</f>
        <v>118.73114937186108</v>
      </c>
      <c r="T54" s="45">
        <f>FC_OTH_CP_SH_E!T54+FC_OTH_CP_SC_E!T54+FC_OTH_CP_HW_E!T54+FC_OTH_CP_CA_E!T54</f>
        <v>105.19050261906374</v>
      </c>
      <c r="U54" s="45">
        <f>FC_OTH_CP_SH_E!U54+FC_OTH_CP_SC_E!U54+FC_OTH_CP_HW_E!U54+FC_OTH_CP_CA_E!U54</f>
        <v>132.10239430505621</v>
      </c>
      <c r="V54" s="45">
        <f>FC_OTH_CP_SH_E!V54+FC_OTH_CP_SC_E!V54+FC_OTH_CP_HW_E!V54+FC_OTH_CP_CA_E!V54</f>
        <v>130.29738533131325</v>
      </c>
      <c r="W54" s="45">
        <f>FC_OTH_CP_SH_E!W54+FC_OTH_CP_SC_E!W54+FC_OTH_CP_HW_E!W54+FC_OTH_CP_CA_E!W54</f>
        <v>123.75324106256218</v>
      </c>
      <c r="X54" s="45">
        <f>FC_OTH_CP_SH_E!X54+FC_OTH_CP_SC_E!X54+FC_OTH_CP_HW_E!X54+FC_OTH_CP_CA_E!X54</f>
        <v>121.10472948390378</v>
      </c>
      <c r="Y54" s="45">
        <f>FC_OTH_CP_SH_E!Y54+FC_OTH_CP_SC_E!Y54+FC_OTH_CP_HW_E!Y54+FC_OTH_CP_CA_E!Y54</f>
        <v>126.86244714364717</v>
      </c>
      <c r="Z54" s="45">
        <f>FC_OTH_CP_SH_E!Z54+FC_OTH_CP_SC_E!Z54+FC_OTH_CP_HW_E!Z54+FC_OTH_CP_CA_E!Z54</f>
        <v>110.9019714292929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267.69183250133909</v>
      </c>
      <c r="D61" s="49">
        <f t="shared" si="22"/>
        <v>312.72770748155205</v>
      </c>
      <c r="E61" s="49">
        <f t="shared" si="22"/>
        <v>299.4332331632454</v>
      </c>
      <c r="F61" s="49">
        <f t="shared" si="22"/>
        <v>278.01397325134803</v>
      </c>
      <c r="G61" s="49">
        <f t="shared" si="22"/>
        <v>297.77614928529448</v>
      </c>
      <c r="H61" s="49">
        <f t="shared" si="22"/>
        <v>287.47657464725455</v>
      </c>
      <c r="I61" s="49">
        <f t="shared" si="22"/>
        <v>317.14315454503367</v>
      </c>
      <c r="J61" s="49">
        <f t="shared" si="22"/>
        <v>324.73593827049228</v>
      </c>
      <c r="K61" s="49">
        <f t="shared" si="22"/>
        <v>374.10029632286142</v>
      </c>
      <c r="L61" s="49">
        <f t="shared" si="22"/>
        <v>372.23102192233057</v>
      </c>
      <c r="M61" s="49">
        <f t="shared" si="22"/>
        <v>400.28314370499061</v>
      </c>
      <c r="N61" s="49">
        <f t="shared" si="22"/>
        <v>382.17388437793716</v>
      </c>
      <c r="O61" s="49">
        <f t="shared" si="22"/>
        <v>421.26324084056296</v>
      </c>
      <c r="P61" s="49">
        <f t="shared" si="22"/>
        <v>415.58771157501951</v>
      </c>
      <c r="Q61" s="49">
        <f t="shared" si="22"/>
        <v>425.60775149673646</v>
      </c>
      <c r="R61" s="49">
        <f t="shared" si="22"/>
        <v>399.19578928268777</v>
      </c>
      <c r="S61" s="49">
        <f t="shared" si="22"/>
        <v>409.65170107453969</v>
      </c>
      <c r="T61" s="49">
        <f t="shared" si="22"/>
        <v>582.42462631772764</v>
      </c>
      <c r="U61" s="49">
        <f t="shared" si="22"/>
        <v>625.62632034418277</v>
      </c>
      <c r="V61" s="49">
        <f t="shared" si="22"/>
        <v>707.47564739754796</v>
      </c>
      <c r="W61" s="49">
        <f t="shared" si="22"/>
        <v>747.17203041462574</v>
      </c>
      <c r="X61" s="49">
        <f t="shared" si="22"/>
        <v>699.85235760982277</v>
      </c>
      <c r="Y61" s="49">
        <f t="shared" ref="Y61:Z61" si="23">SUM(Y62:Y72)</f>
        <v>561.30809350543382</v>
      </c>
      <c r="Z61" s="49">
        <f t="shared" si="23"/>
        <v>676.01242247737798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39.647865599999996</v>
      </c>
      <c r="D62" s="52">
        <f>FC_OTH_CP_SH_E!D62+FC_OTH_CP_SC_E!D62+FC_OTH_CP_HW_E!D62+FC_OTH_CP_CA_E!D62</f>
        <v>39.311999999999998</v>
      </c>
      <c r="E62" s="52">
        <f>FC_OTH_CP_SH_E!E62+FC_OTH_CP_SC_E!E62+FC_OTH_CP_HW_E!E62+FC_OTH_CP_CA_E!E62</f>
        <v>38.864044800000009</v>
      </c>
      <c r="F62" s="52">
        <f>FC_OTH_CP_SH_E!F62+FC_OTH_CP_SC_E!F62+FC_OTH_CP_HW_E!F62+FC_OTH_CP_CA_E!F62</f>
        <v>38.6398656</v>
      </c>
      <c r="G62" s="52">
        <f>FC_OTH_CP_SH_E!G62+FC_OTH_CP_SC_E!G62+FC_OTH_CP_HW_E!G62+FC_OTH_CP_CA_E!G62</f>
        <v>38.303999999999995</v>
      </c>
      <c r="H62" s="52">
        <f>FC_OTH_CP_SH_E!H62+FC_OTH_CP_SC_E!H62+FC_OTH_CP_HW_E!H62+FC_OTH_CP_CA_E!H62</f>
        <v>36.84804479999999</v>
      </c>
      <c r="I62" s="52">
        <f>FC_OTH_CP_SH_E!I62+FC_OTH_CP_SC_E!I62+FC_OTH_CP_HW_E!I62+FC_OTH_CP_CA_E!I62</f>
        <v>35.055820800000006</v>
      </c>
      <c r="J62" s="52">
        <f>FC_OTH_CP_SH_E!J62+FC_OTH_CP_SC_E!J62+FC_OTH_CP_HW_E!J62+FC_OTH_CP_CA_E!J62</f>
        <v>39.424089599999988</v>
      </c>
      <c r="K62" s="52">
        <f>FC_OTH_CP_SH_E!K62+FC_OTH_CP_SC_E!K62+FC_OTH_CP_HW_E!K62+FC_OTH_CP_CA_E!K62</f>
        <v>41.77595519999997</v>
      </c>
      <c r="L62" s="52">
        <f>FC_OTH_CP_SH_E!L62+FC_OTH_CP_SC_E!L62+FC_OTH_CP_HW_E!L62+FC_OTH_CP_CA_E!L62</f>
        <v>46.592179199999997</v>
      </c>
      <c r="M62" s="52">
        <f>FC_OTH_CP_SH_E!M62+FC_OTH_CP_SC_E!M62+FC_OTH_CP_HW_E!M62+FC_OTH_CP_CA_E!M62</f>
        <v>44.912044799999954</v>
      </c>
      <c r="N62" s="52">
        <f>FC_OTH_CP_SH_E!N62+FC_OTH_CP_SC_E!N62+FC_OTH_CP_HW_E!N62+FC_OTH_CP_CA_E!N62</f>
        <v>48.383999999999951</v>
      </c>
      <c r="O62" s="52">
        <f>FC_OTH_CP_SH_E!O62+FC_OTH_CP_SC_E!O62+FC_OTH_CP_HW_E!O62+FC_OTH_CP_CA_E!O62</f>
        <v>110.43204480000003</v>
      </c>
      <c r="P62" s="52">
        <f>FC_OTH_CP_SH_E!P62+FC_OTH_CP_SC_E!P62+FC_OTH_CP_HW_E!P62+FC_OTH_CP_CA_E!P62</f>
        <v>102.81599999999997</v>
      </c>
      <c r="Q62" s="52">
        <f>FC_OTH_CP_SH_E!Q62+FC_OTH_CP_SC_E!Q62+FC_OTH_CP_HW_E!Q62+FC_OTH_CP_CA_E!Q62</f>
        <v>108.97568639999996</v>
      </c>
      <c r="R62" s="52">
        <f>FC_OTH_CP_SH_E!R62+FC_OTH_CP_SC_E!R62+FC_OTH_CP_HW_E!R62+FC_OTH_CP_CA_E!R62</f>
        <v>118.26501119999988</v>
      </c>
      <c r="S62" s="52">
        <f>FC_OTH_CP_SH_E!S62+FC_OTH_CP_SC_E!S62+FC_OTH_CP_HW_E!S62+FC_OTH_CP_CA_E!S62</f>
        <v>141.32966400000001</v>
      </c>
      <c r="T62" s="52">
        <f>FC_OTH_CP_SH_E!T62+FC_OTH_CP_SC_E!T62+FC_OTH_CP_HW_E!T62+FC_OTH_CP_CA_E!T62</f>
        <v>336.62321280000003</v>
      </c>
      <c r="U62" s="52">
        <f>FC_OTH_CP_SH_E!U62+FC_OTH_CP_SC_E!U62+FC_OTH_CP_HW_E!U62+FC_OTH_CP_CA_E!U62</f>
        <v>313.35091200000033</v>
      </c>
      <c r="V62" s="52">
        <f>FC_OTH_CP_SH_E!V62+FC_OTH_CP_SC_E!V62+FC_OTH_CP_HW_E!V62+FC_OTH_CP_CA_E!V62</f>
        <v>380.62442879999986</v>
      </c>
      <c r="W62" s="52">
        <f>FC_OTH_CP_SH_E!W62+FC_OTH_CP_SC_E!W62+FC_OTH_CP_HW_E!W62+FC_OTH_CP_CA_E!W62</f>
        <v>418.25508480000082</v>
      </c>
      <c r="X62" s="52">
        <f>FC_OTH_CP_SH_E!X62+FC_OTH_CP_SC_E!X62+FC_OTH_CP_HW_E!X62+FC_OTH_CP_CA_E!X62</f>
        <v>383.28554880000024</v>
      </c>
      <c r="Y62" s="52">
        <f>FC_OTH_CP_SH_E!Y62+FC_OTH_CP_SC_E!Y62+FC_OTH_CP_HW_E!Y62+FC_OTH_CP_CA_E!Y62</f>
        <v>243.87269760000001</v>
      </c>
      <c r="Z62" s="52">
        <f>FC_OTH_CP_SH_E!Z62+FC_OTH_CP_SC_E!Z62+FC_OTH_CP_HW_E!Z62+FC_OTH_CP_CA_E!Z62</f>
        <v>379.04146559999958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85.843966901339101</v>
      </c>
      <c r="D64" s="52">
        <f>FC_OTH_CP_SH_E!D64+FC_OTH_CP_SC_E!D64+FC_OTH_CP_HW_E!D64+FC_OTH_CP_CA_E!D64</f>
        <v>89.415747481552089</v>
      </c>
      <c r="E64" s="52">
        <f>FC_OTH_CP_SH_E!E64+FC_OTH_CP_SC_E!E64+FC_OTH_CP_HW_E!E64+FC_OTH_CP_CA_E!E64</f>
        <v>84.869028363245349</v>
      </c>
      <c r="F64" s="52">
        <f>FC_OTH_CP_SH_E!F64+FC_OTH_CP_SC_E!F64+FC_OTH_CP_HW_E!F64+FC_OTH_CP_CA_E!F64</f>
        <v>80.074107651348072</v>
      </c>
      <c r="G64" s="52">
        <f>FC_OTH_CP_SH_E!G64+FC_OTH_CP_SC_E!G64+FC_OTH_CP_HW_E!G64+FC_OTH_CP_CA_E!G64</f>
        <v>82.871989285294489</v>
      </c>
      <c r="H64" s="52">
        <f>FC_OTH_CP_SH_E!H64+FC_OTH_CP_SC_E!H64+FC_OTH_CP_HW_E!H64+FC_OTH_CP_CA_E!H64</f>
        <v>78.628449847254601</v>
      </c>
      <c r="I64" s="52">
        <f>FC_OTH_CP_SH_E!I64+FC_OTH_CP_SC_E!I64+FC_OTH_CP_HW_E!I64+FC_OTH_CP_CA_E!I64</f>
        <v>76.587453745033628</v>
      </c>
      <c r="J64" s="52">
        <f>FC_OTH_CP_SH_E!J64+FC_OTH_CP_SC_E!J64+FC_OTH_CP_HW_E!J64+FC_OTH_CP_CA_E!J64</f>
        <v>72.611968670492374</v>
      </c>
      <c r="K64" s="52">
        <f>FC_OTH_CP_SH_E!K64+FC_OTH_CP_SC_E!K64+FC_OTH_CP_HW_E!K64+FC_OTH_CP_CA_E!K64</f>
        <v>74.924341122861662</v>
      </c>
      <c r="L64" s="52">
        <f>FC_OTH_CP_SH_E!L64+FC_OTH_CP_SC_E!L64+FC_OTH_CP_HW_E!L64+FC_OTH_CP_CA_E!L64</f>
        <v>78.738962722330598</v>
      </c>
      <c r="M64" s="52">
        <f>FC_OTH_CP_SH_E!M64+FC_OTH_CP_SC_E!M64+FC_OTH_CP_HW_E!M64+FC_OTH_CP_CA_E!M64</f>
        <v>83.771258904991001</v>
      </c>
      <c r="N64" s="52">
        <f>FC_OTH_CP_SH_E!N64+FC_OTH_CP_SC_E!N64+FC_OTH_CP_HW_E!N64+FC_OTH_CP_CA_E!N64</f>
        <v>87.889724377937341</v>
      </c>
      <c r="O64" s="52">
        <f>FC_OTH_CP_SH_E!O64+FC_OTH_CP_SC_E!O64+FC_OTH_CP_HW_E!O64+FC_OTH_CP_CA_E!O64</f>
        <v>93.631316040562936</v>
      </c>
      <c r="P64" s="52">
        <f>FC_OTH_CP_SH_E!P64+FC_OTH_CP_SC_E!P64+FC_OTH_CP_HW_E!P64+FC_OTH_CP_CA_E!P64</f>
        <v>103.87163157501961</v>
      </c>
      <c r="Q64" s="52">
        <f>FC_OTH_CP_SH_E!Q64+FC_OTH_CP_SC_E!Q64+FC_OTH_CP_HW_E!Q64+FC_OTH_CP_CA_E!Q64</f>
        <v>115.63218509673654</v>
      </c>
      <c r="R64" s="52">
        <f>FC_OTH_CP_SH_E!R64+FC_OTH_CP_SC_E!R64+FC_OTH_CP_HW_E!R64+FC_OTH_CP_CA_E!R64</f>
        <v>97.534898082688088</v>
      </c>
      <c r="S64" s="52">
        <f>FC_OTH_CP_SH_E!S64+FC_OTH_CP_SC_E!S64+FC_OTH_CP_HW_E!S64+FC_OTH_CP_CA_E!S64</f>
        <v>100.28051707453963</v>
      </c>
      <c r="T64" s="52">
        <f>FC_OTH_CP_SH_E!T64+FC_OTH_CP_SC_E!T64+FC_OTH_CP_HW_E!T64+FC_OTH_CP_CA_E!T64</f>
        <v>102.82741351772761</v>
      </c>
      <c r="U64" s="52">
        <f>FC_OTH_CP_SH_E!U64+FC_OTH_CP_SC_E!U64+FC_OTH_CP_HW_E!U64+FC_OTH_CP_CA_E!U64</f>
        <v>103.5550547441823</v>
      </c>
      <c r="V64" s="52">
        <f>FC_OTH_CP_SH_E!V64+FC_OTH_CP_SC_E!V64+FC_OTH_CP_HW_E!V64+FC_OTH_CP_CA_E!V64</f>
        <v>110.88687299754815</v>
      </c>
      <c r="W64" s="52">
        <f>FC_OTH_CP_SH_E!W64+FC_OTH_CP_SC_E!W64+FC_OTH_CP_HW_E!W64+FC_OTH_CP_CA_E!W64</f>
        <v>119.31860961462456</v>
      </c>
      <c r="X64" s="52">
        <f>FC_OTH_CP_SH_E!X64+FC_OTH_CP_SC_E!X64+FC_OTH_CP_HW_E!X64+FC_OTH_CP_CA_E!X64</f>
        <v>113.28955440982243</v>
      </c>
      <c r="Y64" s="52">
        <f>FC_OTH_CP_SH_E!Y64+FC_OTH_CP_SC_E!Y64+FC_OTH_CP_HW_E!Y64+FC_OTH_CP_CA_E!Y64</f>
        <v>111.83511910543371</v>
      </c>
      <c r="Z64" s="52">
        <f>FC_OTH_CP_SH_E!Z64+FC_OTH_CP_SC_E!Z64+FC_OTH_CP_HW_E!Z64+FC_OTH_CP_CA_E!Z64</f>
        <v>125.45660327737855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142.19999999999999</v>
      </c>
      <c r="D65" s="52">
        <f>FC_OTH_CP_SH_E!D65+FC_OTH_CP_SC_E!D65+FC_OTH_CP_HW_E!D65+FC_OTH_CP_CA_E!D65</f>
        <v>183.99995999999996</v>
      </c>
      <c r="E65" s="52">
        <f>FC_OTH_CP_SH_E!E65+FC_OTH_CP_SC_E!E65+FC_OTH_CP_HW_E!E65+FC_OTH_CP_CA_E!E65</f>
        <v>175.70016000000004</v>
      </c>
      <c r="F65" s="52">
        <f>FC_OTH_CP_SH_E!F65+FC_OTH_CP_SC_E!F65+FC_OTH_CP_HW_E!F65+FC_OTH_CP_CA_E!F65</f>
        <v>159.29999999999998</v>
      </c>
      <c r="G65" s="52">
        <f>FC_OTH_CP_SH_E!G65+FC_OTH_CP_SC_E!G65+FC_OTH_CP_HW_E!G65+FC_OTH_CP_CA_E!G65</f>
        <v>176.60015999999999</v>
      </c>
      <c r="H65" s="52">
        <f>FC_OTH_CP_SH_E!H65+FC_OTH_CP_SC_E!H65+FC_OTH_CP_HW_E!H65+FC_OTH_CP_CA_E!H65</f>
        <v>172.00007999999997</v>
      </c>
      <c r="I65" s="52">
        <f>FC_OTH_CP_SH_E!I65+FC_OTH_CP_SC_E!I65+FC_OTH_CP_HW_E!I65+FC_OTH_CP_CA_E!I65</f>
        <v>205.49988000000002</v>
      </c>
      <c r="J65" s="52">
        <f>FC_OTH_CP_SH_E!J65+FC_OTH_CP_SC_E!J65+FC_OTH_CP_HW_E!J65+FC_OTH_CP_CA_E!J65</f>
        <v>212.69987999999992</v>
      </c>
      <c r="K65" s="52">
        <f>FC_OTH_CP_SH_E!K65+FC_OTH_CP_SC_E!K65+FC_OTH_CP_HW_E!K65+FC_OTH_CP_CA_E!K65</f>
        <v>257.39999999999981</v>
      </c>
      <c r="L65" s="52">
        <f>FC_OTH_CP_SH_E!L65+FC_OTH_CP_SC_E!L65+FC_OTH_CP_HW_E!L65+FC_OTH_CP_CA_E!L65</f>
        <v>246.89987999999997</v>
      </c>
      <c r="M65" s="52">
        <f>FC_OTH_CP_SH_E!M65+FC_OTH_CP_SC_E!M65+FC_OTH_CP_HW_E!M65+FC_OTH_CP_CA_E!M65</f>
        <v>271.59983999999969</v>
      </c>
      <c r="N65" s="52">
        <f>FC_OTH_CP_SH_E!N65+FC_OTH_CP_SC_E!N65+FC_OTH_CP_HW_E!N65+FC_OTH_CP_CA_E!N65</f>
        <v>245.90015999999983</v>
      </c>
      <c r="O65" s="52">
        <f>FC_OTH_CP_SH_E!O65+FC_OTH_CP_SC_E!O65+FC_OTH_CP_HW_E!O65+FC_OTH_CP_CA_E!O65</f>
        <v>217.19987999999998</v>
      </c>
      <c r="P65" s="52">
        <f>FC_OTH_CP_SH_E!P65+FC_OTH_CP_SC_E!P65+FC_OTH_CP_HW_E!P65+FC_OTH_CP_CA_E!P65</f>
        <v>208.90007999999997</v>
      </c>
      <c r="Q65" s="52">
        <f>FC_OTH_CP_SH_E!Q65+FC_OTH_CP_SC_E!Q65+FC_OTH_CP_HW_E!Q65+FC_OTH_CP_CA_E!Q65</f>
        <v>200.99987999999999</v>
      </c>
      <c r="R65" s="52">
        <f>FC_OTH_CP_SH_E!R65+FC_OTH_CP_SC_E!R65+FC_OTH_CP_HW_E!R65+FC_OTH_CP_CA_E!R65</f>
        <v>183.39587999999978</v>
      </c>
      <c r="S65" s="52">
        <f>FC_OTH_CP_SH_E!S65+FC_OTH_CP_SC_E!S65+FC_OTH_CP_HW_E!S65+FC_OTH_CP_CA_E!S65</f>
        <v>168.04152000000002</v>
      </c>
      <c r="T65" s="52">
        <f>FC_OTH_CP_SH_E!T65+FC_OTH_CP_SC_E!T65+FC_OTH_CP_HW_E!T65+FC_OTH_CP_CA_E!T65</f>
        <v>142.97400000000002</v>
      </c>
      <c r="U65" s="52">
        <f>FC_OTH_CP_SH_E!U65+FC_OTH_CP_SC_E!U65+FC_OTH_CP_HW_E!U65+FC_OTH_CP_CA_E!U65</f>
        <v>178.11288000000016</v>
      </c>
      <c r="V65" s="52">
        <f>FC_OTH_CP_SH_E!V65+FC_OTH_CP_SC_E!V65+FC_OTH_CP_HW_E!V65+FC_OTH_CP_CA_E!V65</f>
        <v>183.65183999999991</v>
      </c>
      <c r="W65" s="52">
        <f>FC_OTH_CP_SH_E!W65+FC_OTH_CP_SC_E!W65+FC_OTH_CP_HW_E!W65+FC_OTH_CP_CA_E!W65</f>
        <v>178.83612000000036</v>
      </c>
      <c r="X65" s="52">
        <f>FC_OTH_CP_SH_E!X65+FC_OTH_CP_SC_E!X65+FC_OTH_CP_HW_E!X65+FC_OTH_CP_CA_E!X65</f>
        <v>173.9793600000001</v>
      </c>
      <c r="Y65" s="52">
        <f>FC_OTH_CP_SH_E!Y65+FC_OTH_CP_SC_E!Y65+FC_OTH_CP_HW_E!Y65+FC_OTH_CP_CA_E!Y65</f>
        <v>180.37440000000001</v>
      </c>
      <c r="Z65" s="52">
        <f>FC_OTH_CP_SH_E!Z65+FC_OTH_CP_SC_E!Z65+FC_OTH_CP_HW_E!Z65+FC_OTH_CP_CA_E!Z65</f>
        <v>151.00811999999982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30.60747359999997</v>
      </c>
      <c r="V72" s="55">
        <f>FC_OTH_CP_SH_E!V72+FC_OTH_CP_SC_E!V72+FC_OTH_CP_HW_E!V72+FC_OTH_CP_CA_E!V72</f>
        <v>32.312505600000016</v>
      </c>
      <c r="W72" s="55">
        <f>FC_OTH_CP_SH_E!W72+FC_OTH_CP_SC_E!W72+FC_OTH_CP_HW_E!W72+FC_OTH_CP_CA_E!W72</f>
        <v>30.762216000000009</v>
      </c>
      <c r="X72" s="55">
        <f>FC_OTH_CP_SH_E!X72+FC_OTH_CP_SC_E!X72+FC_OTH_CP_HW_E!X72+FC_OTH_CP_CA_E!X72</f>
        <v>29.297894399999969</v>
      </c>
      <c r="Y72" s="55">
        <f>FC_OTH_CP_SH_E!Y72+FC_OTH_CP_SC_E!Y72+FC_OTH_CP_HW_E!Y72+FC_OTH_CP_CA_E!Y72</f>
        <v>25.225876799999998</v>
      </c>
      <c r="Z72" s="55">
        <f>FC_OTH_CP_SH_E!Z72+FC_OTH_CP_SC_E!Z72+FC_OTH_CP_HW_E!Z72+FC_OTH_CP_CA_E!Z72</f>
        <v>20.506233599999995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7275.402335215289</v>
      </c>
      <c r="D2" s="21">
        <f t="shared" ref="D2:X2" si="0">SUM(D3,D17,D22,D25,D26,D51,D52)</f>
        <v>7841.336857654519</v>
      </c>
      <c r="E2" s="21">
        <f t="shared" si="0"/>
        <v>7327.12583817623</v>
      </c>
      <c r="F2" s="21">
        <f t="shared" si="0"/>
        <v>7904.8050441391661</v>
      </c>
      <c r="G2" s="21">
        <f t="shared" si="0"/>
        <v>8734.1338642895353</v>
      </c>
      <c r="H2" s="21">
        <f t="shared" si="0"/>
        <v>7954.4627041948006</v>
      </c>
      <c r="I2" s="21">
        <f t="shared" si="0"/>
        <v>7980.1097854162508</v>
      </c>
      <c r="J2" s="21">
        <f t="shared" si="0"/>
        <v>7060.0902878675006</v>
      </c>
      <c r="K2" s="21">
        <f t="shared" si="0"/>
        <v>7722.0818281473466</v>
      </c>
      <c r="L2" s="21">
        <f t="shared" si="0"/>
        <v>7968.4515437082828</v>
      </c>
      <c r="M2" s="21">
        <f t="shared" si="0"/>
        <v>9302.9807278617827</v>
      </c>
      <c r="N2" s="21">
        <f t="shared" si="0"/>
        <v>7257.8928396194178</v>
      </c>
      <c r="O2" s="21">
        <f t="shared" si="0"/>
        <v>8162.99681062334</v>
      </c>
      <c r="P2" s="21">
        <f t="shared" si="0"/>
        <v>8194.2286432695764</v>
      </c>
      <c r="Q2" s="21">
        <f t="shared" si="0"/>
        <v>6353.2392617555543</v>
      </c>
      <c r="R2" s="21">
        <f t="shared" si="0"/>
        <v>6966.1799977471728</v>
      </c>
      <c r="S2" s="21">
        <f t="shared" si="0"/>
        <v>6986.5704422071394</v>
      </c>
      <c r="T2" s="21">
        <f t="shared" si="0"/>
        <v>6900.2082182740469</v>
      </c>
      <c r="U2" s="21">
        <f t="shared" si="0"/>
        <v>6772.2411697374828</v>
      </c>
      <c r="V2" s="21">
        <f t="shared" si="0"/>
        <v>6360.8175718083394</v>
      </c>
      <c r="W2" s="21">
        <f t="shared" si="0"/>
        <v>5718.9555097498178</v>
      </c>
      <c r="X2" s="21">
        <f t="shared" si="0"/>
        <v>6218.6830681202337</v>
      </c>
      <c r="Y2" s="21">
        <f t="shared" ref="Y2:Z2" si="1">SUM(Y3,Y17,Y22,Y25,Y26,Y51,Y52)</f>
        <v>5225.1534708989548</v>
      </c>
      <c r="Z2" s="21">
        <f t="shared" si="1"/>
        <v>4830.4926716855671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1.9501560000000011</v>
      </c>
      <c r="D3" s="24">
        <f t="shared" ref="D3:W3" si="3">SUM(D4,D8,D11)</f>
        <v>1.9501560000000011</v>
      </c>
      <c r="E3" s="24">
        <f t="shared" si="3"/>
        <v>1.9501560000000016</v>
      </c>
      <c r="F3" s="24">
        <f t="shared" si="3"/>
        <v>3.8999610000000029</v>
      </c>
      <c r="G3" s="24">
        <f t="shared" si="3"/>
        <v>1.9501560000000011</v>
      </c>
      <c r="H3" s="24">
        <f t="shared" si="3"/>
        <v>3.8999610000000029</v>
      </c>
      <c r="I3" s="24">
        <f t="shared" si="3"/>
        <v>3.8999610000000029</v>
      </c>
      <c r="J3" s="24">
        <f t="shared" si="3"/>
        <v>9.7500780000000002</v>
      </c>
      <c r="K3" s="24">
        <f t="shared" si="3"/>
        <v>13.650039000000008</v>
      </c>
      <c r="L3" s="24">
        <f t="shared" si="3"/>
        <v>15.599844000000017</v>
      </c>
      <c r="M3" s="24">
        <f t="shared" si="3"/>
        <v>15.599844000000008</v>
      </c>
      <c r="N3" s="24">
        <f t="shared" si="3"/>
        <v>15.599844000000004</v>
      </c>
      <c r="O3" s="24">
        <f t="shared" si="3"/>
        <v>15.599844000000013</v>
      </c>
      <c r="P3" s="24">
        <f t="shared" si="3"/>
        <v>9.7500780000000056</v>
      </c>
      <c r="Q3" s="24">
        <f t="shared" si="3"/>
        <v>3.8999609999999962</v>
      </c>
      <c r="R3" s="24">
        <f t="shared" si="3"/>
        <v>20.042965800000033</v>
      </c>
      <c r="S3" s="24">
        <f t="shared" si="3"/>
        <v>23.435213400000016</v>
      </c>
      <c r="T3" s="24">
        <f t="shared" si="3"/>
        <v>23.450007600000021</v>
      </c>
      <c r="U3" s="24">
        <f t="shared" si="3"/>
        <v>22.277908800000041</v>
      </c>
      <c r="V3" s="24">
        <f t="shared" si="3"/>
        <v>15.528871800000003</v>
      </c>
      <c r="W3" s="24">
        <f t="shared" si="3"/>
        <v>18.306628200000056</v>
      </c>
      <c r="X3" s="24">
        <f t="shared" ref="X3:Z3" si="4">SUM(X4,X8,X11)</f>
        <v>11.796121800000019</v>
      </c>
      <c r="Y3" s="24">
        <f t="shared" si="4"/>
        <v>25.633800000000054</v>
      </c>
      <c r="Z3" s="24">
        <f t="shared" si="4"/>
        <v>31.594658400000082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16.737598800000033</v>
      </c>
      <c r="S8" s="19">
        <f t="shared" si="8"/>
        <v>15.648980400000021</v>
      </c>
      <c r="T8" s="19">
        <f t="shared" si="8"/>
        <v>15.164301600000019</v>
      </c>
      <c r="U8" s="19">
        <f t="shared" si="8"/>
        <v>14.826880800000035</v>
      </c>
      <c r="V8" s="19">
        <f t="shared" si="8"/>
        <v>7.118560800000008</v>
      </c>
      <c r="W8" s="19">
        <f t="shared" si="8"/>
        <v>16.151839200000051</v>
      </c>
      <c r="X8" s="19">
        <f t="shared" si="8"/>
        <v>9.3001608000000182</v>
      </c>
      <c r="Y8" s="19">
        <f t="shared" ref="Y8:Z8" si="9">SUM(Y9:Y10)</f>
        <v>25.633800000000054</v>
      </c>
      <c r="Z8" s="19">
        <f t="shared" si="9"/>
        <v>31.594658400000082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16.737598800000033</v>
      </c>
      <c r="S10" s="8">
        <v>15.648980400000021</v>
      </c>
      <c r="T10" s="8">
        <v>15.164301600000019</v>
      </c>
      <c r="U10" s="8">
        <v>14.826880800000035</v>
      </c>
      <c r="V10" s="8">
        <v>7.118560800000008</v>
      </c>
      <c r="W10" s="8">
        <v>16.151839200000051</v>
      </c>
      <c r="X10" s="8">
        <v>9.3001608000000182</v>
      </c>
      <c r="Y10" s="8">
        <v>25.633800000000054</v>
      </c>
      <c r="Z10" s="8">
        <v>31.594658400000082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1.9501560000000011</v>
      </c>
      <c r="D11" s="19">
        <f t="shared" si="10"/>
        <v>1.9501560000000011</v>
      </c>
      <c r="E11" s="19">
        <f t="shared" si="10"/>
        <v>1.9501560000000016</v>
      </c>
      <c r="F11" s="19">
        <f t="shared" si="10"/>
        <v>3.8999610000000029</v>
      </c>
      <c r="G11" s="19">
        <f t="shared" si="10"/>
        <v>1.9501560000000011</v>
      </c>
      <c r="H11" s="19">
        <f t="shared" si="10"/>
        <v>3.8999610000000029</v>
      </c>
      <c r="I11" s="19">
        <f t="shared" si="10"/>
        <v>3.8999610000000029</v>
      </c>
      <c r="J11" s="19">
        <f t="shared" si="10"/>
        <v>9.7500780000000002</v>
      </c>
      <c r="K11" s="19">
        <f t="shared" si="10"/>
        <v>13.650039000000008</v>
      </c>
      <c r="L11" s="19">
        <f t="shared" si="10"/>
        <v>15.599844000000017</v>
      </c>
      <c r="M11" s="19">
        <f t="shared" si="10"/>
        <v>15.599844000000008</v>
      </c>
      <c r="N11" s="19">
        <f t="shared" si="10"/>
        <v>15.599844000000004</v>
      </c>
      <c r="O11" s="19">
        <f t="shared" si="10"/>
        <v>15.599844000000013</v>
      </c>
      <c r="P11" s="19">
        <f t="shared" si="10"/>
        <v>9.7500780000000056</v>
      </c>
      <c r="Q11" s="19">
        <f t="shared" si="10"/>
        <v>3.8999609999999962</v>
      </c>
      <c r="R11" s="19">
        <f t="shared" si="10"/>
        <v>3.3053670000000013</v>
      </c>
      <c r="S11" s="19">
        <f t="shared" si="10"/>
        <v>7.7862329999999975</v>
      </c>
      <c r="T11" s="19">
        <f t="shared" si="10"/>
        <v>8.2857059999999993</v>
      </c>
      <c r="U11" s="19">
        <f t="shared" si="10"/>
        <v>7.4510280000000071</v>
      </c>
      <c r="V11" s="19">
        <f t="shared" si="10"/>
        <v>8.4103109999999948</v>
      </c>
      <c r="W11" s="19">
        <f t="shared" si="10"/>
        <v>2.1547890000000032</v>
      </c>
      <c r="X11" s="19">
        <f t="shared" si="10"/>
        <v>2.4959610000000017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1.9501560000000011</v>
      </c>
      <c r="D16" s="8">
        <v>1.9501560000000011</v>
      </c>
      <c r="E16" s="8">
        <v>1.9501560000000016</v>
      </c>
      <c r="F16" s="8">
        <v>3.8999610000000029</v>
      </c>
      <c r="G16" s="8">
        <v>1.9501560000000011</v>
      </c>
      <c r="H16" s="8">
        <v>3.8999610000000029</v>
      </c>
      <c r="I16" s="8">
        <v>3.8999610000000029</v>
      </c>
      <c r="J16" s="8">
        <v>9.7500780000000002</v>
      </c>
      <c r="K16" s="8">
        <v>13.650039000000008</v>
      </c>
      <c r="L16" s="8">
        <v>15.599844000000017</v>
      </c>
      <c r="M16" s="8">
        <v>15.599844000000008</v>
      </c>
      <c r="N16" s="8">
        <v>15.599844000000004</v>
      </c>
      <c r="O16" s="8">
        <v>15.599844000000013</v>
      </c>
      <c r="P16" s="8">
        <v>9.7500780000000056</v>
      </c>
      <c r="Q16" s="8">
        <v>3.8999609999999962</v>
      </c>
      <c r="R16" s="8">
        <v>3.3053670000000013</v>
      </c>
      <c r="S16" s="8">
        <v>7.7862329999999975</v>
      </c>
      <c r="T16" s="8">
        <v>8.2857059999999993</v>
      </c>
      <c r="U16" s="8">
        <v>7.4510280000000071</v>
      </c>
      <c r="V16" s="8">
        <v>8.4103109999999948</v>
      </c>
      <c r="W16" s="8">
        <v>2.1547890000000032</v>
      </c>
      <c r="X16" s="8">
        <v>2.4959610000000017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731.13002153860918</v>
      </c>
      <c r="D26" s="27">
        <f t="shared" si="16"/>
        <v>706.30241653301505</v>
      </c>
      <c r="E26" s="27">
        <f t="shared" si="16"/>
        <v>717.90421358793026</v>
      </c>
      <c r="F26" s="27">
        <f t="shared" si="16"/>
        <v>733.06385199138481</v>
      </c>
      <c r="G26" s="27">
        <f t="shared" si="16"/>
        <v>698.94506269195369</v>
      </c>
      <c r="H26" s="27">
        <f t="shared" si="16"/>
        <v>715.28612122831339</v>
      </c>
      <c r="I26" s="27">
        <f t="shared" si="16"/>
        <v>692.15949876039906</v>
      </c>
      <c r="J26" s="27">
        <f t="shared" si="16"/>
        <v>718.13439181440287</v>
      </c>
      <c r="K26" s="27">
        <f t="shared" si="16"/>
        <v>702.955407519088</v>
      </c>
      <c r="L26" s="27">
        <f t="shared" si="16"/>
        <v>674.52578737330452</v>
      </c>
      <c r="M26" s="27">
        <f t="shared" si="16"/>
        <v>790.85485410355943</v>
      </c>
      <c r="N26" s="27">
        <f t="shared" si="16"/>
        <v>737.01913951514666</v>
      </c>
      <c r="O26" s="27">
        <f t="shared" si="16"/>
        <v>725.4713754774283</v>
      </c>
      <c r="P26" s="27">
        <f t="shared" si="16"/>
        <v>734.90380344730079</v>
      </c>
      <c r="Q26" s="27">
        <f t="shared" si="16"/>
        <v>699.17387458101484</v>
      </c>
      <c r="R26" s="27">
        <f t="shared" si="16"/>
        <v>672.50431826500949</v>
      </c>
      <c r="S26" s="27">
        <f t="shared" si="16"/>
        <v>654.97731827302982</v>
      </c>
      <c r="T26" s="27">
        <f t="shared" si="16"/>
        <v>652.22096617392424</v>
      </c>
      <c r="U26" s="27">
        <f t="shared" si="16"/>
        <v>637.24415296286088</v>
      </c>
      <c r="V26" s="27">
        <f t="shared" si="16"/>
        <v>668.49174971074149</v>
      </c>
      <c r="W26" s="27">
        <f t="shared" si="16"/>
        <v>623.05402096386842</v>
      </c>
      <c r="X26" s="27">
        <f t="shared" si="16"/>
        <v>639.8142809494301</v>
      </c>
      <c r="Y26" s="27">
        <f t="shared" ref="Y26:Z26" si="17">SUM(Y27,Y33)</f>
        <v>685.09634808841793</v>
      </c>
      <c r="Z26" s="27">
        <f t="shared" si="17"/>
        <v>671.7642014831199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731.13002153860918</v>
      </c>
      <c r="D33" s="19">
        <f t="shared" si="20"/>
        <v>706.30241653301505</v>
      </c>
      <c r="E33" s="19">
        <f t="shared" si="20"/>
        <v>717.90421358793026</v>
      </c>
      <c r="F33" s="19">
        <f t="shared" si="20"/>
        <v>733.06385199138481</v>
      </c>
      <c r="G33" s="19">
        <f t="shared" si="20"/>
        <v>698.94506269195369</v>
      </c>
      <c r="H33" s="19">
        <f t="shared" si="20"/>
        <v>715.28612122831339</v>
      </c>
      <c r="I33" s="19">
        <f t="shared" si="20"/>
        <v>692.15949876039906</v>
      </c>
      <c r="J33" s="19">
        <f t="shared" si="20"/>
        <v>718.13439181440287</v>
      </c>
      <c r="K33" s="19">
        <f t="shared" si="20"/>
        <v>702.955407519088</v>
      </c>
      <c r="L33" s="19">
        <f t="shared" si="20"/>
        <v>674.52578737330452</v>
      </c>
      <c r="M33" s="19">
        <f t="shared" si="20"/>
        <v>790.85485410355943</v>
      </c>
      <c r="N33" s="19">
        <f t="shared" si="20"/>
        <v>737.01913951514666</v>
      </c>
      <c r="O33" s="19">
        <f t="shared" si="20"/>
        <v>725.4713754774283</v>
      </c>
      <c r="P33" s="19">
        <f t="shared" si="20"/>
        <v>734.90380344730079</v>
      </c>
      <c r="Q33" s="19">
        <f t="shared" si="20"/>
        <v>699.17387458101484</v>
      </c>
      <c r="R33" s="19">
        <f t="shared" si="20"/>
        <v>672.50431826500949</v>
      </c>
      <c r="S33" s="19">
        <f t="shared" si="20"/>
        <v>654.97731827302982</v>
      </c>
      <c r="T33" s="19">
        <f t="shared" si="20"/>
        <v>652.22096617392424</v>
      </c>
      <c r="U33" s="19">
        <f t="shared" si="20"/>
        <v>637.24415296286088</v>
      </c>
      <c r="V33" s="19">
        <f t="shared" si="20"/>
        <v>668.49174971074149</v>
      </c>
      <c r="W33" s="19">
        <f t="shared" si="20"/>
        <v>623.05402096386842</v>
      </c>
      <c r="X33" s="19">
        <f t="shared" si="20"/>
        <v>639.8142809494301</v>
      </c>
      <c r="Y33" s="19">
        <f t="shared" ref="Y33:Z33" si="21">SUM(Y34:Y50)</f>
        <v>685.09634808841793</v>
      </c>
      <c r="Z33" s="19">
        <f t="shared" si="21"/>
        <v>671.7642014831199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30.277736958444912</v>
      </c>
      <c r="S37" s="8">
        <v>30.289193777330322</v>
      </c>
      <c r="T37" s="8">
        <v>30.200349844145762</v>
      </c>
      <c r="U37" s="8">
        <v>29.700132123761058</v>
      </c>
      <c r="V37" s="8">
        <v>29.031739560310903</v>
      </c>
      <c r="W37" s="8">
        <v>28.124574371732155</v>
      </c>
      <c r="X37" s="8">
        <v>26.786499923872341</v>
      </c>
      <c r="Y37" s="8">
        <v>26.322911306369029</v>
      </c>
      <c r="Z37" s="8">
        <v>24.960373860147183</v>
      </c>
    </row>
    <row r="38" spans="1:26" ht="11.25" customHeight="1" x14ac:dyDescent="0.2">
      <c r="A38" s="28" t="s">
        <v>62</v>
      </c>
      <c r="B38" s="7" t="s">
        <v>63</v>
      </c>
      <c r="C38" s="8">
        <v>8.0375342328003043</v>
      </c>
      <c r="D38" s="8">
        <v>8.0266616065897871</v>
      </c>
      <c r="E38" s="8">
        <v>8.0686746586563487</v>
      </c>
      <c r="F38" s="8">
        <v>8.1104231862431639</v>
      </c>
      <c r="G38" s="8">
        <v>8.0683050873486302</v>
      </c>
      <c r="H38" s="8">
        <v>5.3991203971761657</v>
      </c>
      <c r="I38" s="8">
        <v>5.3853132908959731</v>
      </c>
      <c r="J38" s="8">
        <v>5.4140464074812069</v>
      </c>
      <c r="K38" s="8">
        <v>5.3946856336637516</v>
      </c>
      <c r="L38" s="8">
        <v>5.3675053218887525</v>
      </c>
      <c r="M38" s="8">
        <v>5.4790804645021556</v>
      </c>
      <c r="N38" s="8">
        <v>5.4351729518629393</v>
      </c>
      <c r="O38" s="8">
        <v>5.4107937757880613</v>
      </c>
      <c r="P38" s="8">
        <v>2.7091550790886165</v>
      </c>
      <c r="Q38" s="8">
        <v>2.6910955222396371</v>
      </c>
      <c r="R38" s="8">
        <v>2.8125647911114071</v>
      </c>
      <c r="S38" s="8">
        <v>2.5477735360065736</v>
      </c>
      <c r="T38" s="8">
        <v>2.4587265877326026</v>
      </c>
      <c r="U38" s="8">
        <v>2.1173452964052877</v>
      </c>
      <c r="V38" s="8">
        <v>1.7963434056332233</v>
      </c>
      <c r="W38" s="8">
        <v>2.2156487904238302</v>
      </c>
      <c r="X38" s="8">
        <v>3.1227114841843759</v>
      </c>
      <c r="Y38" s="8">
        <v>3.2450246201099899</v>
      </c>
      <c r="Z38" s="8">
        <v>3.4597786582440171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220.36878770806058</v>
      </c>
      <c r="D40" s="8">
        <v>165.73239633812963</v>
      </c>
      <c r="E40" s="8">
        <v>188.44886371532016</v>
      </c>
      <c r="F40" s="8">
        <v>178.44290483363415</v>
      </c>
      <c r="G40" s="8">
        <v>161.13012891589227</v>
      </c>
      <c r="H40" s="8">
        <v>180.93070654451034</v>
      </c>
      <c r="I40" s="8">
        <v>131.24946516641185</v>
      </c>
      <c r="J40" s="8">
        <v>140.19660009472395</v>
      </c>
      <c r="K40" s="8">
        <v>139.69525332742262</v>
      </c>
      <c r="L40" s="8">
        <v>130.81545394336027</v>
      </c>
      <c r="M40" s="8">
        <v>141.88065542016497</v>
      </c>
      <c r="N40" s="8">
        <v>118.66615666027135</v>
      </c>
      <c r="O40" s="8">
        <v>109.89198168383169</v>
      </c>
      <c r="P40" s="8">
        <v>115.546949259689</v>
      </c>
      <c r="Q40" s="8">
        <v>117.50940242679373</v>
      </c>
      <c r="R40" s="8">
        <v>95.323625269221893</v>
      </c>
      <c r="S40" s="8">
        <v>94.842162163996775</v>
      </c>
      <c r="T40" s="8">
        <v>84.963138855569667</v>
      </c>
      <c r="U40" s="8">
        <v>88.131493935482112</v>
      </c>
      <c r="V40" s="8">
        <v>95.158867651566425</v>
      </c>
      <c r="W40" s="8">
        <v>89.879871976762161</v>
      </c>
      <c r="X40" s="8">
        <v>96.257957017880727</v>
      </c>
      <c r="Y40" s="8">
        <v>109.46353928805325</v>
      </c>
      <c r="Z40" s="8">
        <v>121.17755138567533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0.61574508591601873</v>
      </c>
      <c r="V41" s="8">
        <v>0.73144606528230827</v>
      </c>
      <c r="W41" s="8">
        <v>0.68311635453180686</v>
      </c>
      <c r="X41" s="8">
        <v>1.012990950182622</v>
      </c>
      <c r="Y41" s="8">
        <v>4.0735924413617883E-2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486.16139125942243</v>
      </c>
      <c r="D43" s="8">
        <v>513.24676360219189</v>
      </c>
      <c r="E43" s="8">
        <v>501.98907823105566</v>
      </c>
      <c r="F43" s="8">
        <v>527.01256092515803</v>
      </c>
      <c r="G43" s="8">
        <v>513.12091329467785</v>
      </c>
      <c r="H43" s="8">
        <v>512.26753135131207</v>
      </c>
      <c r="I43" s="8">
        <v>538.87863534244309</v>
      </c>
      <c r="J43" s="8">
        <v>555.78884585292599</v>
      </c>
      <c r="K43" s="8">
        <v>555.08625205125099</v>
      </c>
      <c r="L43" s="8">
        <v>538.34282810805553</v>
      </c>
      <c r="M43" s="8">
        <v>643.49511821889234</v>
      </c>
      <c r="N43" s="8">
        <v>612.91780990301231</v>
      </c>
      <c r="O43" s="8">
        <v>610.16860001780856</v>
      </c>
      <c r="P43" s="8">
        <v>616.64769910852317</v>
      </c>
      <c r="Q43" s="8">
        <v>578.97337663198152</v>
      </c>
      <c r="R43" s="8">
        <v>544.06852612459932</v>
      </c>
      <c r="S43" s="8">
        <v>527.24361776869705</v>
      </c>
      <c r="T43" s="8">
        <v>534.59875088647618</v>
      </c>
      <c r="U43" s="8">
        <v>516.67943652129645</v>
      </c>
      <c r="V43" s="8">
        <v>540.98764760866709</v>
      </c>
      <c r="W43" s="8">
        <v>501.66723674594658</v>
      </c>
      <c r="X43" s="8">
        <v>512.61732945312315</v>
      </c>
      <c r="Y43" s="8">
        <v>545.99114437598178</v>
      </c>
      <c r="Z43" s="8">
        <v>522.16649757905338</v>
      </c>
    </row>
    <row r="44" spans="1:26" ht="11.25" customHeight="1" x14ac:dyDescent="0.2">
      <c r="A44" s="28" t="s">
        <v>74</v>
      </c>
      <c r="B44" s="7" t="s">
        <v>75</v>
      </c>
      <c r="C44" s="8">
        <v>16.56230833832586</v>
      </c>
      <c r="D44" s="8">
        <v>19.296594986103752</v>
      </c>
      <c r="E44" s="8">
        <v>19.39759698289815</v>
      </c>
      <c r="F44" s="8">
        <v>19.497963046349437</v>
      </c>
      <c r="G44" s="8">
        <v>16.62571539403498</v>
      </c>
      <c r="H44" s="8">
        <v>16.688762935314831</v>
      </c>
      <c r="I44" s="8">
        <v>16.646084960648196</v>
      </c>
      <c r="J44" s="8">
        <v>16.734899459271805</v>
      </c>
      <c r="K44" s="8">
        <v>2.7792165067507355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2.1865121631895985E-2</v>
      </c>
      <c r="S44" s="8">
        <v>5.4571026999168853E-2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0.78570541928154092</v>
      </c>
      <c r="W50" s="8">
        <v>0.48357272447188415</v>
      </c>
      <c r="X50" s="8">
        <v>1.6792120186886975E-2</v>
      </c>
      <c r="Y50" s="8">
        <v>3.2992573490272063E-2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6458.8857114835746</v>
      </c>
      <c r="D51" s="27">
        <v>7021.1695343442107</v>
      </c>
      <c r="E51" s="27">
        <v>6497.601961591381</v>
      </c>
      <c r="F51" s="27">
        <v>7058.3521649438644</v>
      </c>
      <c r="G51" s="27">
        <v>7903.439605701501</v>
      </c>
      <c r="H51" s="27">
        <v>7096.3117367442128</v>
      </c>
      <c r="I51" s="27">
        <v>7122.499113714136</v>
      </c>
      <c r="J51" s="27">
        <v>6170.1993335181751</v>
      </c>
      <c r="K51" s="27">
        <v>6817.2589539426272</v>
      </c>
      <c r="L51" s="27">
        <v>7084.7622092689207</v>
      </c>
      <c r="M51" s="27">
        <v>8297.68180382842</v>
      </c>
      <c r="N51" s="27">
        <v>6336.5777364167916</v>
      </c>
      <c r="O51" s="27">
        <v>7281.7598137320201</v>
      </c>
      <c r="P51" s="27">
        <v>7306.4722680315444</v>
      </c>
      <c r="Q51" s="27">
        <v>5507.8872620810471</v>
      </c>
      <c r="R51" s="27">
        <v>6149.0896735494543</v>
      </c>
      <c r="S51" s="27">
        <v>6189.426761162249</v>
      </c>
      <c r="T51" s="27">
        <v>6119.3467418810587</v>
      </c>
      <c r="U51" s="27">
        <v>5980.6167136695658</v>
      </c>
      <c r="V51" s="27">
        <v>5546.4995649662842</v>
      </c>
      <c r="W51" s="27">
        <v>4953.8416195233876</v>
      </c>
      <c r="X51" s="27">
        <v>5445.9679358868998</v>
      </c>
      <c r="Y51" s="27">
        <v>4387.5608756668898</v>
      </c>
      <c r="Z51" s="27">
        <v>4010.6653079731541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83.436446193105141</v>
      </c>
      <c r="D52" s="27">
        <f t="shared" si="22"/>
        <v>111.91475077729291</v>
      </c>
      <c r="E52" s="27">
        <f t="shared" si="22"/>
        <v>109.6695069969185</v>
      </c>
      <c r="F52" s="27">
        <f t="shared" si="22"/>
        <v>109.48906620391689</v>
      </c>
      <c r="G52" s="27">
        <f t="shared" si="22"/>
        <v>129.79903989608124</v>
      </c>
      <c r="H52" s="27">
        <f t="shared" si="22"/>
        <v>138.96488522227418</v>
      </c>
      <c r="I52" s="27">
        <f t="shared" si="22"/>
        <v>161.55121194171642</v>
      </c>
      <c r="J52" s="27">
        <f t="shared" si="22"/>
        <v>162.00648453492275</v>
      </c>
      <c r="K52" s="27">
        <f t="shared" si="22"/>
        <v>188.21742768563104</v>
      </c>
      <c r="L52" s="27">
        <f t="shared" si="22"/>
        <v>193.56370306605731</v>
      </c>
      <c r="M52" s="27">
        <f t="shared" si="22"/>
        <v>198.84422592980243</v>
      </c>
      <c r="N52" s="27">
        <f t="shared" si="22"/>
        <v>168.69611968748015</v>
      </c>
      <c r="O52" s="27">
        <f t="shared" si="22"/>
        <v>140.16577741389222</v>
      </c>
      <c r="P52" s="27">
        <f t="shared" si="22"/>
        <v>143.10249379073051</v>
      </c>
      <c r="Q52" s="27">
        <f t="shared" si="22"/>
        <v>142.27816409349307</v>
      </c>
      <c r="R52" s="27">
        <f t="shared" si="22"/>
        <v>124.54304013270804</v>
      </c>
      <c r="S52" s="27">
        <f t="shared" si="22"/>
        <v>118.73114937186108</v>
      </c>
      <c r="T52" s="27">
        <f t="shared" si="22"/>
        <v>105.19050261906374</v>
      </c>
      <c r="U52" s="27">
        <f t="shared" si="22"/>
        <v>132.10239430505621</v>
      </c>
      <c r="V52" s="27">
        <f t="shared" si="22"/>
        <v>130.29738533131325</v>
      </c>
      <c r="W52" s="27">
        <f t="shared" si="22"/>
        <v>123.75324106256218</v>
      </c>
      <c r="X52" s="27">
        <f t="shared" si="22"/>
        <v>121.10472948390378</v>
      </c>
      <c r="Y52" s="27">
        <f t="shared" ref="Y52:Z52" si="23">SUM(Y53:Y54)</f>
        <v>126.86244714364717</v>
      </c>
      <c r="Z52" s="27">
        <f t="shared" si="23"/>
        <v>116.4685038292929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5.5665323999999945</v>
      </c>
    </row>
    <row r="54" spans="1:26" ht="11.25" customHeight="1" x14ac:dyDescent="0.2">
      <c r="A54" s="43" t="s">
        <v>118</v>
      </c>
      <c r="B54" s="44" t="s">
        <v>119</v>
      </c>
      <c r="C54" s="45">
        <v>83.436446193105141</v>
      </c>
      <c r="D54" s="45">
        <v>111.91475077729291</v>
      </c>
      <c r="E54" s="45">
        <v>109.6695069969185</v>
      </c>
      <c r="F54" s="45">
        <v>109.48906620391689</v>
      </c>
      <c r="G54" s="45">
        <v>129.79903989608124</v>
      </c>
      <c r="H54" s="45">
        <v>138.96488522227418</v>
      </c>
      <c r="I54" s="45">
        <v>161.55121194171642</v>
      </c>
      <c r="J54" s="45">
        <v>162.00648453492275</v>
      </c>
      <c r="K54" s="45">
        <v>188.21742768563104</v>
      </c>
      <c r="L54" s="45">
        <v>193.56370306605731</v>
      </c>
      <c r="M54" s="45">
        <v>198.84422592980243</v>
      </c>
      <c r="N54" s="45">
        <v>168.69611968748015</v>
      </c>
      <c r="O54" s="45">
        <v>140.16577741389222</v>
      </c>
      <c r="P54" s="45">
        <v>143.10249379073051</v>
      </c>
      <c r="Q54" s="45">
        <v>142.27816409349307</v>
      </c>
      <c r="R54" s="45">
        <v>124.54304013270804</v>
      </c>
      <c r="S54" s="45">
        <v>118.73114937186108</v>
      </c>
      <c r="T54" s="45">
        <v>105.19050261906374</v>
      </c>
      <c r="U54" s="45">
        <v>132.10239430505621</v>
      </c>
      <c r="V54" s="45">
        <v>130.29738533131325</v>
      </c>
      <c r="W54" s="45">
        <v>123.75324106256218</v>
      </c>
      <c r="X54" s="45">
        <v>121.10472948390378</v>
      </c>
      <c r="Y54" s="45">
        <v>126.86244714364717</v>
      </c>
      <c r="Z54" s="45">
        <v>110.9019714292929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255.02176089220194</v>
      </c>
      <c r="D61" s="49">
        <f t="shared" si="24"/>
        <v>300.25479759205405</v>
      </c>
      <c r="E61" s="49">
        <f t="shared" si="24"/>
        <v>286.40465502090433</v>
      </c>
      <c r="F61" s="49">
        <f t="shared" si="24"/>
        <v>266.55309369236113</v>
      </c>
      <c r="G61" s="49">
        <f t="shared" si="24"/>
        <v>287.07777680843753</v>
      </c>
      <c r="H61" s="49">
        <f t="shared" si="24"/>
        <v>276.29808686581811</v>
      </c>
      <c r="I61" s="49">
        <f t="shared" si="24"/>
        <v>306.45255659567039</v>
      </c>
      <c r="J61" s="49">
        <f t="shared" si="24"/>
        <v>312.68754103096228</v>
      </c>
      <c r="K61" s="49">
        <f t="shared" si="24"/>
        <v>362.48376441495168</v>
      </c>
      <c r="L61" s="49">
        <f t="shared" si="24"/>
        <v>360.69120503667023</v>
      </c>
      <c r="M61" s="49">
        <f t="shared" si="24"/>
        <v>389.76563709532581</v>
      </c>
      <c r="N61" s="49">
        <f t="shared" si="24"/>
        <v>367.7947202575138</v>
      </c>
      <c r="O61" s="49">
        <f t="shared" si="24"/>
        <v>407.46646997669552</v>
      </c>
      <c r="P61" s="49">
        <f t="shared" si="24"/>
        <v>400.3011960033698</v>
      </c>
      <c r="Q61" s="49">
        <f t="shared" si="24"/>
        <v>403.9155972075514</v>
      </c>
      <c r="R61" s="49">
        <f t="shared" si="24"/>
        <v>383.7795378987247</v>
      </c>
      <c r="S61" s="49">
        <f t="shared" si="24"/>
        <v>393.98610908303408</v>
      </c>
      <c r="T61" s="49">
        <f t="shared" si="24"/>
        <v>566.08009771955699</v>
      </c>
      <c r="U61" s="49">
        <f t="shared" si="24"/>
        <v>605.69809298114478</v>
      </c>
      <c r="V61" s="49">
        <f t="shared" si="24"/>
        <v>686.86599365283485</v>
      </c>
      <c r="W61" s="49">
        <f t="shared" si="24"/>
        <v>724.93208858427954</v>
      </c>
      <c r="X61" s="49">
        <f t="shared" si="24"/>
        <v>679.41046743150821</v>
      </c>
      <c r="Y61" s="49">
        <f t="shared" ref="Y61:Z61" si="25">SUM(Y62:Y72)</f>
        <v>538.76764885028058</v>
      </c>
      <c r="Z61" s="49">
        <f t="shared" si="25"/>
        <v>649.82885571080374</v>
      </c>
    </row>
    <row r="62" spans="1:26" ht="11.25" customHeight="1" x14ac:dyDescent="0.2">
      <c r="A62" s="50" t="s">
        <v>92</v>
      </c>
      <c r="B62" s="51" t="s">
        <v>93</v>
      </c>
      <c r="C62" s="52">
        <v>39.647865599999996</v>
      </c>
      <c r="D62" s="52">
        <v>39.311999999999998</v>
      </c>
      <c r="E62" s="52">
        <v>38.864044800000009</v>
      </c>
      <c r="F62" s="52">
        <v>38.6398656</v>
      </c>
      <c r="G62" s="52">
        <v>38.303999999999995</v>
      </c>
      <c r="H62" s="52">
        <v>36.84804479999999</v>
      </c>
      <c r="I62" s="52">
        <v>35.055820800000006</v>
      </c>
      <c r="J62" s="52">
        <v>39.424089599999988</v>
      </c>
      <c r="K62" s="52">
        <v>41.77595519999997</v>
      </c>
      <c r="L62" s="52">
        <v>46.592179199999997</v>
      </c>
      <c r="M62" s="52">
        <v>44.912044799999954</v>
      </c>
      <c r="N62" s="52">
        <v>48.383999999999951</v>
      </c>
      <c r="O62" s="52">
        <v>110.43204480000003</v>
      </c>
      <c r="P62" s="52">
        <v>102.81599999999997</v>
      </c>
      <c r="Q62" s="52">
        <v>108.97568639999996</v>
      </c>
      <c r="R62" s="52">
        <v>118.26501119999988</v>
      </c>
      <c r="S62" s="52">
        <v>141.32966400000001</v>
      </c>
      <c r="T62" s="52">
        <v>336.62321280000003</v>
      </c>
      <c r="U62" s="52">
        <v>313.35091200000033</v>
      </c>
      <c r="V62" s="52">
        <v>380.62442879999986</v>
      </c>
      <c r="W62" s="52">
        <v>418.25508480000082</v>
      </c>
      <c r="X62" s="52">
        <v>383.28554880000024</v>
      </c>
      <c r="Y62" s="52">
        <v>243.87269760000001</v>
      </c>
      <c r="Z62" s="52">
        <v>379.04146559999958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73.173895292201948</v>
      </c>
      <c r="D64" s="52">
        <v>76.942837592054119</v>
      </c>
      <c r="E64" s="52">
        <v>71.840450220904287</v>
      </c>
      <c r="F64" s="52">
        <v>68.613228092361112</v>
      </c>
      <c r="G64" s="52">
        <v>72.173616808437544</v>
      </c>
      <c r="H64" s="52">
        <v>67.449962065818141</v>
      </c>
      <c r="I64" s="52">
        <v>65.896855795670348</v>
      </c>
      <c r="J64" s="52">
        <v>60.563571430962334</v>
      </c>
      <c r="K64" s="52">
        <v>63.307809214951931</v>
      </c>
      <c r="L64" s="52">
        <v>67.199145836670283</v>
      </c>
      <c r="M64" s="52">
        <v>73.253752295326208</v>
      </c>
      <c r="N64" s="52">
        <v>73.51056025751403</v>
      </c>
      <c r="O64" s="52">
        <v>79.834545176695514</v>
      </c>
      <c r="P64" s="52">
        <v>88.58511600336989</v>
      </c>
      <c r="Q64" s="52">
        <v>93.940030807551466</v>
      </c>
      <c r="R64" s="52">
        <v>82.118646698725087</v>
      </c>
      <c r="S64" s="52">
        <v>84.614925083034066</v>
      </c>
      <c r="T64" s="52">
        <v>86.482884919556909</v>
      </c>
      <c r="U64" s="52">
        <v>87.901205652920694</v>
      </c>
      <c r="V64" s="52">
        <v>94.588904595517661</v>
      </c>
      <c r="W64" s="52">
        <v>101.27479870549151</v>
      </c>
      <c r="X64" s="52">
        <v>96.951174411637012</v>
      </c>
      <c r="Y64" s="52">
        <v>92.464896736294236</v>
      </c>
      <c r="Z64" s="52">
        <v>101.95039094961695</v>
      </c>
    </row>
    <row r="65" spans="1:26" ht="11.25" customHeight="1" x14ac:dyDescent="0.2">
      <c r="A65" s="50" t="s">
        <v>98</v>
      </c>
      <c r="B65" s="51" t="s">
        <v>99</v>
      </c>
      <c r="C65" s="52">
        <v>142.19999999999999</v>
      </c>
      <c r="D65" s="52">
        <v>183.99995999999996</v>
      </c>
      <c r="E65" s="52">
        <v>175.70016000000004</v>
      </c>
      <c r="F65" s="52">
        <v>159.29999999999998</v>
      </c>
      <c r="G65" s="52">
        <v>176.60015999999999</v>
      </c>
      <c r="H65" s="52">
        <v>172.00007999999997</v>
      </c>
      <c r="I65" s="52">
        <v>205.49988000000002</v>
      </c>
      <c r="J65" s="52">
        <v>212.69987999999992</v>
      </c>
      <c r="K65" s="52">
        <v>257.39999999999981</v>
      </c>
      <c r="L65" s="52">
        <v>246.89987999999997</v>
      </c>
      <c r="M65" s="52">
        <v>271.59983999999969</v>
      </c>
      <c r="N65" s="52">
        <v>245.90015999999983</v>
      </c>
      <c r="O65" s="52">
        <v>217.19987999999998</v>
      </c>
      <c r="P65" s="52">
        <v>208.90007999999997</v>
      </c>
      <c r="Q65" s="52">
        <v>200.99987999999999</v>
      </c>
      <c r="R65" s="52">
        <v>183.39587999999978</v>
      </c>
      <c r="S65" s="52">
        <v>168.04152000000002</v>
      </c>
      <c r="T65" s="52">
        <v>142.97400000000002</v>
      </c>
      <c r="U65" s="52">
        <v>178.11288000000016</v>
      </c>
      <c r="V65" s="52">
        <v>183.65183999999991</v>
      </c>
      <c r="W65" s="52">
        <v>178.83612000000036</v>
      </c>
      <c r="X65" s="52">
        <v>173.9793600000001</v>
      </c>
      <c r="Y65" s="52">
        <v>180.37440000000001</v>
      </c>
      <c r="Z65" s="52">
        <v>151.00811999999982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26.333095328223692</v>
      </c>
      <c r="V72" s="55">
        <v>28.000820257317383</v>
      </c>
      <c r="W72" s="55">
        <v>26.566085078786887</v>
      </c>
      <c r="X72" s="55">
        <v>25.194384219870759</v>
      </c>
      <c r="Y72" s="55">
        <v>22.055654513986255</v>
      </c>
      <c r="Z72" s="55">
        <v>17.828879161187444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0.47940555588415262</v>
      </c>
      <c r="D2" s="21">
        <f t="shared" ref="D2:X2" si="0">SUM(D3,D17,D22,D25,D26,D51,D52)</f>
        <v>0.55243595060198103</v>
      </c>
      <c r="E2" s="21">
        <f t="shared" si="0"/>
        <v>0.67620810930723951</v>
      </c>
      <c r="F2" s="21">
        <f t="shared" si="0"/>
        <v>0.81287205428618081</v>
      </c>
      <c r="G2" s="21">
        <f t="shared" si="0"/>
        <v>1.0023462844229378</v>
      </c>
      <c r="H2" s="21">
        <f t="shared" si="0"/>
        <v>1.2014852462899932</v>
      </c>
      <c r="I2" s="21">
        <f t="shared" si="0"/>
        <v>1.6752853172790896</v>
      </c>
      <c r="J2" s="21">
        <f t="shared" si="0"/>
        <v>2.0685798893624132</v>
      </c>
      <c r="K2" s="21">
        <f t="shared" si="0"/>
        <v>2.5418854099272004</v>
      </c>
      <c r="L2" s="21">
        <f t="shared" si="0"/>
        <v>2.9025866122193467</v>
      </c>
      <c r="M2" s="21">
        <f t="shared" si="0"/>
        <v>3.3189086194748598</v>
      </c>
      <c r="N2" s="21">
        <f t="shared" si="0"/>
        <v>3.6203578654549542</v>
      </c>
      <c r="O2" s="21">
        <f t="shared" si="0"/>
        <v>4.1430186221700547</v>
      </c>
      <c r="P2" s="21">
        <f t="shared" si="0"/>
        <v>5.0494978514820508</v>
      </c>
      <c r="Q2" s="21">
        <f t="shared" si="0"/>
        <v>6.6363761256159481</v>
      </c>
      <c r="R2" s="21">
        <f t="shared" si="0"/>
        <v>9.1479375762144759</v>
      </c>
      <c r="S2" s="21">
        <f t="shared" si="0"/>
        <v>11.601351935386838</v>
      </c>
      <c r="T2" s="21">
        <f t="shared" si="0"/>
        <v>13.861137956092341</v>
      </c>
      <c r="U2" s="21">
        <f t="shared" si="0"/>
        <v>15.836913616114568</v>
      </c>
      <c r="V2" s="21">
        <f t="shared" si="0"/>
        <v>17.467314115437738</v>
      </c>
      <c r="W2" s="21">
        <f t="shared" si="0"/>
        <v>18.768718251879353</v>
      </c>
      <c r="X2" s="21">
        <f t="shared" si="0"/>
        <v>19.91177330178429</v>
      </c>
      <c r="Y2" s="21">
        <f t="shared" ref="Y2:Z2" si="1">SUM(Y3,Y17,Y22,Y25,Y26,Y51,Y52)</f>
        <v>17.806005796006232</v>
      </c>
      <c r="Z2" s="21">
        <f t="shared" si="1"/>
        <v>17.023794928503651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0.47940555588415262</v>
      </c>
      <c r="D51" s="27">
        <v>0.55243595060198103</v>
      </c>
      <c r="E51" s="27">
        <v>0.67620810930723951</v>
      </c>
      <c r="F51" s="27">
        <v>0.81287205428618081</v>
      </c>
      <c r="G51" s="27">
        <v>1.0023462844229378</v>
      </c>
      <c r="H51" s="27">
        <v>1.2014852462899932</v>
      </c>
      <c r="I51" s="27">
        <v>1.6752853172790896</v>
      </c>
      <c r="J51" s="27">
        <v>2.0685798893624132</v>
      </c>
      <c r="K51" s="27">
        <v>2.5418854099272004</v>
      </c>
      <c r="L51" s="27">
        <v>2.9025866122193467</v>
      </c>
      <c r="M51" s="27">
        <v>3.3189086194748598</v>
      </c>
      <c r="N51" s="27">
        <v>3.6203578654549542</v>
      </c>
      <c r="O51" s="27">
        <v>4.1430186221700547</v>
      </c>
      <c r="P51" s="27">
        <v>5.0494978514820508</v>
      </c>
      <c r="Q51" s="27">
        <v>6.6363761256159481</v>
      </c>
      <c r="R51" s="27">
        <v>9.1479375762144759</v>
      </c>
      <c r="S51" s="27">
        <v>11.601351935386838</v>
      </c>
      <c r="T51" s="27">
        <v>13.861137956092341</v>
      </c>
      <c r="U51" s="27">
        <v>15.836913616114568</v>
      </c>
      <c r="V51" s="27">
        <v>17.467314115437738</v>
      </c>
      <c r="W51" s="27">
        <v>18.768718251879353</v>
      </c>
      <c r="X51" s="27">
        <v>19.91177330178429</v>
      </c>
      <c r="Y51" s="27">
        <v>17.806005796006232</v>
      </c>
      <c r="Z51" s="27">
        <v>17.023794928503651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5.4312730578892927E-3</v>
      </c>
      <c r="D61" s="49">
        <f t="shared" si="22"/>
        <v>6.0539756830056933E-3</v>
      </c>
      <c r="E61" s="49">
        <f t="shared" si="22"/>
        <v>7.4764652102143597E-3</v>
      </c>
      <c r="F61" s="49">
        <f t="shared" si="22"/>
        <v>7.9018125431104015E-3</v>
      </c>
      <c r="G61" s="49">
        <f t="shared" si="22"/>
        <v>9.1533509776065627E-3</v>
      </c>
      <c r="H61" s="49">
        <f t="shared" si="22"/>
        <v>1.1420035828651661E-2</v>
      </c>
      <c r="I61" s="49">
        <f t="shared" si="22"/>
        <v>1.5499620738004741E-2</v>
      </c>
      <c r="J61" s="49">
        <f t="shared" si="22"/>
        <v>2.0304139156330815E-2</v>
      </c>
      <c r="K61" s="49">
        <f t="shared" si="22"/>
        <v>2.3604970511627032E-2</v>
      </c>
      <c r="L61" s="49">
        <f t="shared" si="22"/>
        <v>2.7531106238528509E-2</v>
      </c>
      <c r="M61" s="49">
        <f t="shared" si="22"/>
        <v>2.9300052189234538E-2</v>
      </c>
      <c r="N61" s="49">
        <f t="shared" si="22"/>
        <v>4.1999726996608283E-2</v>
      </c>
      <c r="O61" s="49">
        <f t="shared" si="22"/>
        <v>4.5422537383859173E-2</v>
      </c>
      <c r="P61" s="49">
        <f t="shared" si="22"/>
        <v>6.1221111436971967E-2</v>
      </c>
      <c r="Q61" s="49">
        <f t="shared" si="22"/>
        <v>0.11318702580984084</v>
      </c>
      <c r="R61" s="49">
        <f t="shared" si="22"/>
        <v>0.12216706760262966</v>
      </c>
      <c r="S61" s="49">
        <f t="shared" si="22"/>
        <v>0.15860071744193902</v>
      </c>
      <c r="T61" s="49">
        <f t="shared" si="22"/>
        <v>0.19589528903576162</v>
      </c>
      <c r="U61" s="49">
        <f t="shared" si="22"/>
        <v>0.23276592821870984</v>
      </c>
      <c r="V61" s="49">
        <f t="shared" si="22"/>
        <v>0.29788411394477815</v>
      </c>
      <c r="W61" s="49">
        <f t="shared" si="22"/>
        <v>0.38370184372225508</v>
      </c>
      <c r="X61" s="49">
        <f t="shared" si="22"/>
        <v>0.35447689537523513</v>
      </c>
      <c r="Y61" s="49">
        <f t="shared" ref="Y61:Z61" si="23">SUM(Y62:Y72)</f>
        <v>0.37524960538885349</v>
      </c>
      <c r="Z61" s="49">
        <f t="shared" si="23"/>
        <v>0.43274180594345191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5.4312730578892927E-3</v>
      </c>
      <c r="D64" s="52">
        <v>6.0539756830056933E-3</v>
      </c>
      <c r="E64" s="52">
        <v>7.4764652102143597E-3</v>
      </c>
      <c r="F64" s="52">
        <v>7.9018125431104015E-3</v>
      </c>
      <c r="G64" s="52">
        <v>9.1533509776065627E-3</v>
      </c>
      <c r="H64" s="52">
        <v>1.1420035828651661E-2</v>
      </c>
      <c r="I64" s="52">
        <v>1.5499620738004741E-2</v>
      </c>
      <c r="J64" s="52">
        <v>2.0304139156330815E-2</v>
      </c>
      <c r="K64" s="52">
        <v>2.3604970511627032E-2</v>
      </c>
      <c r="L64" s="52">
        <v>2.7531106238528509E-2</v>
      </c>
      <c r="M64" s="52">
        <v>2.9300052189234538E-2</v>
      </c>
      <c r="N64" s="52">
        <v>4.1999726996608283E-2</v>
      </c>
      <c r="O64" s="52">
        <v>4.5422537383859173E-2</v>
      </c>
      <c r="P64" s="52">
        <v>6.1221111436971967E-2</v>
      </c>
      <c r="Q64" s="52">
        <v>0.11318702580984084</v>
      </c>
      <c r="R64" s="52">
        <v>0.12216706760262966</v>
      </c>
      <c r="S64" s="52">
        <v>0.15860071744193902</v>
      </c>
      <c r="T64" s="52">
        <v>0.19589528903576162</v>
      </c>
      <c r="U64" s="52">
        <v>0.23276592821870984</v>
      </c>
      <c r="V64" s="52">
        <v>0.29788411394477815</v>
      </c>
      <c r="W64" s="52">
        <v>0.38370184372225508</v>
      </c>
      <c r="X64" s="52">
        <v>0.35447689537523513</v>
      </c>
      <c r="Y64" s="52">
        <v>0.37524960538885349</v>
      </c>
      <c r="Z64" s="52">
        <v>0.43274180594345191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702.13963240560543</v>
      </c>
      <c r="D2" s="21">
        <f t="shared" ref="D2:X2" si="0">SUM(D3,D17,D22,D25,D26,D51,D52)</f>
        <v>711.72165830132326</v>
      </c>
      <c r="E2" s="21">
        <f t="shared" si="0"/>
        <v>749.68476035187894</v>
      </c>
      <c r="F2" s="21">
        <f t="shared" si="0"/>
        <v>724.79654023613523</v>
      </c>
      <c r="G2" s="21">
        <f t="shared" si="0"/>
        <v>720.82492077399047</v>
      </c>
      <c r="H2" s="21">
        <f t="shared" si="0"/>
        <v>720.26746686753074</v>
      </c>
      <c r="I2" s="21">
        <f t="shared" si="0"/>
        <v>723.00321661425596</v>
      </c>
      <c r="J2" s="21">
        <f t="shared" si="0"/>
        <v>710.99144168562214</v>
      </c>
      <c r="K2" s="21">
        <f t="shared" si="0"/>
        <v>707.69559046692757</v>
      </c>
      <c r="L2" s="21">
        <f t="shared" si="0"/>
        <v>714.42734970399738</v>
      </c>
      <c r="M2" s="21">
        <f t="shared" si="0"/>
        <v>716.8717938733439</v>
      </c>
      <c r="N2" s="21">
        <f t="shared" si="0"/>
        <v>713.88590066380812</v>
      </c>
      <c r="O2" s="21">
        <f t="shared" si="0"/>
        <v>767.16533726463331</v>
      </c>
      <c r="P2" s="21">
        <f t="shared" si="0"/>
        <v>765.8622239757334</v>
      </c>
      <c r="Q2" s="21">
        <f t="shared" si="0"/>
        <v>708.01236794783767</v>
      </c>
      <c r="R2" s="21">
        <f t="shared" si="0"/>
        <v>699.30852602584923</v>
      </c>
      <c r="S2" s="21">
        <f t="shared" si="0"/>
        <v>704.698304532728</v>
      </c>
      <c r="T2" s="21">
        <f t="shared" si="0"/>
        <v>735.30996500036906</v>
      </c>
      <c r="U2" s="21">
        <f t="shared" si="0"/>
        <v>714.5091920481176</v>
      </c>
      <c r="V2" s="21">
        <f t="shared" si="0"/>
        <v>684.16930177267375</v>
      </c>
      <c r="W2" s="21">
        <f t="shared" si="0"/>
        <v>573.11161927984449</v>
      </c>
      <c r="X2" s="21">
        <f t="shared" si="0"/>
        <v>581.29224533668275</v>
      </c>
      <c r="Y2" s="21">
        <f t="shared" ref="Y2:Z2" si="1">SUM(Y3,Y17,Y22,Y25,Y26,Y51,Y52)</f>
        <v>577.59991665128439</v>
      </c>
      <c r="Z2" s="21">
        <f t="shared" si="1"/>
        <v>585.22817942881068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109.38929922139086</v>
      </c>
      <c r="D26" s="27">
        <f t="shared" ref="D26:X26" si="21">SUM(D27,D33)</f>
        <v>106.77454846698505</v>
      </c>
      <c r="E26" s="27">
        <f t="shared" si="21"/>
        <v>104.22525849206974</v>
      </c>
      <c r="F26" s="27">
        <f t="shared" si="21"/>
        <v>102.10484564861534</v>
      </c>
      <c r="G26" s="27">
        <f t="shared" si="21"/>
        <v>101.50943434804616</v>
      </c>
      <c r="H26" s="27">
        <f t="shared" si="21"/>
        <v>100.78799281168654</v>
      </c>
      <c r="I26" s="27">
        <f t="shared" si="21"/>
        <v>99.553955999600959</v>
      </c>
      <c r="J26" s="27">
        <f t="shared" si="21"/>
        <v>98.930533305597024</v>
      </c>
      <c r="K26" s="27">
        <f t="shared" si="21"/>
        <v>99.709821440912137</v>
      </c>
      <c r="L26" s="27">
        <f t="shared" si="21"/>
        <v>99.577460626695967</v>
      </c>
      <c r="M26" s="27">
        <f t="shared" si="21"/>
        <v>98.268303896440571</v>
      </c>
      <c r="N26" s="27">
        <f t="shared" si="21"/>
        <v>98.272652204853543</v>
      </c>
      <c r="O26" s="27">
        <f t="shared" si="21"/>
        <v>100.43746624257111</v>
      </c>
      <c r="P26" s="27">
        <f t="shared" si="21"/>
        <v>100.58272055269943</v>
      </c>
      <c r="Q26" s="27">
        <f t="shared" si="21"/>
        <v>101.02677313898556</v>
      </c>
      <c r="R26" s="27">
        <f t="shared" si="21"/>
        <v>107.3761316149906</v>
      </c>
      <c r="S26" s="27">
        <f t="shared" si="21"/>
        <v>107.52723624696968</v>
      </c>
      <c r="T26" s="27">
        <f t="shared" si="21"/>
        <v>106.76535442607512</v>
      </c>
      <c r="U26" s="27">
        <f t="shared" si="21"/>
        <v>103.43723467713842</v>
      </c>
      <c r="V26" s="27">
        <f t="shared" si="21"/>
        <v>102.93720156925899</v>
      </c>
      <c r="W26" s="27">
        <f t="shared" si="21"/>
        <v>98.411799676132134</v>
      </c>
      <c r="X26" s="27">
        <f t="shared" si="21"/>
        <v>104.20911233056941</v>
      </c>
      <c r="Y26" s="27">
        <f t="shared" ref="Y26:Z26" si="22">SUM(Y27,Y33)</f>
        <v>98.473963191581973</v>
      </c>
      <c r="Z26" s="27">
        <f t="shared" si="22"/>
        <v>100.8785157168799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109.38929922139086</v>
      </c>
      <c r="D33" s="19">
        <f t="shared" ref="D33:X33" si="27">SUM(D34:D50)</f>
        <v>106.77454846698505</v>
      </c>
      <c r="E33" s="19">
        <f t="shared" si="27"/>
        <v>104.22525849206974</v>
      </c>
      <c r="F33" s="19">
        <f t="shared" si="27"/>
        <v>102.10484564861534</v>
      </c>
      <c r="G33" s="19">
        <f t="shared" si="27"/>
        <v>101.50943434804616</v>
      </c>
      <c r="H33" s="19">
        <f t="shared" si="27"/>
        <v>100.78799281168654</v>
      </c>
      <c r="I33" s="19">
        <f t="shared" si="27"/>
        <v>99.553955999600959</v>
      </c>
      <c r="J33" s="19">
        <f t="shared" si="27"/>
        <v>98.930533305597024</v>
      </c>
      <c r="K33" s="19">
        <f t="shared" si="27"/>
        <v>99.709821440912137</v>
      </c>
      <c r="L33" s="19">
        <f t="shared" si="27"/>
        <v>99.577460626695967</v>
      </c>
      <c r="M33" s="19">
        <f t="shared" si="27"/>
        <v>98.268303896440571</v>
      </c>
      <c r="N33" s="19">
        <f t="shared" si="27"/>
        <v>98.272652204853543</v>
      </c>
      <c r="O33" s="19">
        <f t="shared" si="27"/>
        <v>100.43746624257111</v>
      </c>
      <c r="P33" s="19">
        <f t="shared" si="27"/>
        <v>100.58272055269943</v>
      </c>
      <c r="Q33" s="19">
        <f t="shared" si="27"/>
        <v>101.02677313898556</v>
      </c>
      <c r="R33" s="19">
        <f t="shared" si="27"/>
        <v>107.3761316149906</v>
      </c>
      <c r="S33" s="19">
        <f t="shared" si="27"/>
        <v>107.52723624696968</v>
      </c>
      <c r="T33" s="19">
        <f t="shared" si="27"/>
        <v>106.76535442607512</v>
      </c>
      <c r="U33" s="19">
        <f t="shared" si="27"/>
        <v>103.43723467713842</v>
      </c>
      <c r="V33" s="19">
        <f t="shared" si="27"/>
        <v>102.93720156925899</v>
      </c>
      <c r="W33" s="19">
        <f t="shared" si="27"/>
        <v>98.411799676132134</v>
      </c>
      <c r="X33" s="19">
        <f t="shared" si="27"/>
        <v>104.20911233056941</v>
      </c>
      <c r="Y33" s="19">
        <f t="shared" ref="Y33:Z33" si="28">SUM(Y34:Y50)</f>
        <v>98.473963191581973</v>
      </c>
      <c r="Z33" s="19">
        <f t="shared" si="28"/>
        <v>100.8785157168799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4.8343277215550957</v>
      </c>
      <c r="S37" s="8">
        <v>4.9725589026696397</v>
      </c>
      <c r="T37" s="8">
        <v>4.9436482758542057</v>
      </c>
      <c r="U37" s="8">
        <v>4.8209144362389056</v>
      </c>
      <c r="V37" s="8">
        <v>4.4704306796891116</v>
      </c>
      <c r="W37" s="8">
        <v>4.4422953482678702</v>
      </c>
      <c r="X37" s="8">
        <v>4.3628244361276289</v>
      </c>
      <c r="Y37" s="8">
        <v>3.783586653630977</v>
      </c>
      <c r="Z37" s="8">
        <v>3.7482876598528114</v>
      </c>
    </row>
    <row r="38" spans="1:26" ht="11.25" customHeight="1" x14ac:dyDescent="0.2">
      <c r="A38" s="28" t="s">
        <v>62</v>
      </c>
      <c r="B38" s="7" t="s">
        <v>63</v>
      </c>
      <c r="C38" s="8">
        <v>1.2025497671996979</v>
      </c>
      <c r="D38" s="8">
        <v>1.2134223934102144</v>
      </c>
      <c r="E38" s="8">
        <v>1.1714093413436528</v>
      </c>
      <c r="F38" s="8">
        <v>1.1296608137568376</v>
      </c>
      <c r="G38" s="8">
        <v>1.1717789126513718</v>
      </c>
      <c r="H38" s="8">
        <v>0.76076760282383293</v>
      </c>
      <c r="I38" s="8">
        <v>0.77457470910402515</v>
      </c>
      <c r="J38" s="8">
        <v>0.74584159251879079</v>
      </c>
      <c r="K38" s="8">
        <v>0.7652023663362465</v>
      </c>
      <c r="L38" s="8">
        <v>0.79238267811124963</v>
      </c>
      <c r="M38" s="8">
        <v>0.68080753549784079</v>
      </c>
      <c r="N38" s="8">
        <v>0.72471504813705967</v>
      </c>
      <c r="O38" s="8">
        <v>0.74909422421193195</v>
      </c>
      <c r="P38" s="8">
        <v>0.37078892091138416</v>
      </c>
      <c r="Q38" s="8">
        <v>0.38884847776036452</v>
      </c>
      <c r="R38" s="8">
        <v>0.44907120888859325</v>
      </c>
      <c r="S38" s="8">
        <v>0.41826646399342476</v>
      </c>
      <c r="T38" s="8">
        <v>0.40248141226739453</v>
      </c>
      <c r="U38" s="8">
        <v>0.34368670359471021</v>
      </c>
      <c r="V38" s="8">
        <v>0.27660859436677815</v>
      </c>
      <c r="W38" s="8">
        <v>0.34996320957617122</v>
      </c>
      <c r="X38" s="8">
        <v>0.50860851581562161</v>
      </c>
      <c r="Y38" s="8">
        <v>0.46643137989001143</v>
      </c>
      <c r="Z38" s="8">
        <v>0.51955334175598356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32.970862291939433</v>
      </c>
      <c r="D40" s="8">
        <v>25.054426221870393</v>
      </c>
      <c r="E40" s="8">
        <v>27.358986284679855</v>
      </c>
      <c r="F40" s="8">
        <v>24.854431446365872</v>
      </c>
      <c r="G40" s="8">
        <v>23.401307364107762</v>
      </c>
      <c r="H40" s="8">
        <v>25.494193455489693</v>
      </c>
      <c r="I40" s="8">
        <v>18.877734833588185</v>
      </c>
      <c r="J40" s="8">
        <v>19.313549905276076</v>
      </c>
      <c r="K40" s="8">
        <v>19.81489667257744</v>
      </c>
      <c r="L40" s="8">
        <v>19.311746056639869</v>
      </c>
      <c r="M40" s="8">
        <v>17.629494579835047</v>
      </c>
      <c r="N40" s="8">
        <v>15.822707059728739</v>
      </c>
      <c r="O40" s="8">
        <v>15.213932036168247</v>
      </c>
      <c r="P40" s="8">
        <v>15.814350740311063</v>
      </c>
      <c r="Q40" s="8">
        <v>16.979461293206345</v>
      </c>
      <c r="R40" s="8">
        <v>15.21995005077809</v>
      </c>
      <c r="S40" s="8">
        <v>15.570181276003154</v>
      </c>
      <c r="T40" s="8">
        <v>13.908046664430264</v>
      </c>
      <c r="U40" s="8">
        <v>14.30547142451781</v>
      </c>
      <c r="V40" s="8">
        <v>14.652966988433631</v>
      </c>
      <c r="W40" s="8">
        <v>14.196585943237924</v>
      </c>
      <c r="X40" s="8">
        <v>15.677918662119211</v>
      </c>
      <c r="Y40" s="8">
        <v>15.734003791946757</v>
      </c>
      <c r="Z40" s="8">
        <v>18.197176174324674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9.9947514083980865E-2</v>
      </c>
      <c r="V41" s="8">
        <v>0.11263117471769227</v>
      </c>
      <c r="W41" s="8">
        <v>0.10789868546819376</v>
      </c>
      <c r="X41" s="8">
        <v>0.16498988981737753</v>
      </c>
      <c r="Y41" s="8">
        <v>5.8552755863821374E-3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72.737888380577573</v>
      </c>
      <c r="D43" s="8">
        <v>77.589556757808197</v>
      </c>
      <c r="E43" s="8">
        <v>72.878721768944388</v>
      </c>
      <c r="F43" s="8">
        <v>73.404978354842072</v>
      </c>
      <c r="G43" s="8">
        <v>74.52175634532199</v>
      </c>
      <c r="H43" s="8">
        <v>72.181487568687842</v>
      </c>
      <c r="I43" s="8">
        <v>77.507424297556938</v>
      </c>
      <c r="J43" s="8">
        <v>76.565734147073968</v>
      </c>
      <c r="K43" s="8">
        <v>78.735507948749188</v>
      </c>
      <c r="L43" s="8">
        <v>79.473331891944852</v>
      </c>
      <c r="M43" s="8">
        <v>79.958001781107683</v>
      </c>
      <c r="N43" s="8">
        <v>81.725230096987744</v>
      </c>
      <c r="O43" s="8">
        <v>84.47443998219093</v>
      </c>
      <c r="P43" s="8">
        <v>84.397580891476977</v>
      </c>
      <c r="Q43" s="8">
        <v>83.658463368018843</v>
      </c>
      <c r="R43" s="8">
        <v>86.869291515400718</v>
      </c>
      <c r="S43" s="8">
        <v>86.557270711302621</v>
      </c>
      <c r="T43" s="8">
        <v>87.511178073523254</v>
      </c>
      <c r="U43" s="8">
        <v>83.867214598703015</v>
      </c>
      <c r="V43" s="8">
        <v>83.303577871333317</v>
      </c>
      <c r="W43" s="8">
        <v>79.238675854053866</v>
      </c>
      <c r="X43" s="8">
        <v>83.49203582687646</v>
      </c>
      <c r="Y43" s="8">
        <v>78.479343824018116</v>
      </c>
      <c r="Z43" s="8">
        <v>78.413498540946435</v>
      </c>
    </row>
    <row r="44" spans="1:26" ht="11.25" customHeight="1" x14ac:dyDescent="0.2">
      <c r="A44" s="28" t="s">
        <v>74</v>
      </c>
      <c r="B44" s="7" t="s">
        <v>75</v>
      </c>
      <c r="C44" s="8">
        <v>2.4779987816741436</v>
      </c>
      <c r="D44" s="8">
        <v>2.9171430938962475</v>
      </c>
      <c r="E44" s="8">
        <v>2.8161410971018461</v>
      </c>
      <c r="F44" s="8">
        <v>2.7157750336505644</v>
      </c>
      <c r="G44" s="8">
        <v>2.4145917259650207</v>
      </c>
      <c r="H44" s="8">
        <v>2.3515441846851703</v>
      </c>
      <c r="I44" s="8">
        <v>2.3942221593518109</v>
      </c>
      <c r="J44" s="8">
        <v>2.3054076607281941</v>
      </c>
      <c r="K44" s="8">
        <v>0.3942144532492648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3.4911183681040126E-3</v>
      </c>
      <c r="S44" s="8">
        <v>8.9588930008311276E-3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0.12098626071845978</v>
      </c>
      <c r="W50" s="8">
        <v>7.6380635528116206E-2</v>
      </c>
      <c r="X50" s="8">
        <v>2.7349998131130111E-3</v>
      </c>
      <c r="Y50" s="8">
        <v>4.7422665097279319E-3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592.75033318421458</v>
      </c>
      <c r="D51" s="27">
        <v>604.94710983433822</v>
      </c>
      <c r="E51" s="27">
        <v>645.45950185980917</v>
      </c>
      <c r="F51" s="27">
        <v>622.69169458751992</v>
      </c>
      <c r="G51" s="27">
        <v>619.3154864259443</v>
      </c>
      <c r="H51" s="27">
        <v>619.47947405584421</v>
      </c>
      <c r="I51" s="27">
        <v>623.44926061465503</v>
      </c>
      <c r="J51" s="27">
        <v>612.06090838002513</v>
      </c>
      <c r="K51" s="27">
        <v>607.98576902601542</v>
      </c>
      <c r="L51" s="27">
        <v>614.84988907730144</v>
      </c>
      <c r="M51" s="27">
        <v>618.60348997690335</v>
      </c>
      <c r="N51" s="27">
        <v>615.61324845895456</v>
      </c>
      <c r="O51" s="27">
        <v>666.72787102206223</v>
      </c>
      <c r="P51" s="27">
        <v>665.27950342303393</v>
      </c>
      <c r="Q51" s="27">
        <v>606.98559480885217</v>
      </c>
      <c r="R51" s="27">
        <v>591.93239441085859</v>
      </c>
      <c r="S51" s="27">
        <v>597.17106828575834</v>
      </c>
      <c r="T51" s="27">
        <v>628.54461057429398</v>
      </c>
      <c r="U51" s="27">
        <v>611.07195737097913</v>
      </c>
      <c r="V51" s="27">
        <v>581.2321002034148</v>
      </c>
      <c r="W51" s="27">
        <v>474.69981960371234</v>
      </c>
      <c r="X51" s="27">
        <v>477.08313300611337</v>
      </c>
      <c r="Y51" s="27">
        <v>479.12595345970243</v>
      </c>
      <c r="Z51" s="27">
        <v>484.34966371193082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6.7153767309619692</v>
      </c>
      <c r="D61" s="49">
        <f t="shared" si="32"/>
        <v>6.6294293274195262</v>
      </c>
      <c r="E61" s="49">
        <f t="shared" si="32"/>
        <v>7.1364945847825414</v>
      </c>
      <c r="F61" s="49">
        <f t="shared" si="32"/>
        <v>6.0530965689343956</v>
      </c>
      <c r="G61" s="49">
        <f t="shared" si="32"/>
        <v>5.6555425018484513</v>
      </c>
      <c r="H61" s="49">
        <f t="shared" si="32"/>
        <v>5.8881104122393157</v>
      </c>
      <c r="I61" s="49">
        <f t="shared" si="32"/>
        <v>5.7681082674389677</v>
      </c>
      <c r="J61" s="49">
        <f t="shared" si="32"/>
        <v>6.0076818496619406</v>
      </c>
      <c r="K61" s="49">
        <f t="shared" si="32"/>
        <v>5.6460004425451285</v>
      </c>
      <c r="L61" s="49">
        <f t="shared" si="32"/>
        <v>5.8318664964804352</v>
      </c>
      <c r="M61" s="49">
        <f t="shared" si="32"/>
        <v>5.4611670940291726</v>
      </c>
      <c r="N61" s="49">
        <f t="shared" si="32"/>
        <v>7.1417217114038314</v>
      </c>
      <c r="O61" s="49">
        <f t="shared" si="32"/>
        <v>7.3097599620486076</v>
      </c>
      <c r="P61" s="49">
        <f t="shared" si="32"/>
        <v>8.065980383344602</v>
      </c>
      <c r="Q61" s="49">
        <f t="shared" si="32"/>
        <v>10.352471421962173</v>
      </c>
      <c r="R61" s="49">
        <f t="shared" si="32"/>
        <v>7.9050216774765598</v>
      </c>
      <c r="S61" s="49">
        <f t="shared" si="32"/>
        <v>8.1638554190221058</v>
      </c>
      <c r="T61" s="49">
        <f t="shared" si="32"/>
        <v>8.8830317215191634</v>
      </c>
      <c r="U61" s="49">
        <f t="shared" si="32"/>
        <v>13.255719890079316</v>
      </c>
      <c r="V61" s="49">
        <f t="shared" si="32"/>
        <v>14.223902414014425</v>
      </c>
      <c r="W61" s="49">
        <f t="shared" si="32"/>
        <v>13.900746524269977</v>
      </c>
      <c r="X61" s="49">
        <f t="shared" si="32"/>
        <v>12.596723981872479</v>
      </c>
      <c r="Y61" s="49">
        <f t="shared" ref="Y61:Z61" si="33">SUM(Y62:Y72)</f>
        <v>13.267479752235484</v>
      </c>
      <c r="Z61" s="49">
        <f t="shared" si="33"/>
        <v>14.989435796880681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6.7153767309619692</v>
      </c>
      <c r="D64" s="52">
        <v>6.6294293274195262</v>
      </c>
      <c r="E64" s="52">
        <v>7.1364945847825414</v>
      </c>
      <c r="F64" s="52">
        <v>6.0530965689343956</v>
      </c>
      <c r="G64" s="52">
        <v>5.6555425018484513</v>
      </c>
      <c r="H64" s="52">
        <v>5.8881104122393157</v>
      </c>
      <c r="I64" s="52">
        <v>5.7681082674389677</v>
      </c>
      <c r="J64" s="52">
        <v>6.0076818496619406</v>
      </c>
      <c r="K64" s="52">
        <v>5.6460004425451285</v>
      </c>
      <c r="L64" s="52">
        <v>5.8318664964804352</v>
      </c>
      <c r="M64" s="52">
        <v>5.4611670940291726</v>
      </c>
      <c r="N64" s="52">
        <v>7.1417217114038314</v>
      </c>
      <c r="O64" s="52">
        <v>7.3097599620486076</v>
      </c>
      <c r="P64" s="52">
        <v>8.065980383344602</v>
      </c>
      <c r="Q64" s="52">
        <v>10.352471421962173</v>
      </c>
      <c r="R64" s="52">
        <v>7.9050216774765598</v>
      </c>
      <c r="S64" s="52">
        <v>8.1638554190221058</v>
      </c>
      <c r="T64" s="52">
        <v>8.8830317215191634</v>
      </c>
      <c r="U64" s="52">
        <v>8.9813416183030395</v>
      </c>
      <c r="V64" s="52">
        <v>9.9122170713317939</v>
      </c>
      <c r="W64" s="52">
        <v>9.7046156030568529</v>
      </c>
      <c r="X64" s="52">
        <v>8.4932138017432681</v>
      </c>
      <c r="Y64" s="52">
        <v>10.097257466221741</v>
      </c>
      <c r="Z64" s="52">
        <v>12.312081358068129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4.2743782717762775</v>
      </c>
      <c r="V72" s="55">
        <v>4.3116853426826314</v>
      </c>
      <c r="W72" s="55">
        <v>4.1961309212131237</v>
      </c>
      <c r="X72" s="55">
        <v>4.1035101801292111</v>
      </c>
      <c r="Y72" s="55">
        <v>3.1702222860137423</v>
      </c>
      <c r="Z72" s="55">
        <v>2.6773544388125514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636.35011025593963</v>
      </c>
      <c r="D2" s="21">
        <f t="shared" ref="D2:X2" si="0">SUM(D3,D17,D22,D25,D26,D51,D52)</f>
        <v>661.0095058901328</v>
      </c>
      <c r="E2" s="21">
        <f t="shared" si="0"/>
        <v>677.67799264298469</v>
      </c>
      <c r="F2" s="21">
        <f t="shared" si="0"/>
        <v>689.53218828069316</v>
      </c>
      <c r="G2" s="21">
        <f t="shared" si="0"/>
        <v>702.36656394049271</v>
      </c>
      <c r="H2" s="21">
        <f t="shared" si="0"/>
        <v>703.68846061785109</v>
      </c>
      <c r="I2" s="21">
        <f t="shared" si="0"/>
        <v>718.59799572183692</v>
      </c>
      <c r="J2" s="21">
        <f t="shared" si="0"/>
        <v>707.46948263780939</v>
      </c>
      <c r="K2" s="21">
        <f t="shared" si="0"/>
        <v>717.39121423870768</v>
      </c>
      <c r="L2" s="21">
        <f t="shared" si="0"/>
        <v>721.5131894826801</v>
      </c>
      <c r="M2" s="21">
        <f t="shared" si="0"/>
        <v>717.72558441854119</v>
      </c>
      <c r="N2" s="21">
        <f t="shared" si="0"/>
        <v>702.94815797333194</v>
      </c>
      <c r="O2" s="21">
        <f t="shared" si="0"/>
        <v>698.76414624097879</v>
      </c>
      <c r="P2" s="21">
        <f t="shared" si="0"/>
        <v>696.01695430685538</v>
      </c>
      <c r="Q2" s="21">
        <f t="shared" si="0"/>
        <v>675.34263286597172</v>
      </c>
      <c r="R2" s="21">
        <f t="shared" si="0"/>
        <v>670.07323749367197</v>
      </c>
      <c r="S2" s="21">
        <f t="shared" si="0"/>
        <v>653.39469776177611</v>
      </c>
      <c r="T2" s="21">
        <f t="shared" si="0"/>
        <v>625.45408388802628</v>
      </c>
      <c r="U2" s="21">
        <f t="shared" si="0"/>
        <v>547.29688391278148</v>
      </c>
      <c r="V2" s="21">
        <f t="shared" si="0"/>
        <v>464.61823621255445</v>
      </c>
      <c r="W2" s="21">
        <f t="shared" si="0"/>
        <v>496.48123238577131</v>
      </c>
      <c r="X2" s="21">
        <f t="shared" si="0"/>
        <v>548.73713927950814</v>
      </c>
      <c r="Y2" s="21">
        <f t="shared" ref="Y2:Z2" si="1">SUM(Y3,Y17,Y22,Y25,Y26,Y51,Y52)</f>
        <v>529.11421694994908</v>
      </c>
      <c r="Z2" s="21">
        <f t="shared" si="1"/>
        <v>526.83231036889265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111.22276067999998</v>
      </c>
      <c r="D26" s="27">
        <f t="shared" si="16"/>
        <v>128.33404200000004</v>
      </c>
      <c r="E26" s="27">
        <f t="shared" si="16"/>
        <v>145.44532332</v>
      </c>
      <c r="F26" s="27">
        <f t="shared" si="16"/>
        <v>134.03780244000001</v>
      </c>
      <c r="G26" s="27">
        <f t="shared" si="16"/>
        <v>151.14908375999997</v>
      </c>
      <c r="H26" s="27">
        <f t="shared" si="16"/>
        <v>148.29708996000002</v>
      </c>
      <c r="I26" s="27">
        <f t="shared" si="16"/>
        <v>188.2231858799999</v>
      </c>
      <c r="J26" s="27">
        <f t="shared" si="16"/>
        <v>94.111706520000098</v>
      </c>
      <c r="K26" s="27">
        <f t="shared" si="16"/>
        <v>77.000425200000024</v>
      </c>
      <c r="L26" s="27">
        <f t="shared" si="16"/>
        <v>122.63028155999994</v>
      </c>
      <c r="M26" s="27">
        <f t="shared" si="16"/>
        <v>148.29708996000002</v>
      </c>
      <c r="N26" s="27">
        <f t="shared" si="16"/>
        <v>82.704185639999977</v>
      </c>
      <c r="O26" s="27">
        <f t="shared" si="16"/>
        <v>111.22276067999998</v>
      </c>
      <c r="P26" s="27">
        <f t="shared" si="16"/>
        <v>105.51900024000001</v>
      </c>
      <c r="Q26" s="27">
        <f t="shared" si="16"/>
        <v>17.111281319999993</v>
      </c>
      <c r="R26" s="27">
        <f t="shared" si="16"/>
        <v>116.77614120000007</v>
      </c>
      <c r="S26" s="27">
        <f t="shared" si="16"/>
        <v>116.25776208000005</v>
      </c>
      <c r="T26" s="27">
        <f t="shared" si="16"/>
        <v>111.35542212000006</v>
      </c>
      <c r="U26" s="27">
        <f t="shared" si="16"/>
        <v>109.15015284000012</v>
      </c>
      <c r="V26" s="27">
        <f t="shared" si="16"/>
        <v>107.63817587999993</v>
      </c>
      <c r="W26" s="27">
        <f t="shared" si="16"/>
        <v>107.33946048000001</v>
      </c>
      <c r="X26" s="27">
        <f t="shared" si="16"/>
        <v>127.96808724000006</v>
      </c>
      <c r="Y26" s="27">
        <f t="shared" ref="Y26:Z26" si="17">SUM(Y27,Y33)</f>
        <v>106.90785648000015</v>
      </c>
      <c r="Z26" s="27">
        <f t="shared" si="17"/>
        <v>103.48591824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111.22276067999998</v>
      </c>
      <c r="D33" s="19">
        <f t="shared" si="20"/>
        <v>128.33404200000004</v>
      </c>
      <c r="E33" s="19">
        <f t="shared" si="20"/>
        <v>145.44532332</v>
      </c>
      <c r="F33" s="19">
        <f t="shared" si="20"/>
        <v>134.03780244000001</v>
      </c>
      <c r="G33" s="19">
        <f t="shared" si="20"/>
        <v>151.14908375999997</v>
      </c>
      <c r="H33" s="19">
        <f t="shared" si="20"/>
        <v>148.29708996000002</v>
      </c>
      <c r="I33" s="19">
        <f t="shared" si="20"/>
        <v>188.2231858799999</v>
      </c>
      <c r="J33" s="19">
        <f t="shared" si="20"/>
        <v>94.111706520000098</v>
      </c>
      <c r="K33" s="19">
        <f t="shared" si="20"/>
        <v>77.000425200000024</v>
      </c>
      <c r="L33" s="19">
        <f t="shared" si="20"/>
        <v>122.63028155999994</v>
      </c>
      <c r="M33" s="19">
        <f t="shared" si="20"/>
        <v>148.29708996000002</v>
      </c>
      <c r="N33" s="19">
        <f t="shared" si="20"/>
        <v>82.704185639999977</v>
      </c>
      <c r="O33" s="19">
        <f t="shared" si="20"/>
        <v>111.22276067999998</v>
      </c>
      <c r="P33" s="19">
        <f t="shared" si="20"/>
        <v>105.51900024000001</v>
      </c>
      <c r="Q33" s="19">
        <f t="shared" si="20"/>
        <v>17.111281319999993</v>
      </c>
      <c r="R33" s="19">
        <f t="shared" si="20"/>
        <v>116.77614120000007</v>
      </c>
      <c r="S33" s="19">
        <f t="shared" si="20"/>
        <v>116.25776208000005</v>
      </c>
      <c r="T33" s="19">
        <f t="shared" si="20"/>
        <v>111.35542212000006</v>
      </c>
      <c r="U33" s="19">
        <f t="shared" si="20"/>
        <v>109.15015284000012</v>
      </c>
      <c r="V33" s="19">
        <f t="shared" si="20"/>
        <v>107.63817587999993</v>
      </c>
      <c r="W33" s="19">
        <f t="shared" si="20"/>
        <v>107.33946048000001</v>
      </c>
      <c r="X33" s="19">
        <f t="shared" si="20"/>
        <v>127.96808724000006</v>
      </c>
      <c r="Y33" s="19">
        <f t="shared" ref="Y33:Z33" si="21">SUM(Y34:Y50)</f>
        <v>106.90785648000015</v>
      </c>
      <c r="Z33" s="19">
        <f t="shared" si="21"/>
        <v>103.48591824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111.22276067999998</v>
      </c>
      <c r="D36" s="8">
        <v>128.33404200000004</v>
      </c>
      <c r="E36" s="8">
        <v>145.44532332</v>
      </c>
      <c r="F36" s="8">
        <v>134.03780244000001</v>
      </c>
      <c r="G36" s="8">
        <v>151.14908375999997</v>
      </c>
      <c r="H36" s="8">
        <v>148.29708996000002</v>
      </c>
      <c r="I36" s="8">
        <v>188.2231858799999</v>
      </c>
      <c r="J36" s="8">
        <v>94.111706520000098</v>
      </c>
      <c r="K36" s="8">
        <v>77.000425200000024</v>
      </c>
      <c r="L36" s="8">
        <v>122.63028155999994</v>
      </c>
      <c r="M36" s="8">
        <v>148.29708996000002</v>
      </c>
      <c r="N36" s="8">
        <v>82.704185639999977</v>
      </c>
      <c r="O36" s="8">
        <v>111.22276067999998</v>
      </c>
      <c r="P36" s="8">
        <v>105.51900024000001</v>
      </c>
      <c r="Q36" s="8">
        <v>17.111281319999993</v>
      </c>
      <c r="R36" s="8">
        <v>116.77614120000007</v>
      </c>
      <c r="S36" s="8">
        <v>116.25776208000005</v>
      </c>
      <c r="T36" s="8">
        <v>111.35542212000006</v>
      </c>
      <c r="U36" s="8">
        <v>109.15015284000012</v>
      </c>
      <c r="V36" s="8">
        <v>107.63817587999993</v>
      </c>
      <c r="W36" s="8">
        <v>107.33946048000001</v>
      </c>
      <c r="X36" s="8">
        <v>127.96808724000006</v>
      </c>
      <c r="Y36" s="8">
        <v>106.90785648000015</v>
      </c>
      <c r="Z36" s="8">
        <v>103.48591824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525.12734957593966</v>
      </c>
      <c r="D51" s="27">
        <v>532.67546389013273</v>
      </c>
      <c r="E51" s="27">
        <v>532.23266932298463</v>
      </c>
      <c r="F51" s="27">
        <v>555.49438584069321</v>
      </c>
      <c r="G51" s="27">
        <v>551.21748018049277</v>
      </c>
      <c r="H51" s="27">
        <v>555.3913706578511</v>
      </c>
      <c r="I51" s="27">
        <v>530.37480984183696</v>
      </c>
      <c r="J51" s="27">
        <v>613.35777611780929</v>
      </c>
      <c r="K51" s="27">
        <v>640.39078903870768</v>
      </c>
      <c r="L51" s="27">
        <v>598.88290792268015</v>
      </c>
      <c r="M51" s="27">
        <v>569.42849445854119</v>
      </c>
      <c r="N51" s="27">
        <v>620.24397233333195</v>
      </c>
      <c r="O51" s="27">
        <v>587.54138556097882</v>
      </c>
      <c r="P51" s="27">
        <v>590.49795406685541</v>
      </c>
      <c r="Q51" s="27">
        <v>658.23135154597173</v>
      </c>
      <c r="R51" s="27">
        <v>553.29709629367187</v>
      </c>
      <c r="S51" s="27">
        <v>537.13693568177609</v>
      </c>
      <c r="T51" s="27">
        <v>514.0986617680262</v>
      </c>
      <c r="U51" s="27">
        <v>438.14673107278134</v>
      </c>
      <c r="V51" s="27">
        <v>356.9800603325545</v>
      </c>
      <c r="W51" s="27">
        <v>389.14177190577129</v>
      </c>
      <c r="X51" s="27">
        <v>420.76905203950804</v>
      </c>
      <c r="Y51" s="27">
        <v>422.20636046994889</v>
      </c>
      <c r="Z51" s="27">
        <v>423.3463921288926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5.9492636051172916</v>
      </c>
      <c r="D61" s="49">
        <f t="shared" si="24"/>
        <v>5.8374265863954369</v>
      </c>
      <c r="E61" s="49">
        <f t="shared" si="24"/>
        <v>5.884607092348304</v>
      </c>
      <c r="F61" s="49">
        <f t="shared" si="24"/>
        <v>5.3998811775094619</v>
      </c>
      <c r="G61" s="49">
        <f t="shared" si="24"/>
        <v>5.0336766240308695</v>
      </c>
      <c r="H61" s="49">
        <f t="shared" si="24"/>
        <v>5.2789573333684974</v>
      </c>
      <c r="I61" s="49">
        <f t="shared" si="24"/>
        <v>4.9069900611863178</v>
      </c>
      <c r="J61" s="49">
        <f t="shared" si="24"/>
        <v>6.0204112507117786</v>
      </c>
      <c r="K61" s="49">
        <f t="shared" si="24"/>
        <v>5.9469264948529688</v>
      </c>
      <c r="L61" s="49">
        <f t="shared" si="24"/>
        <v>5.6804192829413545</v>
      </c>
      <c r="M61" s="49">
        <f t="shared" si="24"/>
        <v>5.0270394634463917</v>
      </c>
      <c r="N61" s="49">
        <f t="shared" si="24"/>
        <v>7.1954426820228745</v>
      </c>
      <c r="O61" s="49">
        <f t="shared" si="24"/>
        <v>6.4415883644349572</v>
      </c>
      <c r="P61" s="49">
        <f t="shared" si="24"/>
        <v>7.1593140768681467</v>
      </c>
      <c r="Q61" s="49">
        <f t="shared" si="24"/>
        <v>11.226495841413056</v>
      </c>
      <c r="R61" s="49">
        <f t="shared" si="24"/>
        <v>7.3890626388838099</v>
      </c>
      <c r="S61" s="49">
        <f t="shared" si="24"/>
        <v>7.3431358550415116</v>
      </c>
      <c r="T61" s="49">
        <f t="shared" si="24"/>
        <v>7.2656015876157714</v>
      </c>
      <c r="U61" s="49">
        <f t="shared" si="24"/>
        <v>6.4397415447398618</v>
      </c>
      <c r="V61" s="49">
        <f t="shared" si="24"/>
        <v>6.0878672167539234</v>
      </c>
      <c r="W61" s="49">
        <f t="shared" si="24"/>
        <v>7.9554934623539637</v>
      </c>
      <c r="X61" s="49">
        <f t="shared" si="24"/>
        <v>7.4906893010669231</v>
      </c>
      <c r="Y61" s="49">
        <f t="shared" ref="Y61:Z61" si="25">SUM(Y62:Y72)</f>
        <v>8.8977152975288671</v>
      </c>
      <c r="Z61" s="49">
        <f t="shared" si="25"/>
        <v>10.761389163750021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5.9492636051172916</v>
      </c>
      <c r="D64" s="52">
        <v>5.8374265863954369</v>
      </c>
      <c r="E64" s="52">
        <v>5.884607092348304</v>
      </c>
      <c r="F64" s="52">
        <v>5.3998811775094619</v>
      </c>
      <c r="G64" s="52">
        <v>5.0336766240308695</v>
      </c>
      <c r="H64" s="52">
        <v>5.2789573333684974</v>
      </c>
      <c r="I64" s="52">
        <v>4.9069900611863178</v>
      </c>
      <c r="J64" s="52">
        <v>6.0204112507117786</v>
      </c>
      <c r="K64" s="52">
        <v>5.9469264948529688</v>
      </c>
      <c r="L64" s="52">
        <v>5.6804192829413545</v>
      </c>
      <c r="M64" s="52">
        <v>5.0270394634463917</v>
      </c>
      <c r="N64" s="52">
        <v>7.1954426820228745</v>
      </c>
      <c r="O64" s="52">
        <v>6.4415883644349572</v>
      </c>
      <c r="P64" s="52">
        <v>7.1593140768681467</v>
      </c>
      <c r="Q64" s="52">
        <v>11.226495841413056</v>
      </c>
      <c r="R64" s="52">
        <v>7.3890626388838099</v>
      </c>
      <c r="S64" s="52">
        <v>7.3431358550415116</v>
      </c>
      <c r="T64" s="52">
        <v>7.2656015876157714</v>
      </c>
      <c r="U64" s="52">
        <v>6.4397415447398618</v>
      </c>
      <c r="V64" s="52">
        <v>6.0878672167539234</v>
      </c>
      <c r="W64" s="52">
        <v>7.9554934623539637</v>
      </c>
      <c r="X64" s="52">
        <v>7.4906893010669231</v>
      </c>
      <c r="Y64" s="52">
        <v>8.8977152975288671</v>
      </c>
      <c r="Z64" s="52">
        <v>10.761389163750021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20206.695909654394</v>
      </c>
      <c r="D2" s="21">
        <f t="shared" ref="D2:X2" si="0">SUM(D3,D17,D22,D25,D26,D51,D52)</f>
        <v>21446.107452680819</v>
      </c>
      <c r="E2" s="21">
        <f t="shared" si="0"/>
        <v>20681.368656414605</v>
      </c>
      <c r="F2" s="21">
        <f t="shared" si="0"/>
        <v>21158.57935053789</v>
      </c>
      <c r="G2" s="21">
        <f t="shared" si="0"/>
        <v>20209.601362462632</v>
      </c>
      <c r="H2" s="21">
        <f t="shared" si="0"/>
        <v>19418.885490083889</v>
      </c>
      <c r="I2" s="21">
        <f t="shared" si="0"/>
        <v>19561.603353007944</v>
      </c>
      <c r="J2" s="21">
        <f t="shared" si="0"/>
        <v>17479.431629575996</v>
      </c>
      <c r="K2" s="21">
        <f t="shared" si="0"/>
        <v>19814.811676360114</v>
      </c>
      <c r="L2" s="21">
        <f t="shared" si="0"/>
        <v>19714.770872867866</v>
      </c>
      <c r="M2" s="21">
        <f t="shared" si="0"/>
        <v>22950.466915445228</v>
      </c>
      <c r="N2" s="21">
        <f t="shared" si="0"/>
        <v>17836.361945998378</v>
      </c>
      <c r="O2" s="21">
        <f t="shared" si="0"/>
        <v>19066.335291314826</v>
      </c>
      <c r="P2" s="21">
        <f t="shared" si="0"/>
        <v>20239.093097840265</v>
      </c>
      <c r="Q2" s="21">
        <f t="shared" si="0"/>
        <v>15097.829537913052</v>
      </c>
      <c r="R2" s="21">
        <f t="shared" si="0"/>
        <v>16160.631153306427</v>
      </c>
      <c r="S2" s="21">
        <f t="shared" si="0"/>
        <v>16831.182810594564</v>
      </c>
      <c r="T2" s="21">
        <f t="shared" si="0"/>
        <v>16323.133263057925</v>
      </c>
      <c r="U2" s="21">
        <f t="shared" si="0"/>
        <v>16208.522653907199</v>
      </c>
      <c r="V2" s="21">
        <f t="shared" si="0"/>
        <v>15642.461281283531</v>
      </c>
      <c r="W2" s="21">
        <f t="shared" si="0"/>
        <v>14951.38826322141</v>
      </c>
      <c r="X2" s="21">
        <f t="shared" si="0"/>
        <v>16923.528764605071</v>
      </c>
      <c r="Y2" s="21">
        <f t="shared" ref="Y2:Z2" si="1">SUM(Y3,Y17,Y22,Y25,Y26,Y51,Y52)</f>
        <v>13374.317195886391</v>
      </c>
      <c r="Z2" s="21">
        <f t="shared" si="1"/>
        <v>11326.608958560972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8.6406879599999993</v>
      </c>
      <c r="D3" s="24">
        <f t="shared" si="2"/>
        <v>7.7106146399999993</v>
      </c>
      <c r="E3" s="24">
        <f t="shared" si="2"/>
        <v>7.7106146399999993</v>
      </c>
      <c r="F3" s="24">
        <f t="shared" si="2"/>
        <v>7.687174320000004</v>
      </c>
      <c r="G3" s="24">
        <f t="shared" si="2"/>
        <v>4.8303853200000022</v>
      </c>
      <c r="H3" s="24">
        <f t="shared" si="2"/>
        <v>4.8303853199999995</v>
      </c>
      <c r="I3" s="24">
        <f t="shared" si="2"/>
        <v>4.8303853200000013</v>
      </c>
      <c r="J3" s="24">
        <f t="shared" si="2"/>
        <v>5.8501170000000027</v>
      </c>
      <c r="K3" s="24">
        <f t="shared" si="2"/>
        <v>25.847289000000018</v>
      </c>
      <c r="L3" s="24">
        <f t="shared" si="2"/>
        <v>7.7999220000000005</v>
      </c>
      <c r="M3" s="24">
        <f t="shared" si="2"/>
        <v>7.7999220000000005</v>
      </c>
      <c r="N3" s="24">
        <f t="shared" si="2"/>
        <v>7.7999220000000014</v>
      </c>
      <c r="O3" s="24">
        <f t="shared" si="2"/>
        <v>7.7999220000000005</v>
      </c>
      <c r="P3" s="24">
        <f t="shared" si="2"/>
        <v>3.8999610000000016</v>
      </c>
      <c r="Q3" s="24">
        <f t="shared" si="2"/>
        <v>2.5839550800000008</v>
      </c>
      <c r="R3" s="24">
        <f t="shared" si="2"/>
        <v>2.2179995999999997</v>
      </c>
      <c r="S3" s="24">
        <f t="shared" si="2"/>
        <v>4.403935080000001</v>
      </c>
      <c r="T3" s="24">
        <f t="shared" si="2"/>
        <v>4.6018267200000018</v>
      </c>
      <c r="U3" s="24">
        <f t="shared" si="2"/>
        <v>4.1363773200000029</v>
      </c>
      <c r="V3" s="24">
        <f t="shared" si="2"/>
        <v>4.575852000000002</v>
      </c>
      <c r="W3" s="24">
        <f t="shared" si="2"/>
        <v>1.4123347200000005</v>
      </c>
      <c r="X3" s="24">
        <f t="shared" si="2"/>
        <v>1.5475384800000007</v>
      </c>
      <c r="Y3" s="24">
        <f t="shared" ref="Y3:Z3" si="3">SUM(Y4,Y8,Y11)</f>
        <v>0.27071819999999991</v>
      </c>
      <c r="Z3" s="24">
        <f t="shared" si="3"/>
        <v>0.24488495999999996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8.6406879599999993</v>
      </c>
      <c r="D4" s="19">
        <f t="shared" si="4"/>
        <v>5.7604586399999977</v>
      </c>
      <c r="E4" s="19">
        <f t="shared" si="4"/>
        <v>5.7604586399999977</v>
      </c>
      <c r="F4" s="19">
        <f t="shared" si="4"/>
        <v>2.8802293200000002</v>
      </c>
      <c r="G4" s="19">
        <f t="shared" si="4"/>
        <v>2.8802293200000002</v>
      </c>
      <c r="H4" s="19">
        <f t="shared" si="4"/>
        <v>2.8802293199999989</v>
      </c>
      <c r="I4" s="19">
        <f t="shared" si="4"/>
        <v>2.8802293199999993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0.63379907999999985</v>
      </c>
      <c r="R4" s="19">
        <f t="shared" si="4"/>
        <v>0.56443859999999979</v>
      </c>
      <c r="S4" s="19">
        <f t="shared" si="4"/>
        <v>0.50994107999999982</v>
      </c>
      <c r="T4" s="19">
        <f t="shared" si="4"/>
        <v>0.45792071999999995</v>
      </c>
      <c r="U4" s="19">
        <f t="shared" si="4"/>
        <v>0.41191632</v>
      </c>
      <c r="V4" s="19">
        <f t="shared" si="4"/>
        <v>0.37157399999999979</v>
      </c>
      <c r="W4" s="19">
        <f t="shared" si="4"/>
        <v>0.33406271999999987</v>
      </c>
      <c r="X4" s="19">
        <f t="shared" si="4"/>
        <v>0.29938247999999995</v>
      </c>
      <c r="Y4" s="19">
        <f t="shared" ref="Y4:Z4" si="5">SUM(Y5:Y7)</f>
        <v>0.27071819999999991</v>
      </c>
      <c r="Z4" s="19">
        <f t="shared" si="5"/>
        <v>0.24488495999999996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8.6406879599999993</v>
      </c>
      <c r="D5" s="8">
        <f>FC_OTH_HH_SH_E!D5+FC_OTH_HH_SC_E!D5+FC_OTH_HH_WH_E!D5+FC_OTH_HH_CO_E!D5</f>
        <v>5.7604586399999977</v>
      </c>
      <c r="E5" s="8">
        <f>FC_OTH_HH_SH_E!E5+FC_OTH_HH_SC_E!E5+FC_OTH_HH_WH_E!E5+FC_OTH_HH_CO_E!E5</f>
        <v>5.7604586399999977</v>
      </c>
      <c r="F5" s="8">
        <f>FC_OTH_HH_SH_E!F5+FC_OTH_HH_SC_E!F5+FC_OTH_HH_WH_E!F5+FC_OTH_HH_CO_E!F5</f>
        <v>2.8802293200000002</v>
      </c>
      <c r="G5" s="8">
        <f>FC_OTH_HH_SH_E!G5+FC_OTH_HH_SC_E!G5+FC_OTH_HH_WH_E!G5+FC_OTH_HH_CO_E!G5</f>
        <v>2.8802293200000002</v>
      </c>
      <c r="H5" s="8">
        <f>FC_OTH_HH_SH_E!H5+FC_OTH_HH_SC_E!H5+FC_OTH_HH_WH_E!H5+FC_OTH_HH_CO_E!H5</f>
        <v>2.8802293199999989</v>
      </c>
      <c r="I5" s="8">
        <f>FC_OTH_HH_SH_E!I5+FC_OTH_HH_SC_E!I5+FC_OTH_HH_WH_E!I5+FC_OTH_HH_CO_E!I5</f>
        <v>2.8802293199999993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0.63379907999999985</v>
      </c>
      <c r="R5" s="8">
        <f>FC_OTH_HH_SH_E!R5+FC_OTH_HH_SC_E!R5+FC_OTH_HH_WH_E!R5+FC_OTH_HH_CO_E!R5</f>
        <v>0.56443859999999979</v>
      </c>
      <c r="S5" s="8">
        <f>FC_OTH_HH_SH_E!S5+FC_OTH_HH_SC_E!S5+FC_OTH_HH_WH_E!S5+FC_OTH_HH_CO_E!S5</f>
        <v>0.50994107999999982</v>
      </c>
      <c r="T5" s="8">
        <f>FC_OTH_HH_SH_E!T5+FC_OTH_HH_SC_E!T5+FC_OTH_HH_WH_E!T5+FC_OTH_HH_CO_E!T5</f>
        <v>0.45792071999999995</v>
      </c>
      <c r="U5" s="8">
        <f>FC_OTH_HH_SH_E!U5+FC_OTH_HH_SC_E!U5+FC_OTH_HH_WH_E!U5+FC_OTH_HH_CO_E!U5</f>
        <v>0.41191632</v>
      </c>
      <c r="V5" s="8">
        <f>FC_OTH_HH_SH_E!V5+FC_OTH_HH_SC_E!V5+FC_OTH_HH_WH_E!V5+FC_OTH_HH_CO_E!V5</f>
        <v>0.37157399999999979</v>
      </c>
      <c r="W5" s="8">
        <f>FC_OTH_HH_SH_E!W5+FC_OTH_HH_SC_E!W5+FC_OTH_HH_WH_E!W5+FC_OTH_HH_CO_E!W5</f>
        <v>0.33406271999999987</v>
      </c>
      <c r="X5" s="8">
        <f>FC_OTH_HH_SH_E!X5+FC_OTH_HH_SC_E!X5+FC_OTH_HH_WH_E!X5+FC_OTH_HH_CO_E!X5</f>
        <v>0.29938247999999995</v>
      </c>
      <c r="Y5" s="8">
        <f>FC_OTH_HH_SH_E!Y5+FC_OTH_HH_SC_E!Y5+FC_OTH_HH_WH_E!Y5+FC_OTH_HH_CO_E!Y5</f>
        <v>0.27071819999999991</v>
      </c>
      <c r="Z5" s="8">
        <f>FC_OTH_HH_SH_E!Z5+FC_OTH_HH_SC_E!Z5+FC_OTH_HH_WH_E!Z5+FC_OTH_HH_CO_E!Z5</f>
        <v>0.24488495999999996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1.9501560000000016</v>
      </c>
      <c r="E11" s="19">
        <f t="shared" si="8"/>
        <v>1.9501560000000016</v>
      </c>
      <c r="F11" s="19">
        <f t="shared" si="8"/>
        <v>4.8069450000000042</v>
      </c>
      <c r="G11" s="19">
        <f t="shared" si="8"/>
        <v>1.950156000000002</v>
      </c>
      <c r="H11" s="19">
        <f t="shared" si="8"/>
        <v>1.9501560000000011</v>
      </c>
      <c r="I11" s="19">
        <f t="shared" si="8"/>
        <v>1.9501560000000016</v>
      </c>
      <c r="J11" s="19">
        <f t="shared" si="8"/>
        <v>5.8501170000000027</v>
      </c>
      <c r="K11" s="19">
        <f t="shared" si="8"/>
        <v>25.847289000000018</v>
      </c>
      <c r="L11" s="19">
        <f t="shared" si="8"/>
        <v>7.7999220000000005</v>
      </c>
      <c r="M11" s="19">
        <f t="shared" si="8"/>
        <v>7.7999220000000005</v>
      </c>
      <c r="N11" s="19">
        <f t="shared" si="8"/>
        <v>7.7999220000000014</v>
      </c>
      <c r="O11" s="19">
        <f t="shared" si="8"/>
        <v>7.7999220000000005</v>
      </c>
      <c r="P11" s="19">
        <f t="shared" si="8"/>
        <v>3.8999610000000016</v>
      </c>
      <c r="Q11" s="19">
        <f t="shared" si="8"/>
        <v>1.9501560000000011</v>
      </c>
      <c r="R11" s="19">
        <f t="shared" si="8"/>
        <v>1.6535610000000001</v>
      </c>
      <c r="S11" s="19">
        <f t="shared" si="8"/>
        <v>3.8939940000000015</v>
      </c>
      <c r="T11" s="19">
        <f t="shared" si="8"/>
        <v>4.1439060000000021</v>
      </c>
      <c r="U11" s="19">
        <f t="shared" si="8"/>
        <v>3.7244610000000029</v>
      </c>
      <c r="V11" s="19">
        <f t="shared" si="8"/>
        <v>4.2042780000000022</v>
      </c>
      <c r="W11" s="19">
        <f t="shared" si="8"/>
        <v>1.0782720000000006</v>
      </c>
      <c r="X11" s="19">
        <f t="shared" si="8"/>
        <v>1.2481560000000007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2.8567890000000027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19.997172000000013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1.9501560000000016</v>
      </c>
      <c r="E16" s="8">
        <f>FC_OTH_HH_SH_E!E16+FC_OTH_HH_SC_E!E16+FC_OTH_HH_WH_E!E16+FC_OTH_HH_CO_E!E16</f>
        <v>1.9501560000000016</v>
      </c>
      <c r="F16" s="8">
        <f>FC_OTH_HH_SH_E!F16+FC_OTH_HH_SC_E!F16+FC_OTH_HH_WH_E!F16+FC_OTH_HH_CO_E!F16</f>
        <v>1.950156000000002</v>
      </c>
      <c r="G16" s="8">
        <f>FC_OTH_HH_SH_E!G16+FC_OTH_HH_SC_E!G16+FC_OTH_HH_WH_E!G16+FC_OTH_HH_CO_E!G16</f>
        <v>1.950156000000002</v>
      </c>
      <c r="H16" s="8">
        <f>FC_OTH_HH_SH_E!H16+FC_OTH_HH_SC_E!H16+FC_OTH_HH_WH_E!H16+FC_OTH_HH_CO_E!H16</f>
        <v>1.9501560000000011</v>
      </c>
      <c r="I16" s="8">
        <f>FC_OTH_HH_SH_E!I16+FC_OTH_HH_SC_E!I16+FC_OTH_HH_WH_E!I16+FC_OTH_HH_CO_E!I16</f>
        <v>1.9501560000000016</v>
      </c>
      <c r="J16" s="8">
        <f>FC_OTH_HH_SH_E!J16+FC_OTH_HH_SC_E!J16+FC_OTH_HH_WH_E!J16+FC_OTH_HH_CO_E!J16</f>
        <v>5.8501170000000027</v>
      </c>
      <c r="K16" s="8">
        <f>FC_OTH_HH_SH_E!K16+FC_OTH_HH_SC_E!K16+FC_OTH_HH_WH_E!K16+FC_OTH_HH_CO_E!K16</f>
        <v>5.8501170000000045</v>
      </c>
      <c r="L16" s="8">
        <f>FC_OTH_HH_SH_E!L16+FC_OTH_HH_SC_E!L16+FC_OTH_HH_WH_E!L16+FC_OTH_HH_CO_E!L16</f>
        <v>7.7999220000000005</v>
      </c>
      <c r="M16" s="8">
        <f>FC_OTH_HH_SH_E!M16+FC_OTH_HH_SC_E!M16+FC_OTH_HH_WH_E!M16+FC_OTH_HH_CO_E!M16</f>
        <v>7.7999220000000005</v>
      </c>
      <c r="N16" s="8">
        <f>FC_OTH_HH_SH_E!N16+FC_OTH_HH_SC_E!N16+FC_OTH_HH_WH_E!N16+FC_OTH_HH_CO_E!N16</f>
        <v>7.7999220000000014</v>
      </c>
      <c r="O16" s="8">
        <f>FC_OTH_HH_SH_E!O16+FC_OTH_HH_SC_E!O16+FC_OTH_HH_WH_E!O16+FC_OTH_HH_CO_E!O16</f>
        <v>7.7999220000000005</v>
      </c>
      <c r="P16" s="8">
        <f>FC_OTH_HH_SH_E!P16+FC_OTH_HH_SC_E!P16+FC_OTH_HH_WH_E!P16+FC_OTH_HH_CO_E!P16</f>
        <v>3.8999610000000016</v>
      </c>
      <c r="Q16" s="8">
        <f>FC_OTH_HH_SH_E!Q16+FC_OTH_HH_SC_E!Q16+FC_OTH_HH_WH_E!Q16+FC_OTH_HH_CO_E!Q16</f>
        <v>1.9501560000000011</v>
      </c>
      <c r="R16" s="8">
        <f>FC_OTH_HH_SH_E!R16+FC_OTH_HH_SC_E!R16+FC_OTH_HH_WH_E!R16+FC_OTH_HH_CO_E!R16</f>
        <v>1.6535610000000001</v>
      </c>
      <c r="S16" s="8">
        <f>FC_OTH_HH_SH_E!S16+FC_OTH_HH_SC_E!S16+FC_OTH_HH_WH_E!S16+FC_OTH_HH_CO_E!S16</f>
        <v>3.8939940000000015</v>
      </c>
      <c r="T16" s="8">
        <f>FC_OTH_HH_SH_E!T16+FC_OTH_HH_SC_E!T16+FC_OTH_HH_WH_E!T16+FC_OTH_HH_CO_E!T16</f>
        <v>4.1439060000000021</v>
      </c>
      <c r="U16" s="8">
        <f>FC_OTH_HH_SH_E!U16+FC_OTH_HH_SC_E!U16+FC_OTH_HH_WH_E!U16+FC_OTH_HH_CO_E!U16</f>
        <v>3.7244610000000029</v>
      </c>
      <c r="V16" s="8">
        <f>FC_OTH_HH_SH_E!V16+FC_OTH_HH_SC_E!V16+FC_OTH_HH_WH_E!V16+FC_OTH_HH_CO_E!V16</f>
        <v>4.2042780000000022</v>
      </c>
      <c r="W16" s="8">
        <f>FC_OTH_HH_SH_E!W16+FC_OTH_HH_SC_E!W16+FC_OTH_HH_WH_E!W16+FC_OTH_HH_CO_E!W16</f>
        <v>1.0782720000000006</v>
      </c>
      <c r="X16" s="8">
        <f>FC_OTH_HH_SH_E!X16+FC_OTH_HH_SC_E!X16+FC_OTH_HH_WH_E!X16+FC_OTH_HH_CO_E!X16</f>
        <v>1.2481560000000007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221.28876539999996</v>
      </c>
      <c r="D26" s="27">
        <f t="shared" si="14"/>
        <v>205.07292036000007</v>
      </c>
      <c r="E26" s="27">
        <f t="shared" si="14"/>
        <v>183.15380088000001</v>
      </c>
      <c r="F26" s="27">
        <f t="shared" si="14"/>
        <v>164.08644803999999</v>
      </c>
      <c r="G26" s="27">
        <f t="shared" si="14"/>
        <v>144.92427695999999</v>
      </c>
      <c r="H26" s="27">
        <f t="shared" si="14"/>
        <v>125.85692411999999</v>
      </c>
      <c r="I26" s="27">
        <f t="shared" si="14"/>
        <v>115.34509836000001</v>
      </c>
      <c r="J26" s="27">
        <f t="shared" si="14"/>
        <v>112.49333172</v>
      </c>
      <c r="K26" s="27">
        <f t="shared" si="14"/>
        <v>118.24884359999999</v>
      </c>
      <c r="L26" s="27">
        <f t="shared" si="14"/>
        <v>118.24884359999999</v>
      </c>
      <c r="M26" s="27">
        <f t="shared" si="14"/>
        <v>129.65613731999997</v>
      </c>
      <c r="N26" s="27">
        <f t="shared" si="14"/>
        <v>109.44599183999998</v>
      </c>
      <c r="O26" s="27">
        <f t="shared" si="14"/>
        <v>115.14975228000004</v>
      </c>
      <c r="P26" s="27">
        <f t="shared" si="14"/>
        <v>120.85328555999999</v>
      </c>
      <c r="Q26" s="27">
        <f t="shared" si="14"/>
        <v>103.74223139999998</v>
      </c>
      <c r="R26" s="27">
        <f t="shared" si="14"/>
        <v>190.74719340000007</v>
      </c>
      <c r="S26" s="27">
        <f t="shared" si="14"/>
        <v>188.87382396000007</v>
      </c>
      <c r="T26" s="27">
        <f t="shared" si="14"/>
        <v>188.01525743999991</v>
      </c>
      <c r="U26" s="27">
        <f t="shared" si="14"/>
        <v>184.91925599999999</v>
      </c>
      <c r="V26" s="27">
        <f t="shared" si="14"/>
        <v>181.32281891999997</v>
      </c>
      <c r="W26" s="27">
        <f t="shared" si="14"/>
        <v>178.10402832000003</v>
      </c>
      <c r="X26" s="27">
        <f t="shared" si="14"/>
        <v>173.89269540000004</v>
      </c>
      <c r="Y26" s="27">
        <f t="shared" ref="Y26:Z26" si="15">SUM(Y27,Y33)</f>
        <v>169.67952755999997</v>
      </c>
      <c r="Z26" s="27">
        <f t="shared" si="15"/>
        <v>165.9400671600001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221.28876539999996</v>
      </c>
      <c r="D33" s="19">
        <f t="shared" si="18"/>
        <v>205.07292036000007</v>
      </c>
      <c r="E33" s="19">
        <f t="shared" si="18"/>
        <v>183.15380088000001</v>
      </c>
      <c r="F33" s="19">
        <f t="shared" si="18"/>
        <v>164.08644803999999</v>
      </c>
      <c r="G33" s="19">
        <f t="shared" si="18"/>
        <v>144.92427695999999</v>
      </c>
      <c r="H33" s="19">
        <f t="shared" si="18"/>
        <v>125.85692411999999</v>
      </c>
      <c r="I33" s="19">
        <f t="shared" si="18"/>
        <v>115.34509836000001</v>
      </c>
      <c r="J33" s="19">
        <f t="shared" si="18"/>
        <v>112.49333172</v>
      </c>
      <c r="K33" s="19">
        <f t="shared" si="18"/>
        <v>118.24884359999999</v>
      </c>
      <c r="L33" s="19">
        <f t="shared" si="18"/>
        <v>118.24884359999999</v>
      </c>
      <c r="M33" s="19">
        <f t="shared" si="18"/>
        <v>129.65613731999997</v>
      </c>
      <c r="N33" s="19">
        <f t="shared" si="18"/>
        <v>109.44599183999998</v>
      </c>
      <c r="O33" s="19">
        <f t="shared" si="18"/>
        <v>115.14975228000004</v>
      </c>
      <c r="P33" s="19">
        <f t="shared" si="18"/>
        <v>120.85328555999999</v>
      </c>
      <c r="Q33" s="19">
        <f t="shared" si="18"/>
        <v>103.74223139999998</v>
      </c>
      <c r="R33" s="19">
        <f t="shared" si="18"/>
        <v>190.74719340000007</v>
      </c>
      <c r="S33" s="19">
        <f t="shared" si="18"/>
        <v>188.87382396000007</v>
      </c>
      <c r="T33" s="19">
        <f t="shared" si="18"/>
        <v>188.01525743999991</v>
      </c>
      <c r="U33" s="19">
        <f t="shared" si="18"/>
        <v>184.91925599999999</v>
      </c>
      <c r="V33" s="19">
        <f t="shared" si="18"/>
        <v>181.32281891999997</v>
      </c>
      <c r="W33" s="19">
        <f t="shared" si="18"/>
        <v>178.10402832000003</v>
      </c>
      <c r="X33" s="19">
        <f t="shared" si="18"/>
        <v>173.89269540000004</v>
      </c>
      <c r="Y33" s="19">
        <f t="shared" ref="Y33:Z33" si="19">SUM(Y34:Y50)</f>
        <v>169.67952755999997</v>
      </c>
      <c r="Z33" s="19">
        <f t="shared" si="19"/>
        <v>165.9400671600001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62.741137679999994</v>
      </c>
      <c r="D36" s="8">
        <f>FC_OTH_HH_SH_E!D36+FC_OTH_HH_SC_E!D36+FC_OTH_HH_WH_E!D36+FC_OTH_HH_CO_E!D36</f>
        <v>65.592904320000017</v>
      </c>
      <c r="E36" s="8">
        <f>FC_OTH_HH_SH_E!E36+FC_OTH_HH_SC_E!E36+FC_OTH_HH_WH_E!E36+FC_OTH_HH_CO_E!E36</f>
        <v>62.741137680000001</v>
      </c>
      <c r="F36" s="8">
        <f>FC_OTH_HH_SH_E!F36+FC_OTH_HH_SC_E!F36+FC_OTH_HH_WH_E!F36+FC_OTH_HH_CO_E!F36</f>
        <v>62.741137679999994</v>
      </c>
      <c r="G36" s="8">
        <f>FC_OTH_HH_SH_E!G36+FC_OTH_HH_SC_E!G36+FC_OTH_HH_WH_E!G36+FC_OTH_HH_CO_E!G36</f>
        <v>62.741137679999987</v>
      </c>
      <c r="H36" s="8">
        <f>FC_OTH_HH_SH_E!H36+FC_OTH_HH_SC_E!H36+FC_OTH_HH_WH_E!H36+FC_OTH_HH_CO_E!H36</f>
        <v>62.741137680000001</v>
      </c>
      <c r="I36" s="8">
        <f>FC_OTH_HH_SH_E!I36+FC_OTH_HH_SC_E!I36+FC_OTH_HH_WH_E!I36+FC_OTH_HH_CO_E!I36</f>
        <v>71.296664759999999</v>
      </c>
      <c r="J36" s="8">
        <f>FC_OTH_HH_SH_E!J36+FC_OTH_HH_SC_E!J36+FC_OTH_HH_WH_E!J36+FC_OTH_HH_CO_E!J36</f>
        <v>68.444898119999991</v>
      </c>
      <c r="K36" s="8">
        <f>FC_OTH_HH_SH_E!K36+FC_OTH_HH_SC_E!K36+FC_OTH_HH_WH_E!K36+FC_OTH_HH_CO_E!K36</f>
        <v>74.148658559999973</v>
      </c>
      <c r="L36" s="8">
        <f>FC_OTH_HH_SH_E!L36+FC_OTH_HH_SC_E!L36+FC_OTH_HH_WH_E!L36+FC_OTH_HH_CO_E!L36</f>
        <v>74.148658559999973</v>
      </c>
      <c r="M36" s="8">
        <f>FC_OTH_HH_SH_E!M36+FC_OTH_HH_SC_E!M36+FC_OTH_HH_WH_E!M36+FC_OTH_HH_CO_E!M36</f>
        <v>85.555952279999985</v>
      </c>
      <c r="N36" s="8">
        <f>FC_OTH_HH_SH_E!N36+FC_OTH_HH_SC_E!N36+FC_OTH_HH_WH_E!N36+FC_OTH_HH_CO_E!N36</f>
        <v>68.444898119999991</v>
      </c>
      <c r="O36" s="8">
        <f>FC_OTH_HH_SH_E!O36+FC_OTH_HH_SC_E!O36+FC_OTH_HH_WH_E!O36+FC_OTH_HH_CO_E!O36</f>
        <v>74.14865856000003</v>
      </c>
      <c r="P36" s="8">
        <f>FC_OTH_HH_SH_E!P36+FC_OTH_HH_SC_E!P36+FC_OTH_HH_WH_E!P36+FC_OTH_HH_CO_E!P36</f>
        <v>79.852191840000003</v>
      </c>
      <c r="Q36" s="8">
        <f>FC_OTH_HH_SH_E!Q36+FC_OTH_HH_SC_E!Q36+FC_OTH_HH_WH_E!Q36+FC_OTH_HH_CO_E!Q36</f>
        <v>62.741137680000001</v>
      </c>
      <c r="R36" s="8">
        <f>FC_OTH_HH_SH_E!R36+FC_OTH_HH_SC_E!R36+FC_OTH_HH_WH_E!R36+FC_OTH_HH_CO_E!R36</f>
        <v>61.421110920000046</v>
      </c>
      <c r="S36" s="8">
        <f>FC_OTH_HH_SH_E!S36+FC_OTH_HH_SC_E!S36+FC_OTH_HH_WH_E!S36+FC_OTH_HH_CO_E!S36</f>
        <v>61.307303760000032</v>
      </c>
      <c r="T36" s="8">
        <f>FC_OTH_HH_SH_E!T36+FC_OTH_HH_SC_E!T36+FC_OTH_HH_WH_E!T36+FC_OTH_HH_CO_E!T36</f>
        <v>61.367274000000002</v>
      </c>
      <c r="U36" s="8">
        <f>FC_OTH_HH_SH_E!U36+FC_OTH_HH_SC_E!U36+FC_OTH_HH_WH_E!U36+FC_OTH_HH_CO_E!U36</f>
        <v>61.312755600000038</v>
      </c>
      <c r="V36" s="8">
        <f>FC_OTH_HH_SH_E!V36+FC_OTH_HH_SC_E!V36+FC_OTH_HH_WH_E!V36+FC_OTH_HH_CO_E!V36</f>
        <v>61.303896359999982</v>
      </c>
      <c r="W36" s="8">
        <f>FC_OTH_HH_SH_E!W36+FC_OTH_HH_SC_E!W36+FC_OTH_HH_WH_E!W36+FC_OTH_HH_CO_E!W36</f>
        <v>61.308212399999995</v>
      </c>
      <c r="X36" s="8">
        <f>FC_OTH_HH_SH_E!X36+FC_OTH_HH_SC_E!X36+FC_OTH_HH_WH_E!X36+FC_OTH_HH_CO_E!X36</f>
        <v>61.358869079999998</v>
      </c>
      <c r="Y36" s="8">
        <f>FC_OTH_HH_SH_E!Y36+FC_OTH_HH_SC_E!Y36+FC_OTH_HH_WH_E!Y36+FC_OTH_HH_CO_E!Y36</f>
        <v>61.326612359999991</v>
      </c>
      <c r="Z36" s="8">
        <f>FC_OTH_HH_SH_E!Z36+FC_OTH_HH_SC_E!Z36+FC_OTH_HH_WH_E!Z36+FC_OTH_HH_CO_E!Z36</f>
        <v>61.323204960000005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88.060203000000016</v>
      </c>
      <c r="S37" s="8">
        <f>FC_OTH_HH_SH_E!S37+FC_OTH_HH_SC_E!S37+FC_OTH_HH_WH_E!S37+FC_OTH_HH_CO_E!S37</f>
        <v>86.958249840000022</v>
      </c>
      <c r="T37" s="8">
        <f>FC_OTH_HH_SH_E!T37+FC_OTH_HH_SC_E!T37+FC_OTH_HH_WH_E!T37+FC_OTH_HH_CO_E!T37</f>
        <v>86.306857559999941</v>
      </c>
      <c r="U37" s="8">
        <f>FC_OTH_HH_SH_E!U37+FC_OTH_HH_SC_E!U37+FC_OTH_HH_WH_E!U37+FC_OTH_HH_CO_E!U37</f>
        <v>83.652140879999962</v>
      </c>
      <c r="V37" s="8">
        <f>FC_OTH_HH_SH_E!V37+FC_OTH_HH_SC_E!V37+FC_OTH_HH_WH_E!V37+FC_OTH_HH_CO_E!V37</f>
        <v>80.574555599999997</v>
      </c>
      <c r="W37" s="8">
        <f>FC_OTH_HH_SH_E!W37+FC_OTH_HH_SC_E!W37+FC_OTH_HH_WH_E!W37+FC_OTH_HH_CO_E!W37</f>
        <v>77.815057320000037</v>
      </c>
      <c r="X37" s="8">
        <f>FC_OTH_HH_SH_E!X37+FC_OTH_HH_SC_E!X37+FC_OTH_HH_WH_E!X37+FC_OTH_HH_CO_E!X37</f>
        <v>73.763003160000025</v>
      </c>
      <c r="Y37" s="8">
        <f>FC_OTH_HH_SH_E!Y37+FC_OTH_HH_SC_E!Y37+FC_OTH_HH_WH_E!Y37+FC_OTH_HH_CO_E!Y37</f>
        <v>69.955439399999975</v>
      </c>
      <c r="Z37" s="8">
        <f>FC_OTH_HH_SH_E!Z37+FC_OTH_HH_SC_E!Z37+FC_OTH_HH_WH_E!Z37+FC_OTH_HH_CO_E!Z37</f>
        <v>66.541555080000052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37.186766279999993</v>
      </c>
      <c r="D41" s="8">
        <f>FC_OTH_HH_SH_E!D41+FC_OTH_HH_SC_E!D41+FC_OTH_HH_WH_E!D41+FC_OTH_HH_CO_E!D41</f>
        <v>34.087674960000001</v>
      </c>
      <c r="E41" s="8">
        <f>FC_OTH_HH_SH_E!E41+FC_OTH_HH_SC_E!E41+FC_OTH_HH_WH_E!E41+FC_OTH_HH_CO_E!E41</f>
        <v>30.988842479999988</v>
      </c>
      <c r="F41" s="8">
        <f>FC_OTH_HH_SH_E!F41+FC_OTH_HH_SC_E!F41+FC_OTH_HH_WH_E!F41+FC_OTH_HH_CO_E!F41</f>
        <v>27.890010000000004</v>
      </c>
      <c r="G41" s="8">
        <f>FC_OTH_HH_SH_E!G41+FC_OTH_HH_SC_E!G41+FC_OTH_HH_WH_E!G41+FC_OTH_HH_CO_E!G41</f>
        <v>27.890010000000004</v>
      </c>
      <c r="H41" s="8">
        <f>FC_OTH_HH_SH_E!H41+FC_OTH_HH_SC_E!H41+FC_OTH_HH_WH_E!H41+FC_OTH_HH_CO_E!H41</f>
        <v>24.791177520000005</v>
      </c>
      <c r="I41" s="8">
        <f>FC_OTH_HH_SH_E!I41+FC_OTH_HH_SC_E!I41+FC_OTH_HH_WH_E!I41+FC_OTH_HH_CO_E!I41</f>
        <v>21.692345040000003</v>
      </c>
      <c r="J41" s="8">
        <f>FC_OTH_HH_SH_E!J41+FC_OTH_HH_SC_E!J41+FC_OTH_HH_WH_E!J41+FC_OTH_HH_CO_E!J41</f>
        <v>21.692345040000003</v>
      </c>
      <c r="K41" s="8">
        <f>FC_OTH_HH_SH_E!K41+FC_OTH_HH_SC_E!K41+FC_OTH_HH_WH_E!K41+FC_OTH_HH_CO_E!K41</f>
        <v>21.692345040000003</v>
      </c>
      <c r="L41" s="8">
        <f>FC_OTH_HH_SH_E!L41+FC_OTH_HH_SC_E!L41+FC_OTH_HH_WH_E!L41+FC_OTH_HH_CO_E!L41</f>
        <v>21.692345040000003</v>
      </c>
      <c r="M41" s="8">
        <f>FC_OTH_HH_SH_E!M41+FC_OTH_HH_SC_E!M41+FC_OTH_HH_WH_E!M41+FC_OTH_HH_CO_E!M41</f>
        <v>21.692345039999999</v>
      </c>
      <c r="N41" s="8">
        <f>FC_OTH_HH_SH_E!N41+FC_OTH_HH_SC_E!N41+FC_OTH_HH_WH_E!N41+FC_OTH_HH_CO_E!N41</f>
        <v>18.593253719999996</v>
      </c>
      <c r="O41" s="8">
        <f>FC_OTH_HH_SH_E!O41+FC_OTH_HH_SC_E!O41+FC_OTH_HH_WH_E!O41+FC_OTH_HH_CO_E!O41</f>
        <v>18.593253720000007</v>
      </c>
      <c r="P41" s="8">
        <f>FC_OTH_HH_SH_E!P41+FC_OTH_HH_SC_E!P41+FC_OTH_HH_WH_E!P41+FC_OTH_HH_CO_E!P41</f>
        <v>18.59325372</v>
      </c>
      <c r="Q41" s="8">
        <f>FC_OTH_HH_SH_E!Q41+FC_OTH_HH_SC_E!Q41+FC_OTH_HH_WH_E!Q41+FC_OTH_HH_CO_E!Q41</f>
        <v>18.593253719999989</v>
      </c>
      <c r="R41" s="8">
        <f>FC_OTH_HH_SH_E!R41+FC_OTH_HH_SC_E!R41+FC_OTH_HH_WH_E!R41+FC_OTH_HH_CO_E!R41</f>
        <v>18.692648280000007</v>
      </c>
      <c r="S41" s="8">
        <f>FC_OTH_HH_SH_E!S41+FC_OTH_HH_SC_E!S41+FC_OTH_HH_WH_E!S41+FC_OTH_HH_CO_E!S41</f>
        <v>18.057713760000002</v>
      </c>
      <c r="T41" s="8">
        <f>FC_OTH_HH_SH_E!T41+FC_OTH_HH_SC_E!T41+FC_OTH_HH_WH_E!T41+FC_OTH_HH_CO_E!T41</f>
        <v>17.756423999999988</v>
      </c>
      <c r="U41" s="8">
        <f>FC_OTH_HH_SH_E!U41+FC_OTH_HH_SC_E!U41+FC_OTH_HH_WH_E!U41+FC_OTH_HH_CO_E!U41</f>
        <v>17.275758120000003</v>
      </c>
      <c r="V41" s="8">
        <f>FC_OTH_HH_SH_E!V41+FC_OTH_HH_SC_E!V41+FC_OTH_HH_WH_E!V41+FC_OTH_HH_CO_E!V41</f>
        <v>16.87300308</v>
      </c>
      <c r="W41" s="8">
        <f>FC_OTH_HH_SH_E!W41+FC_OTH_HH_SC_E!W41+FC_OTH_HH_WH_E!W41+FC_OTH_HH_CO_E!W41</f>
        <v>16.445140560000009</v>
      </c>
      <c r="X41" s="8">
        <f>FC_OTH_HH_SH_E!X41+FC_OTH_HH_SC_E!X41+FC_OTH_HH_WH_E!X41+FC_OTH_HH_CO_E!X41</f>
        <v>16.209596160000011</v>
      </c>
      <c r="Y41" s="8">
        <f>FC_OTH_HH_SH_E!Y41+FC_OTH_HH_SC_E!Y41+FC_OTH_HH_WH_E!Y41+FC_OTH_HH_CO_E!Y41</f>
        <v>15.857056080000001</v>
      </c>
      <c r="Z41" s="8">
        <f>FC_OTH_HH_SH_E!Z41+FC_OTH_HH_SC_E!Z41+FC_OTH_HH_WH_E!Z41+FC_OTH_HH_CO_E!Z41</f>
        <v>15.531953040000015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121.36086143999998</v>
      </c>
      <c r="D43" s="8">
        <f>FC_OTH_HH_SH_E!D43+FC_OTH_HH_SC_E!D43+FC_OTH_HH_WH_E!D43+FC_OTH_HH_CO_E!D43</f>
        <v>105.39234108000004</v>
      </c>
      <c r="E43" s="8">
        <f>FC_OTH_HH_SH_E!E43+FC_OTH_HH_SC_E!E43+FC_OTH_HH_WH_E!E43+FC_OTH_HH_CO_E!E43</f>
        <v>89.423820720000009</v>
      </c>
      <c r="F43" s="8">
        <f>FC_OTH_HH_SH_E!F43+FC_OTH_HH_SC_E!F43+FC_OTH_HH_WH_E!F43+FC_OTH_HH_CO_E!F43</f>
        <v>73.455300359999981</v>
      </c>
      <c r="G43" s="8">
        <f>FC_OTH_HH_SH_E!G43+FC_OTH_HH_SC_E!G43+FC_OTH_HH_WH_E!G43+FC_OTH_HH_CO_E!G43</f>
        <v>54.293129279999981</v>
      </c>
      <c r="H43" s="8">
        <f>FC_OTH_HH_SH_E!H43+FC_OTH_HH_SC_E!H43+FC_OTH_HH_WH_E!H43+FC_OTH_HH_CO_E!H43</f>
        <v>38.324608919999989</v>
      </c>
      <c r="I43" s="8">
        <f>FC_OTH_HH_SH_E!I43+FC_OTH_HH_SC_E!I43+FC_OTH_HH_WH_E!I43+FC_OTH_HH_CO_E!I43</f>
        <v>22.35608856</v>
      </c>
      <c r="J43" s="8">
        <f>FC_OTH_HH_SH_E!J43+FC_OTH_HH_SC_E!J43+FC_OTH_HH_WH_E!J43+FC_OTH_HH_CO_E!J43</f>
        <v>22.35608856</v>
      </c>
      <c r="K43" s="8">
        <f>FC_OTH_HH_SH_E!K43+FC_OTH_HH_SC_E!K43+FC_OTH_HH_WH_E!K43+FC_OTH_HH_CO_E!K43</f>
        <v>22.40784</v>
      </c>
      <c r="L43" s="8">
        <f>FC_OTH_HH_SH_E!L43+FC_OTH_HH_SC_E!L43+FC_OTH_HH_WH_E!L43+FC_OTH_HH_CO_E!L43</f>
        <v>22.40784</v>
      </c>
      <c r="M43" s="8">
        <f>FC_OTH_HH_SH_E!M43+FC_OTH_HH_SC_E!M43+FC_OTH_HH_WH_E!M43+FC_OTH_HH_CO_E!M43</f>
        <v>22.407839999999997</v>
      </c>
      <c r="N43" s="8">
        <f>FC_OTH_HH_SH_E!N43+FC_OTH_HH_SC_E!N43+FC_OTH_HH_WH_E!N43+FC_OTH_HH_CO_E!N43</f>
        <v>22.407839999999997</v>
      </c>
      <c r="O43" s="8">
        <f>FC_OTH_HH_SH_E!O43+FC_OTH_HH_SC_E!O43+FC_OTH_HH_WH_E!O43+FC_OTH_HH_CO_E!O43</f>
        <v>22.407840000000007</v>
      </c>
      <c r="P43" s="8">
        <f>FC_OTH_HH_SH_E!P43+FC_OTH_HH_SC_E!P43+FC_OTH_HH_WH_E!P43+FC_OTH_HH_CO_E!P43</f>
        <v>22.407839999999997</v>
      </c>
      <c r="Q43" s="8">
        <f>FC_OTH_HH_SH_E!Q43+FC_OTH_HH_SC_E!Q43+FC_OTH_HH_WH_E!Q43+FC_OTH_HH_CO_E!Q43</f>
        <v>22.407839999999986</v>
      </c>
      <c r="R43" s="8">
        <f>FC_OTH_HH_SH_E!R43+FC_OTH_HH_SC_E!R43+FC_OTH_HH_WH_E!R43+FC_OTH_HH_CO_E!R43</f>
        <v>22.573231200000006</v>
      </c>
      <c r="S43" s="8">
        <f>FC_OTH_HH_SH_E!S43+FC_OTH_HH_SC_E!S43+FC_OTH_HH_WH_E!S43+FC_OTH_HH_CO_E!S43</f>
        <v>22.550556600000004</v>
      </c>
      <c r="T43" s="8">
        <f>FC_OTH_HH_SH_E!T43+FC_OTH_HH_SC_E!T43+FC_OTH_HH_WH_E!T43+FC_OTH_HH_CO_E!T43</f>
        <v>22.584701879999983</v>
      </c>
      <c r="U43" s="8">
        <f>FC_OTH_HH_SH_E!U43+FC_OTH_HH_SC_E!U43+FC_OTH_HH_WH_E!U43+FC_OTH_HH_CO_E!U43</f>
        <v>22.678601399999994</v>
      </c>
      <c r="V43" s="8">
        <f>FC_OTH_HH_SH_E!V43+FC_OTH_HH_SC_E!V43+FC_OTH_HH_WH_E!V43+FC_OTH_HH_CO_E!V43</f>
        <v>22.57136388</v>
      </c>
      <c r="W43" s="8">
        <f>FC_OTH_HH_SH_E!W43+FC_OTH_HH_SC_E!W43+FC_OTH_HH_WH_E!W43+FC_OTH_HH_CO_E!W43</f>
        <v>22.53561804000001</v>
      </c>
      <c r="X43" s="8">
        <f>FC_OTH_HH_SH_E!X43+FC_OTH_HH_SC_E!X43+FC_OTH_HH_WH_E!X43+FC_OTH_HH_CO_E!X43</f>
        <v>22.561227000000013</v>
      </c>
      <c r="Y43" s="8">
        <f>FC_OTH_HH_SH_E!Y43+FC_OTH_HH_SC_E!Y43+FC_OTH_HH_WH_E!Y43+FC_OTH_HH_CO_E!Y43</f>
        <v>22.540419719999999</v>
      </c>
      <c r="Z43" s="8">
        <f>FC_OTH_HH_SH_E!Z43+FC_OTH_HH_SC_E!Z43+FC_OTH_HH_WH_E!Z43+FC_OTH_HH_CO_E!Z43</f>
        <v>22.543354080000018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19976.766456294394</v>
      </c>
      <c r="D51" s="27">
        <f>FC_OTH_HH_SH_E!D51+FC_OTH_HH_SC_E!D51+FC_OTH_HH_WH_E!D51+FC_OTH_HH_CO_E!D51</f>
        <v>21233.32391768082</v>
      </c>
      <c r="E51" s="27">
        <f>FC_OTH_HH_SH_E!E51+FC_OTH_HH_SC_E!E51+FC_OTH_HH_WH_E!E51+FC_OTH_HH_CO_E!E51</f>
        <v>20490.504240894603</v>
      </c>
      <c r="F51" s="27">
        <f>FC_OTH_HH_SH_E!F51+FC_OTH_HH_SC_E!F51+FC_OTH_HH_WH_E!F51+FC_OTH_HH_CO_E!F51</f>
        <v>20986.805728177889</v>
      </c>
      <c r="G51" s="27">
        <f>FC_OTH_HH_SH_E!G51+FC_OTH_HH_SC_E!G51+FC_OTH_HH_WH_E!G51+FC_OTH_HH_CO_E!G51</f>
        <v>20059.846700182632</v>
      </c>
      <c r="H51" s="27">
        <f>FC_OTH_HH_SH_E!H51+FC_OTH_HH_SC_E!H51+FC_OTH_HH_WH_E!H51+FC_OTH_HH_CO_E!H51</f>
        <v>19288.198180643889</v>
      </c>
      <c r="I51" s="27">
        <f>FC_OTH_HH_SH_E!I51+FC_OTH_HH_SC_E!I51+FC_OTH_HH_WH_E!I51+FC_OTH_HH_CO_E!I51</f>
        <v>19441.427869327945</v>
      </c>
      <c r="J51" s="27">
        <f>FC_OTH_HH_SH_E!J51+FC_OTH_HH_SC_E!J51+FC_OTH_HH_WH_E!J51+FC_OTH_HH_CO_E!J51</f>
        <v>17361.088180855997</v>
      </c>
      <c r="K51" s="27">
        <f>FC_OTH_HH_SH_E!K51+FC_OTH_HH_SC_E!K51+FC_OTH_HH_WH_E!K51+FC_OTH_HH_CO_E!K51</f>
        <v>19670.715543760114</v>
      </c>
      <c r="L51" s="27">
        <f>FC_OTH_HH_SH_E!L51+FC_OTH_HH_SC_E!L51+FC_OTH_HH_WH_E!L51+FC_OTH_HH_CO_E!L51</f>
        <v>19588.722107267866</v>
      </c>
      <c r="M51" s="27">
        <f>FC_OTH_HH_SH_E!M51+FC_OTH_HH_SC_E!M51+FC_OTH_HH_WH_E!M51+FC_OTH_HH_CO_E!M51</f>
        <v>22813.010856125227</v>
      </c>
      <c r="N51" s="27">
        <f>FC_OTH_HH_SH_E!N51+FC_OTH_HH_SC_E!N51+FC_OTH_HH_WH_E!N51+FC_OTH_HH_CO_E!N51</f>
        <v>17719.116032158377</v>
      </c>
      <c r="O51" s="27">
        <f>FC_OTH_HH_SH_E!O51+FC_OTH_HH_SC_E!O51+FC_OTH_HH_WH_E!O51+FC_OTH_HH_CO_E!O51</f>
        <v>18943.385617034826</v>
      </c>
      <c r="P51" s="27">
        <f>FC_OTH_HH_SH_E!P51+FC_OTH_HH_SC_E!P51+FC_OTH_HH_WH_E!P51+FC_OTH_HH_CO_E!P51</f>
        <v>20114.339851280263</v>
      </c>
      <c r="Q51" s="27">
        <f>FC_OTH_HH_SH_E!Q51+FC_OTH_HH_SC_E!Q51+FC_OTH_HH_WH_E!Q51+FC_OTH_HH_CO_E!Q51</f>
        <v>14991.503351433052</v>
      </c>
      <c r="R51" s="27">
        <f>FC_OTH_HH_SH_E!R51+FC_OTH_HH_SC_E!R51+FC_OTH_HH_WH_E!R51+FC_OTH_HH_CO_E!R51</f>
        <v>15967.665960306427</v>
      </c>
      <c r="S51" s="27">
        <f>FC_OTH_HH_SH_E!S51+FC_OTH_HH_SC_E!S51+FC_OTH_HH_WH_E!S51+FC_OTH_HH_CO_E!S51</f>
        <v>16637.905051554564</v>
      </c>
      <c r="T51" s="27">
        <f>FC_OTH_HH_SH_E!T51+FC_OTH_HH_SC_E!T51+FC_OTH_HH_WH_E!T51+FC_OTH_HH_CO_E!T51</f>
        <v>16130.516178897926</v>
      </c>
      <c r="U51" s="27">
        <f>FC_OTH_HH_SH_E!U51+FC_OTH_HH_SC_E!U51+FC_OTH_HH_WH_E!U51+FC_OTH_HH_CO_E!U51</f>
        <v>16019.467020587199</v>
      </c>
      <c r="V51" s="27">
        <f>FC_OTH_HH_SH_E!V51+FC_OTH_HH_SC_E!V51+FC_OTH_HH_WH_E!V51+FC_OTH_HH_CO_E!V51</f>
        <v>15456.562610363531</v>
      </c>
      <c r="W51" s="27">
        <f>FC_OTH_HH_SH_E!W51+FC_OTH_HH_SC_E!W51+FC_OTH_HH_WH_E!W51+FC_OTH_HH_CO_E!W51</f>
        <v>14771.87190018141</v>
      </c>
      <c r="X51" s="27">
        <f>FC_OTH_HH_SH_E!X51+FC_OTH_HH_SC_E!X51+FC_OTH_HH_WH_E!X51+FC_OTH_HH_CO_E!X51</f>
        <v>16748.088530725072</v>
      </c>
      <c r="Y51" s="27">
        <f>FC_OTH_HH_SH_E!Y51+FC_OTH_HH_SC_E!Y51+FC_OTH_HH_WH_E!Y51+FC_OTH_HH_CO_E!Y51</f>
        <v>13204.366950126392</v>
      </c>
      <c r="Z51" s="27">
        <f>FC_OTH_HH_SH_E!Z51+FC_OTH_HH_SC_E!Z51+FC_OTH_HH_WH_E!Z51+FC_OTH_HH_CO_E!Z51</f>
        <v>11160.424006440971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1578.9260170482373</v>
      </c>
      <c r="D61" s="49">
        <f t="shared" si="22"/>
        <v>1568.292691387014</v>
      </c>
      <c r="E61" s="49">
        <f t="shared" si="22"/>
        <v>1557.9140811691013</v>
      </c>
      <c r="F61" s="49">
        <f t="shared" si="22"/>
        <v>1593.5333018486883</v>
      </c>
      <c r="G61" s="49">
        <f t="shared" si="22"/>
        <v>1674.8710806954141</v>
      </c>
      <c r="H61" s="49">
        <f t="shared" si="22"/>
        <v>1760.4893357574958</v>
      </c>
      <c r="I61" s="49">
        <f t="shared" si="22"/>
        <v>1842.4840566930236</v>
      </c>
      <c r="J61" s="49">
        <f t="shared" si="22"/>
        <v>1839.7742915634713</v>
      </c>
      <c r="K61" s="49">
        <f t="shared" si="22"/>
        <v>1856.0370393029896</v>
      </c>
      <c r="L61" s="49">
        <f t="shared" si="22"/>
        <v>1882.8905086411141</v>
      </c>
      <c r="M61" s="49">
        <f t="shared" si="22"/>
        <v>1920.1095274575812</v>
      </c>
      <c r="N61" s="49">
        <f t="shared" si="22"/>
        <v>1957.4409853016825</v>
      </c>
      <c r="O61" s="49">
        <f t="shared" si="22"/>
        <v>1909.9176397043027</v>
      </c>
      <c r="P61" s="49">
        <f t="shared" si="22"/>
        <v>1928.3465523633915</v>
      </c>
      <c r="Q61" s="49">
        <f t="shared" si="22"/>
        <v>1918.4762732867664</v>
      </c>
      <c r="R61" s="49">
        <f t="shared" si="22"/>
        <v>1911.5121326087201</v>
      </c>
      <c r="S61" s="49">
        <f t="shared" si="22"/>
        <v>1895.5289611573705</v>
      </c>
      <c r="T61" s="49">
        <f t="shared" si="22"/>
        <v>1883.9324508167865</v>
      </c>
      <c r="U61" s="49">
        <f t="shared" si="22"/>
        <v>1889.7988669356714</v>
      </c>
      <c r="V61" s="49">
        <f t="shared" si="22"/>
        <v>1879.5065938198579</v>
      </c>
      <c r="W61" s="49">
        <f t="shared" si="22"/>
        <v>1888.4103477618314</v>
      </c>
      <c r="X61" s="49">
        <f t="shared" si="22"/>
        <v>1916.7402634376365</v>
      </c>
      <c r="Y61" s="49">
        <f t="shared" ref="Y61:Z61" si="23">SUM(Y62:Y72)</f>
        <v>1927.3744079565606</v>
      </c>
      <c r="Z61" s="49">
        <f t="shared" si="23"/>
        <v>1934.6924230347686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1540.7352576000001</v>
      </c>
      <c r="D62" s="52">
        <f>FC_OTH_HH_SH_E!D62+FC_OTH_HH_SC_E!D62+FC_OTH_HH_WH_E!D62+FC_OTH_HH_CO_E!D62</f>
        <v>1530.8556479999997</v>
      </c>
      <c r="E62" s="52">
        <f>FC_OTH_HH_SH_E!E62+FC_OTH_HH_SC_E!E62+FC_OTH_HH_WH_E!E62+FC_OTH_HH_CO_E!E62</f>
        <v>1521.6433343999997</v>
      </c>
      <c r="F62" s="52">
        <f>FC_OTH_HH_SH_E!F62+FC_OTH_HH_SC_E!F62+FC_OTH_HH_WH_E!F62+FC_OTH_HH_CO_E!F62</f>
        <v>1558.6252415999998</v>
      </c>
      <c r="G62" s="52">
        <f>FC_OTH_HH_SH_E!G62+FC_OTH_HH_SC_E!G62+FC_OTH_HH_WH_E!G62+FC_OTH_HH_CO_E!G62</f>
        <v>1638.6205247999999</v>
      </c>
      <c r="H62" s="52">
        <f>FC_OTH_HH_SH_E!H62+FC_OTH_HH_SC_E!H62+FC_OTH_HH_WH_E!H62+FC_OTH_HH_CO_E!H62</f>
        <v>1724.1283583999998</v>
      </c>
      <c r="I62" s="52">
        <f>FC_OTH_HH_SH_E!I62+FC_OTH_HH_SC_E!I62+FC_OTH_HH_WH_E!I62+FC_OTH_HH_CO_E!I62</f>
        <v>1805.8707072000004</v>
      </c>
      <c r="J62" s="52">
        <f>FC_OTH_HH_SH_E!J62+FC_OTH_HH_SC_E!J62+FC_OTH_HH_WH_E!J62+FC_OTH_HH_CO_E!J62</f>
        <v>1804.0385663999998</v>
      </c>
      <c r="K62" s="52">
        <f>FC_OTH_HH_SH_E!K62+FC_OTH_HH_SC_E!K62+FC_OTH_HH_WH_E!K62+FC_OTH_HH_CO_E!K62</f>
        <v>1820.1738239999993</v>
      </c>
      <c r="L62" s="52">
        <f>FC_OTH_HH_SH_E!L62+FC_OTH_HH_SC_E!L62+FC_OTH_HH_WH_E!L62+FC_OTH_HH_CO_E!L62</f>
        <v>1847.2257215999985</v>
      </c>
      <c r="M62" s="52">
        <f>FC_OTH_HH_SH_E!M62+FC_OTH_HH_SC_E!M62+FC_OTH_HH_WH_E!M62+FC_OTH_HH_CO_E!M62</f>
        <v>1884.8458944000004</v>
      </c>
      <c r="N62" s="52">
        <f>FC_OTH_HH_SH_E!N62+FC_OTH_HH_SC_E!N62+FC_OTH_HH_WH_E!N62+FC_OTH_HH_CO_E!N62</f>
        <v>1920.0879935999988</v>
      </c>
      <c r="O62" s="52">
        <f>FC_OTH_HH_SH_E!O62+FC_OTH_HH_SC_E!O62+FC_OTH_HH_WH_E!O62+FC_OTH_HH_CO_E!O62</f>
        <v>1866.8567232000007</v>
      </c>
      <c r="P62" s="52">
        <f>FC_OTH_HH_SH_E!P62+FC_OTH_HH_SC_E!P62+FC_OTH_HH_WH_E!P62+FC_OTH_HH_CO_E!P62</f>
        <v>1875.1078080000007</v>
      </c>
      <c r="Q62" s="52">
        <f>FC_OTH_HH_SH_E!Q62+FC_OTH_HH_SC_E!Q62+FC_OTH_HH_WH_E!Q62+FC_OTH_HH_CO_E!Q62</f>
        <v>1862.3021760000001</v>
      </c>
      <c r="R62" s="52">
        <f>FC_OTH_HH_SH_E!R62+FC_OTH_HH_SC_E!R62+FC_OTH_HH_WH_E!R62+FC_OTH_HH_CO_E!R62</f>
        <v>1845.3129407999995</v>
      </c>
      <c r="S62" s="52">
        <f>FC_OTH_HH_SH_E!S62+FC_OTH_HH_SC_E!S62+FC_OTH_HH_WH_E!S62+FC_OTH_HH_CO_E!S62</f>
        <v>1828.2358080000006</v>
      </c>
      <c r="T62" s="52">
        <f>FC_OTH_HH_SH_E!T62+FC_OTH_HH_SC_E!T62+FC_OTH_HH_WH_E!T62+FC_OTH_HH_CO_E!T62</f>
        <v>1812.0243456000007</v>
      </c>
      <c r="U62" s="52">
        <f>FC_OTH_HH_SH_E!U62+FC_OTH_HH_SC_E!U62+FC_OTH_HH_WH_E!U62+FC_OTH_HH_CO_E!U62</f>
        <v>1814.0625216000005</v>
      </c>
      <c r="V62" s="52">
        <f>FC_OTH_HH_SH_E!V62+FC_OTH_HH_SC_E!V62+FC_OTH_HH_WH_E!V62+FC_OTH_HH_CO_E!V62</f>
        <v>1793.2239359999976</v>
      </c>
      <c r="W62" s="52">
        <f>FC_OTH_HH_SH_E!W62+FC_OTH_HH_SC_E!W62+FC_OTH_HH_WH_E!W62+FC_OTH_HH_CO_E!W62</f>
        <v>1780.5936959999995</v>
      </c>
      <c r="X62" s="52">
        <f>FC_OTH_HH_SH_E!X62+FC_OTH_HH_SC_E!X62+FC_OTH_HH_WH_E!X62+FC_OTH_HH_CO_E!X62</f>
        <v>1782.8887103999991</v>
      </c>
      <c r="Y62" s="52">
        <f>FC_OTH_HH_SH_E!Y62+FC_OTH_HH_SC_E!Y62+FC_OTH_HH_WH_E!Y62+FC_OTH_HH_CO_E!Y62</f>
        <v>1783.6398720000016</v>
      </c>
      <c r="Z62" s="52">
        <f>FC_OTH_HH_SH_E!Z62+FC_OTH_HH_SC_E!Z62+FC_OTH_HH_WH_E!Z62+FC_OTH_HH_CO_E!Z62</f>
        <v>1781.8782912000011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30.24</v>
      </c>
      <c r="D63" s="52">
        <f>FC_OTH_HH_SH_E!D63+FC_OTH_HH_SC_E!D63+FC_OTH_HH_WH_E!D63+FC_OTH_HH_CO_E!D63</f>
        <v>30.24</v>
      </c>
      <c r="E63" s="52">
        <f>FC_OTH_HH_SH_E!E63+FC_OTH_HH_SC_E!E63+FC_OTH_HH_WH_E!E63+FC_OTH_HH_CO_E!E63</f>
        <v>30.24</v>
      </c>
      <c r="F63" s="52">
        <f>FC_OTH_HH_SH_E!F63+FC_OTH_HH_SC_E!F63+FC_OTH_HH_WH_E!F63+FC_OTH_HH_CO_E!F63</f>
        <v>30.24</v>
      </c>
      <c r="G63" s="52">
        <f>FC_OTH_HH_SH_E!G63+FC_OTH_HH_SC_E!G63+FC_OTH_HH_WH_E!G63+FC_OTH_HH_CO_E!G63</f>
        <v>30.239999999999995</v>
      </c>
      <c r="H63" s="52">
        <f>FC_OTH_HH_SH_E!H63+FC_OTH_HH_SC_E!H63+FC_OTH_HH_WH_E!H63+FC_OTH_HH_CO_E!H63</f>
        <v>30.240000000000006</v>
      </c>
      <c r="I63" s="52">
        <f>FC_OTH_HH_SH_E!I63+FC_OTH_HH_SC_E!I63+FC_OTH_HH_WH_E!I63+FC_OTH_HH_CO_E!I63</f>
        <v>30.240000000000006</v>
      </c>
      <c r="J63" s="52">
        <f>FC_OTH_HH_SH_E!J63+FC_OTH_HH_SC_E!J63+FC_OTH_HH_WH_E!J63+FC_OTH_HH_CO_E!J63</f>
        <v>30.239999999999995</v>
      </c>
      <c r="K63" s="52">
        <f>FC_OTH_HH_SH_E!K63+FC_OTH_HH_SC_E!K63+FC_OTH_HH_WH_E!K63+FC_OTH_HH_CO_E!K63</f>
        <v>30.239999999999995</v>
      </c>
      <c r="L63" s="52">
        <f>FC_OTH_HH_SH_E!L63+FC_OTH_HH_SC_E!L63+FC_OTH_HH_WH_E!L63+FC_OTH_HH_CO_E!L63</f>
        <v>30.239999999999981</v>
      </c>
      <c r="M63" s="52">
        <f>FC_OTH_HH_SH_E!M63+FC_OTH_HH_SC_E!M63+FC_OTH_HH_WH_E!M63+FC_OTH_HH_CO_E!M63</f>
        <v>30.240000000000006</v>
      </c>
      <c r="N63" s="52">
        <f>FC_OTH_HH_SH_E!N63+FC_OTH_HH_SC_E!N63+FC_OTH_HH_WH_E!N63+FC_OTH_HH_CO_E!N63</f>
        <v>30.239999999999988</v>
      </c>
      <c r="O63" s="52">
        <f>FC_OTH_HH_SH_E!O63+FC_OTH_HH_SC_E!O63+FC_OTH_HH_WH_E!O63+FC_OTH_HH_CO_E!O63</f>
        <v>30.240000000000013</v>
      </c>
      <c r="P63" s="52">
        <f>FC_OTH_HH_SH_E!P63+FC_OTH_HH_SC_E!P63+FC_OTH_HH_WH_E!P63+FC_OTH_HH_CO_E!P63</f>
        <v>30.24000000000002</v>
      </c>
      <c r="Q63" s="52">
        <f>FC_OTH_HH_SH_E!Q63+FC_OTH_HH_SC_E!Q63+FC_OTH_HH_WH_E!Q63+FC_OTH_HH_CO_E!Q63</f>
        <v>30.24</v>
      </c>
      <c r="R63" s="52">
        <f>FC_OTH_HH_SH_E!R63+FC_OTH_HH_SC_E!R63+FC_OTH_HH_WH_E!R63+FC_OTH_HH_CO_E!R63</f>
        <v>30.24</v>
      </c>
      <c r="S63" s="52">
        <f>FC_OTH_HH_SH_E!S63+FC_OTH_HH_SC_E!S63+FC_OTH_HH_WH_E!S63+FC_OTH_HH_CO_E!S63</f>
        <v>30.240000000000006</v>
      </c>
      <c r="T63" s="52">
        <f>FC_OTH_HH_SH_E!T63+FC_OTH_HH_SC_E!T63+FC_OTH_HH_WH_E!T63+FC_OTH_HH_CO_E!T63</f>
        <v>30.240000000000013</v>
      </c>
      <c r="U63" s="52">
        <f>FC_OTH_HH_SH_E!U63+FC_OTH_HH_SC_E!U63+FC_OTH_HH_WH_E!U63+FC_OTH_HH_CO_E!U63</f>
        <v>30.240000000000006</v>
      </c>
      <c r="V63" s="52">
        <f>FC_OTH_HH_SH_E!V63+FC_OTH_HH_SC_E!V63+FC_OTH_HH_WH_E!V63+FC_OTH_HH_CO_E!V63</f>
        <v>30.239999999999956</v>
      </c>
      <c r="W63" s="52">
        <f>FC_OTH_HH_SH_E!W63+FC_OTH_HH_SC_E!W63+FC_OTH_HH_WH_E!W63+FC_OTH_HH_CO_E!W63</f>
        <v>30.239999999999995</v>
      </c>
      <c r="X63" s="52">
        <f>FC_OTH_HH_SH_E!X63+FC_OTH_HH_SC_E!X63+FC_OTH_HH_WH_E!X63+FC_OTH_HH_CO_E!X63</f>
        <v>30.239999999999991</v>
      </c>
      <c r="Y63" s="52">
        <f>FC_OTH_HH_SH_E!Y63+FC_OTH_HH_SC_E!Y63+FC_OTH_HH_WH_E!Y63+FC_OTH_HH_CO_E!Y63</f>
        <v>30.240000000000023</v>
      </c>
      <c r="Z63" s="52">
        <f>FC_OTH_HH_SH_E!Z63+FC_OTH_HH_SC_E!Z63+FC_OTH_HH_WH_E!Z63+FC_OTH_HH_CO_E!Z63</f>
        <v>30.24000000000002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7.950759448237287</v>
      </c>
      <c r="D64" s="52">
        <f>FC_OTH_HH_SH_E!D64+FC_OTH_HH_SC_E!D64+FC_OTH_HH_WH_E!D64+FC_OTH_HH_CO_E!D64</f>
        <v>7.1970433870142623</v>
      </c>
      <c r="E64" s="52">
        <f>FC_OTH_HH_SH_E!E64+FC_OTH_HH_SC_E!E64+FC_OTH_HH_WH_E!E64+FC_OTH_HH_CO_E!E64</f>
        <v>6.0307467691015857</v>
      </c>
      <c r="F64" s="52">
        <f>FC_OTH_HH_SH_E!F64+FC_OTH_HH_SC_E!F64+FC_OTH_HH_WH_E!F64+FC_OTH_HH_CO_E!F64</f>
        <v>4.6680602486884544</v>
      </c>
      <c r="G64" s="52">
        <f>FC_OTH_HH_SH_E!G64+FC_OTH_HH_SC_E!G64+FC_OTH_HH_WH_E!G64+FC_OTH_HH_CO_E!G64</f>
        <v>6.0105558954143046</v>
      </c>
      <c r="H64" s="52">
        <f>FC_OTH_HH_SH_E!H64+FC_OTH_HH_SC_E!H64+FC_OTH_HH_WH_E!H64+FC_OTH_HH_CO_E!H64</f>
        <v>6.1209773574959252</v>
      </c>
      <c r="I64" s="52">
        <f>FC_OTH_HH_SH_E!I64+FC_OTH_HH_SC_E!I64+FC_OTH_HH_WH_E!I64+FC_OTH_HH_CO_E!I64</f>
        <v>6.3733494930231345</v>
      </c>
      <c r="J64" s="52">
        <f>FC_OTH_HH_SH_E!J64+FC_OTH_HH_SC_E!J64+FC_OTH_HH_WH_E!J64+FC_OTH_HH_CO_E!J64</f>
        <v>5.4957251634715183</v>
      </c>
      <c r="K64" s="52">
        <f>FC_OTH_HH_SH_E!K64+FC_OTH_HH_SC_E!K64+FC_OTH_HH_WH_E!K64+FC_OTH_HH_CO_E!K64</f>
        <v>5.6232153029903866</v>
      </c>
      <c r="L64" s="52">
        <f>FC_OTH_HH_SH_E!L64+FC_OTH_HH_SC_E!L64+FC_OTH_HH_WH_E!L64+FC_OTH_HH_CO_E!L64</f>
        <v>5.4247870411157679</v>
      </c>
      <c r="M64" s="52">
        <f>FC_OTH_HH_SH_E!M64+FC_OTH_HH_SC_E!M64+FC_OTH_HH_WH_E!M64+FC_OTH_HH_CO_E!M64</f>
        <v>5.0236330575809029</v>
      </c>
      <c r="N64" s="52">
        <f>FC_OTH_HH_SH_E!N64+FC_OTH_HH_SC_E!N64+FC_OTH_HH_WH_E!N64+FC_OTH_HH_CO_E!N64</f>
        <v>7.1129917016837627</v>
      </c>
      <c r="O64" s="52">
        <f>FC_OTH_HH_SH_E!O64+FC_OTH_HH_SC_E!O64+FC_OTH_HH_WH_E!O64+FC_OTH_HH_CO_E!O64</f>
        <v>12.820916504302048</v>
      </c>
      <c r="P64" s="52">
        <f>FC_OTH_HH_SH_E!P64+FC_OTH_HH_SC_E!P64+FC_OTH_HH_WH_E!P64+FC_OTH_HH_CO_E!P64</f>
        <v>22.99874436339076</v>
      </c>
      <c r="Q64" s="52">
        <f>FC_OTH_HH_SH_E!Q64+FC_OTH_HH_SC_E!Q64+FC_OTH_HH_WH_E!Q64+FC_OTH_HH_CO_E!Q64</f>
        <v>25.934097286766328</v>
      </c>
      <c r="R64" s="52">
        <f>FC_OTH_HH_SH_E!R64+FC_OTH_HH_SC_E!R64+FC_OTH_HH_WH_E!R64+FC_OTH_HH_CO_E!R64</f>
        <v>35.959191808720597</v>
      </c>
      <c r="S64" s="52">
        <f>FC_OTH_HH_SH_E!S64+FC_OTH_HH_SC_E!S64+FC_OTH_HH_WH_E!S64+FC_OTH_HH_CO_E!S64</f>
        <v>37.053153157369913</v>
      </c>
      <c r="T64" s="52">
        <f>FC_OTH_HH_SH_E!T64+FC_OTH_HH_SC_E!T64+FC_OTH_HH_WH_E!T64+FC_OTH_HH_CO_E!T64</f>
        <v>41.668105216785769</v>
      </c>
      <c r="U64" s="52">
        <f>FC_OTH_HH_SH_E!U64+FC_OTH_HH_SC_E!U64+FC_OTH_HH_WH_E!U64+FC_OTH_HH_CO_E!U64</f>
        <v>45.496345335670753</v>
      </c>
      <c r="V64" s="52">
        <f>FC_OTH_HH_SH_E!V64+FC_OTH_HH_SC_E!V64+FC_OTH_HH_WH_E!V64+FC_OTH_HH_CO_E!V64</f>
        <v>56.042657819860267</v>
      </c>
      <c r="W64" s="52">
        <f>FC_OTH_HH_SH_E!W64+FC_OTH_HH_SC_E!W64+FC_OTH_HH_WH_E!W64+FC_OTH_HH_CO_E!W64</f>
        <v>77.576651761831954</v>
      </c>
      <c r="X64" s="52">
        <f>FC_OTH_HH_SH_E!X64+FC_OTH_HH_SC_E!X64+FC_OTH_HH_WH_E!X64+FC_OTH_HH_CO_E!X64</f>
        <v>103.61155303763744</v>
      </c>
      <c r="Y64" s="52">
        <f>FC_OTH_HH_SH_E!Y64+FC_OTH_HH_SC_E!Y64+FC_OTH_HH_WH_E!Y64+FC_OTH_HH_CO_E!Y64</f>
        <v>113.49453595655915</v>
      </c>
      <c r="Z64" s="52">
        <f>FC_OTH_HH_SH_E!Z64+FC_OTH_HH_SC_E!Z64+FC_OTH_HH_WH_E!Z64+FC_OTH_HH_CO_E!Z64</f>
        <v>122.57413183476751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17948.159224559484</v>
      </c>
      <c r="D2" s="21">
        <f t="shared" ref="D2:X2" si="0">SUM(D3,D17,D22,D25,D26,D51,D52)</f>
        <v>19133.790997081876</v>
      </c>
      <c r="E2" s="21">
        <f t="shared" si="0"/>
        <v>18212.911205720091</v>
      </c>
      <c r="F2" s="21">
        <f t="shared" si="0"/>
        <v>18654.009966662587</v>
      </c>
      <c r="G2" s="21">
        <f t="shared" si="0"/>
        <v>17804.18250576299</v>
      </c>
      <c r="H2" s="21">
        <f t="shared" si="0"/>
        <v>17070.002033391887</v>
      </c>
      <c r="I2" s="21">
        <f t="shared" si="0"/>
        <v>17194.756905268347</v>
      </c>
      <c r="J2" s="21">
        <f t="shared" si="0"/>
        <v>15255.109360157045</v>
      </c>
      <c r="K2" s="21">
        <f t="shared" si="0"/>
        <v>17520.017629545942</v>
      </c>
      <c r="L2" s="21">
        <f t="shared" si="0"/>
        <v>17424.117514095768</v>
      </c>
      <c r="M2" s="21">
        <f t="shared" si="0"/>
        <v>20250.088242573776</v>
      </c>
      <c r="N2" s="21">
        <f t="shared" si="0"/>
        <v>15743.362107365088</v>
      </c>
      <c r="O2" s="21">
        <f t="shared" si="0"/>
        <v>16922.797143167409</v>
      </c>
      <c r="P2" s="21">
        <f t="shared" si="0"/>
        <v>17939.601444675744</v>
      </c>
      <c r="Q2" s="21">
        <f t="shared" si="0"/>
        <v>13190.857353553916</v>
      </c>
      <c r="R2" s="21">
        <f t="shared" si="0"/>
        <v>13963.984964476167</v>
      </c>
      <c r="S2" s="21">
        <f t="shared" si="0"/>
        <v>14554.09767748979</v>
      </c>
      <c r="T2" s="21">
        <f t="shared" si="0"/>
        <v>14148.680386064991</v>
      </c>
      <c r="U2" s="21">
        <f t="shared" si="0"/>
        <v>14111.025168981965</v>
      </c>
      <c r="V2" s="21">
        <f t="shared" si="0"/>
        <v>13694.487799753915</v>
      </c>
      <c r="W2" s="21">
        <f t="shared" si="0"/>
        <v>13204.327623238125</v>
      </c>
      <c r="X2" s="21">
        <f t="shared" si="0"/>
        <v>15129.412256464941</v>
      </c>
      <c r="Y2" s="21">
        <f t="shared" ref="Y2:Z2" si="1">SUM(Y3,Y17,Y22,Y25,Y26,Y51,Y52)</f>
        <v>12026.060333678761</v>
      </c>
      <c r="Z2" s="21">
        <f t="shared" si="1"/>
        <v>10270.710799971888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8.6406879599999993</v>
      </c>
      <c r="D3" s="24">
        <f t="shared" ref="D3:W3" si="3">SUM(D4,D8,D11)</f>
        <v>7.7106146399999993</v>
      </c>
      <c r="E3" s="24">
        <f t="shared" si="3"/>
        <v>7.7106146399999993</v>
      </c>
      <c r="F3" s="24">
        <f t="shared" si="3"/>
        <v>7.687174320000004</v>
      </c>
      <c r="G3" s="24">
        <f t="shared" si="3"/>
        <v>4.8303853200000022</v>
      </c>
      <c r="H3" s="24">
        <f t="shared" si="3"/>
        <v>4.8303853199999995</v>
      </c>
      <c r="I3" s="24">
        <f t="shared" si="3"/>
        <v>4.8303853200000013</v>
      </c>
      <c r="J3" s="24">
        <f t="shared" si="3"/>
        <v>5.8501170000000027</v>
      </c>
      <c r="K3" s="24">
        <f t="shared" si="3"/>
        <v>25.847289000000018</v>
      </c>
      <c r="L3" s="24">
        <f t="shared" si="3"/>
        <v>7.7999220000000005</v>
      </c>
      <c r="M3" s="24">
        <f t="shared" si="3"/>
        <v>7.7999220000000005</v>
      </c>
      <c r="N3" s="24">
        <f t="shared" si="3"/>
        <v>7.7999220000000014</v>
      </c>
      <c r="O3" s="24">
        <f t="shared" si="3"/>
        <v>7.7999220000000005</v>
      </c>
      <c r="P3" s="24">
        <f t="shared" si="3"/>
        <v>3.8999610000000016</v>
      </c>
      <c r="Q3" s="24">
        <f t="shared" si="3"/>
        <v>2.5839550800000008</v>
      </c>
      <c r="R3" s="24">
        <f t="shared" si="3"/>
        <v>2.2179995999999997</v>
      </c>
      <c r="S3" s="24">
        <f t="shared" si="3"/>
        <v>4.403935080000001</v>
      </c>
      <c r="T3" s="24">
        <f t="shared" si="3"/>
        <v>4.6018267200000018</v>
      </c>
      <c r="U3" s="24">
        <f t="shared" si="3"/>
        <v>4.1363773200000029</v>
      </c>
      <c r="V3" s="24">
        <f t="shared" si="3"/>
        <v>4.575852000000002</v>
      </c>
      <c r="W3" s="24">
        <f t="shared" si="3"/>
        <v>1.4123347200000005</v>
      </c>
      <c r="X3" s="24">
        <f t="shared" ref="X3:Z3" si="4">SUM(X4,X8,X11)</f>
        <v>1.5475384800000007</v>
      </c>
      <c r="Y3" s="24">
        <f t="shared" si="4"/>
        <v>0.27071819999999991</v>
      </c>
      <c r="Z3" s="24">
        <f t="shared" si="4"/>
        <v>0.24488495999999996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8.6406879599999993</v>
      </c>
      <c r="D4" s="19">
        <f t="shared" ref="D4:W4" si="6">SUM(D5:D7)</f>
        <v>5.7604586399999977</v>
      </c>
      <c r="E4" s="19">
        <f t="shared" si="6"/>
        <v>5.7604586399999977</v>
      </c>
      <c r="F4" s="19">
        <f t="shared" si="6"/>
        <v>2.8802293200000002</v>
      </c>
      <c r="G4" s="19">
        <f t="shared" si="6"/>
        <v>2.8802293200000002</v>
      </c>
      <c r="H4" s="19">
        <f t="shared" si="6"/>
        <v>2.8802293199999989</v>
      </c>
      <c r="I4" s="19">
        <f t="shared" si="6"/>
        <v>2.8802293199999993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0.63379907999999985</v>
      </c>
      <c r="R4" s="19">
        <f t="shared" si="6"/>
        <v>0.56443859999999979</v>
      </c>
      <c r="S4" s="19">
        <f t="shared" si="6"/>
        <v>0.50994107999999982</v>
      </c>
      <c r="T4" s="19">
        <f t="shared" si="6"/>
        <v>0.45792071999999995</v>
      </c>
      <c r="U4" s="19">
        <f t="shared" si="6"/>
        <v>0.41191632</v>
      </c>
      <c r="V4" s="19">
        <f t="shared" si="6"/>
        <v>0.37157399999999979</v>
      </c>
      <c r="W4" s="19">
        <f t="shared" si="6"/>
        <v>0.33406271999999987</v>
      </c>
      <c r="X4" s="19">
        <f t="shared" ref="X4:Z4" si="7">SUM(X5:X7)</f>
        <v>0.29938247999999995</v>
      </c>
      <c r="Y4" s="19">
        <f t="shared" si="7"/>
        <v>0.27071819999999991</v>
      </c>
      <c r="Z4" s="19">
        <f t="shared" si="7"/>
        <v>0.24488495999999996</v>
      </c>
    </row>
    <row r="5" spans="1:26" ht="11.25" customHeight="1" x14ac:dyDescent="0.2">
      <c r="A5" s="28" t="s">
        <v>4</v>
      </c>
      <c r="B5" s="7" t="s">
        <v>5</v>
      </c>
      <c r="C5" s="8">
        <v>8.6406879599999993</v>
      </c>
      <c r="D5" s="8">
        <v>5.7604586399999977</v>
      </c>
      <c r="E5" s="8">
        <v>5.7604586399999977</v>
      </c>
      <c r="F5" s="8">
        <v>2.8802293200000002</v>
      </c>
      <c r="G5" s="8">
        <v>2.8802293200000002</v>
      </c>
      <c r="H5" s="8">
        <v>2.8802293199999989</v>
      </c>
      <c r="I5" s="8">
        <v>2.8802293199999993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0.63379907999999985</v>
      </c>
      <c r="R5" s="8">
        <v>0.56443859999999979</v>
      </c>
      <c r="S5" s="8">
        <v>0.50994107999999982</v>
      </c>
      <c r="T5" s="8">
        <v>0.45792071999999995</v>
      </c>
      <c r="U5" s="8">
        <v>0.41191632</v>
      </c>
      <c r="V5" s="8">
        <v>0.37157399999999979</v>
      </c>
      <c r="W5" s="8">
        <v>0.33406271999999987</v>
      </c>
      <c r="X5" s="8">
        <v>0.29938247999999995</v>
      </c>
      <c r="Y5" s="8">
        <v>0.27071819999999991</v>
      </c>
      <c r="Z5" s="8">
        <v>0.24488495999999996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1.9501560000000016</v>
      </c>
      <c r="E11" s="19">
        <f t="shared" si="10"/>
        <v>1.9501560000000016</v>
      </c>
      <c r="F11" s="19">
        <f t="shared" si="10"/>
        <v>4.8069450000000042</v>
      </c>
      <c r="G11" s="19">
        <f t="shared" si="10"/>
        <v>1.950156000000002</v>
      </c>
      <c r="H11" s="19">
        <f t="shared" si="10"/>
        <v>1.9501560000000011</v>
      </c>
      <c r="I11" s="19">
        <f t="shared" si="10"/>
        <v>1.9501560000000016</v>
      </c>
      <c r="J11" s="19">
        <f t="shared" si="10"/>
        <v>5.8501170000000027</v>
      </c>
      <c r="K11" s="19">
        <f t="shared" si="10"/>
        <v>25.847289000000018</v>
      </c>
      <c r="L11" s="19">
        <f t="shared" si="10"/>
        <v>7.7999220000000005</v>
      </c>
      <c r="M11" s="19">
        <f t="shared" si="10"/>
        <v>7.7999220000000005</v>
      </c>
      <c r="N11" s="19">
        <f t="shared" si="10"/>
        <v>7.7999220000000014</v>
      </c>
      <c r="O11" s="19">
        <f t="shared" si="10"/>
        <v>7.7999220000000005</v>
      </c>
      <c r="P11" s="19">
        <f t="shared" si="10"/>
        <v>3.8999610000000016</v>
      </c>
      <c r="Q11" s="19">
        <f t="shared" si="10"/>
        <v>1.9501560000000011</v>
      </c>
      <c r="R11" s="19">
        <f t="shared" si="10"/>
        <v>1.6535610000000001</v>
      </c>
      <c r="S11" s="19">
        <f t="shared" si="10"/>
        <v>3.8939940000000015</v>
      </c>
      <c r="T11" s="19">
        <f t="shared" si="10"/>
        <v>4.1439060000000021</v>
      </c>
      <c r="U11" s="19">
        <f t="shared" si="10"/>
        <v>3.7244610000000029</v>
      </c>
      <c r="V11" s="19">
        <f t="shared" si="10"/>
        <v>4.2042780000000022</v>
      </c>
      <c r="W11" s="19">
        <f t="shared" si="10"/>
        <v>1.0782720000000006</v>
      </c>
      <c r="X11" s="19">
        <f t="shared" si="10"/>
        <v>1.2481560000000007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2.8567890000000027</v>
      </c>
      <c r="G12" s="8">
        <v>0</v>
      </c>
      <c r="H12" s="8">
        <v>0</v>
      </c>
      <c r="I12" s="8">
        <v>0</v>
      </c>
      <c r="J12" s="8">
        <v>0</v>
      </c>
      <c r="K12" s="8">
        <v>19.997172000000013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1.9501560000000016</v>
      </c>
      <c r="E16" s="8">
        <v>1.9501560000000016</v>
      </c>
      <c r="F16" s="8">
        <v>1.950156000000002</v>
      </c>
      <c r="G16" s="8">
        <v>1.950156000000002</v>
      </c>
      <c r="H16" s="8">
        <v>1.9501560000000011</v>
      </c>
      <c r="I16" s="8">
        <v>1.9501560000000016</v>
      </c>
      <c r="J16" s="8">
        <v>5.8501170000000027</v>
      </c>
      <c r="K16" s="8">
        <v>5.8501170000000045</v>
      </c>
      <c r="L16" s="8">
        <v>7.7999220000000005</v>
      </c>
      <c r="M16" s="8">
        <v>7.7999220000000005</v>
      </c>
      <c r="N16" s="8">
        <v>7.7999220000000014</v>
      </c>
      <c r="O16" s="8">
        <v>7.7999220000000005</v>
      </c>
      <c r="P16" s="8">
        <v>3.8999610000000016</v>
      </c>
      <c r="Q16" s="8">
        <v>1.9501560000000011</v>
      </c>
      <c r="R16" s="8">
        <v>1.6535610000000001</v>
      </c>
      <c r="S16" s="8">
        <v>3.8939940000000015</v>
      </c>
      <c r="T16" s="8">
        <v>4.1439060000000021</v>
      </c>
      <c r="U16" s="8">
        <v>3.7244610000000029</v>
      </c>
      <c r="V16" s="8">
        <v>4.2042780000000022</v>
      </c>
      <c r="W16" s="8">
        <v>1.0782720000000006</v>
      </c>
      <c r="X16" s="8">
        <v>1.2481560000000007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221.28876539999996</v>
      </c>
      <c r="D26" s="27">
        <f t="shared" si="16"/>
        <v>205.07292036000007</v>
      </c>
      <c r="E26" s="27">
        <f t="shared" si="16"/>
        <v>183.15380088000001</v>
      </c>
      <c r="F26" s="27">
        <f t="shared" si="16"/>
        <v>164.08644803999999</v>
      </c>
      <c r="G26" s="27">
        <f t="shared" si="16"/>
        <v>144.92427695999999</v>
      </c>
      <c r="H26" s="27">
        <f t="shared" si="16"/>
        <v>125.85692411999999</v>
      </c>
      <c r="I26" s="27">
        <f t="shared" si="16"/>
        <v>115.34509836000001</v>
      </c>
      <c r="J26" s="27">
        <f t="shared" si="16"/>
        <v>112.49333172</v>
      </c>
      <c r="K26" s="27">
        <f t="shared" si="16"/>
        <v>118.24884359999999</v>
      </c>
      <c r="L26" s="27">
        <f t="shared" si="16"/>
        <v>118.24884359999999</v>
      </c>
      <c r="M26" s="27">
        <f t="shared" si="16"/>
        <v>129.65613731999997</v>
      </c>
      <c r="N26" s="27">
        <f t="shared" si="16"/>
        <v>109.44599183999998</v>
      </c>
      <c r="O26" s="27">
        <f t="shared" si="16"/>
        <v>115.14975228000004</v>
      </c>
      <c r="P26" s="27">
        <f t="shared" si="16"/>
        <v>120.85328555999999</v>
      </c>
      <c r="Q26" s="27">
        <f t="shared" si="16"/>
        <v>103.74223139999998</v>
      </c>
      <c r="R26" s="27">
        <f t="shared" si="16"/>
        <v>190.74719340000007</v>
      </c>
      <c r="S26" s="27">
        <f t="shared" si="16"/>
        <v>188.87382396000007</v>
      </c>
      <c r="T26" s="27">
        <f t="shared" si="16"/>
        <v>188.01525743999991</v>
      </c>
      <c r="U26" s="27">
        <f t="shared" si="16"/>
        <v>184.91925599999999</v>
      </c>
      <c r="V26" s="27">
        <f t="shared" si="16"/>
        <v>181.32281891999997</v>
      </c>
      <c r="W26" s="27">
        <f t="shared" si="16"/>
        <v>178.10402832000003</v>
      </c>
      <c r="X26" s="27">
        <f t="shared" si="16"/>
        <v>173.89269540000004</v>
      </c>
      <c r="Y26" s="27">
        <f t="shared" ref="Y26:Z26" si="17">SUM(Y27,Y33)</f>
        <v>169.67952755999997</v>
      </c>
      <c r="Z26" s="27">
        <f t="shared" si="17"/>
        <v>165.9400671600001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221.28876539999996</v>
      </c>
      <c r="D33" s="19">
        <f t="shared" si="20"/>
        <v>205.07292036000007</v>
      </c>
      <c r="E33" s="19">
        <f t="shared" si="20"/>
        <v>183.15380088000001</v>
      </c>
      <c r="F33" s="19">
        <f t="shared" si="20"/>
        <v>164.08644803999999</v>
      </c>
      <c r="G33" s="19">
        <f t="shared" si="20"/>
        <v>144.92427695999999</v>
      </c>
      <c r="H33" s="19">
        <f t="shared" si="20"/>
        <v>125.85692411999999</v>
      </c>
      <c r="I33" s="19">
        <f t="shared" si="20"/>
        <v>115.34509836000001</v>
      </c>
      <c r="J33" s="19">
        <f t="shared" si="20"/>
        <v>112.49333172</v>
      </c>
      <c r="K33" s="19">
        <f t="shared" si="20"/>
        <v>118.24884359999999</v>
      </c>
      <c r="L33" s="19">
        <f t="shared" si="20"/>
        <v>118.24884359999999</v>
      </c>
      <c r="M33" s="19">
        <f t="shared" si="20"/>
        <v>129.65613731999997</v>
      </c>
      <c r="N33" s="19">
        <f t="shared" si="20"/>
        <v>109.44599183999998</v>
      </c>
      <c r="O33" s="19">
        <f t="shared" si="20"/>
        <v>115.14975228000004</v>
      </c>
      <c r="P33" s="19">
        <f t="shared" si="20"/>
        <v>120.85328555999999</v>
      </c>
      <c r="Q33" s="19">
        <f t="shared" si="20"/>
        <v>103.74223139999998</v>
      </c>
      <c r="R33" s="19">
        <f t="shared" si="20"/>
        <v>190.74719340000007</v>
      </c>
      <c r="S33" s="19">
        <f t="shared" si="20"/>
        <v>188.87382396000007</v>
      </c>
      <c r="T33" s="19">
        <f t="shared" si="20"/>
        <v>188.01525743999991</v>
      </c>
      <c r="U33" s="19">
        <f t="shared" si="20"/>
        <v>184.91925599999999</v>
      </c>
      <c r="V33" s="19">
        <f t="shared" si="20"/>
        <v>181.32281891999997</v>
      </c>
      <c r="W33" s="19">
        <f t="shared" si="20"/>
        <v>178.10402832000003</v>
      </c>
      <c r="X33" s="19">
        <f t="shared" si="20"/>
        <v>173.89269540000004</v>
      </c>
      <c r="Y33" s="19">
        <f t="shared" ref="Y33:Z33" si="21">SUM(Y34:Y50)</f>
        <v>169.67952755999997</v>
      </c>
      <c r="Z33" s="19">
        <f t="shared" si="21"/>
        <v>165.9400671600001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62.741137679999994</v>
      </c>
      <c r="D36" s="8">
        <v>65.592904320000017</v>
      </c>
      <c r="E36" s="8">
        <v>62.741137680000001</v>
      </c>
      <c r="F36" s="8">
        <v>62.741137679999994</v>
      </c>
      <c r="G36" s="8">
        <v>62.741137679999987</v>
      </c>
      <c r="H36" s="8">
        <v>62.741137680000001</v>
      </c>
      <c r="I36" s="8">
        <v>71.296664759999999</v>
      </c>
      <c r="J36" s="8">
        <v>68.444898119999991</v>
      </c>
      <c r="K36" s="8">
        <v>74.148658559999973</v>
      </c>
      <c r="L36" s="8">
        <v>74.148658559999973</v>
      </c>
      <c r="M36" s="8">
        <v>85.555952279999985</v>
      </c>
      <c r="N36" s="8">
        <v>68.444898119999991</v>
      </c>
      <c r="O36" s="8">
        <v>74.14865856000003</v>
      </c>
      <c r="P36" s="8">
        <v>79.852191840000003</v>
      </c>
      <c r="Q36" s="8">
        <v>62.741137680000001</v>
      </c>
      <c r="R36" s="8">
        <v>61.421110920000046</v>
      </c>
      <c r="S36" s="8">
        <v>61.307303760000032</v>
      </c>
      <c r="T36" s="8">
        <v>61.367274000000002</v>
      </c>
      <c r="U36" s="8">
        <v>61.312755600000038</v>
      </c>
      <c r="V36" s="8">
        <v>61.303896359999982</v>
      </c>
      <c r="W36" s="8">
        <v>61.308212399999995</v>
      </c>
      <c r="X36" s="8">
        <v>61.358869079999998</v>
      </c>
      <c r="Y36" s="8">
        <v>61.326612359999991</v>
      </c>
      <c r="Z36" s="8">
        <v>61.323204960000005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88.060203000000016</v>
      </c>
      <c r="S37" s="8">
        <v>86.958249840000022</v>
      </c>
      <c r="T37" s="8">
        <v>86.306857559999941</v>
      </c>
      <c r="U37" s="8">
        <v>83.652140879999962</v>
      </c>
      <c r="V37" s="8">
        <v>80.574555599999997</v>
      </c>
      <c r="W37" s="8">
        <v>77.815057320000037</v>
      </c>
      <c r="X37" s="8">
        <v>73.763003160000025</v>
      </c>
      <c r="Y37" s="8">
        <v>69.955439399999975</v>
      </c>
      <c r="Z37" s="8">
        <v>66.541555080000052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37.186766279999993</v>
      </c>
      <c r="D41" s="8">
        <v>34.087674960000001</v>
      </c>
      <c r="E41" s="8">
        <v>30.988842479999988</v>
      </c>
      <c r="F41" s="8">
        <v>27.890010000000004</v>
      </c>
      <c r="G41" s="8">
        <v>27.890010000000004</v>
      </c>
      <c r="H41" s="8">
        <v>24.791177520000005</v>
      </c>
      <c r="I41" s="8">
        <v>21.692345040000003</v>
      </c>
      <c r="J41" s="8">
        <v>21.692345040000003</v>
      </c>
      <c r="K41" s="8">
        <v>21.692345040000003</v>
      </c>
      <c r="L41" s="8">
        <v>21.692345040000003</v>
      </c>
      <c r="M41" s="8">
        <v>21.692345039999999</v>
      </c>
      <c r="N41" s="8">
        <v>18.593253719999996</v>
      </c>
      <c r="O41" s="8">
        <v>18.593253720000007</v>
      </c>
      <c r="P41" s="8">
        <v>18.59325372</v>
      </c>
      <c r="Q41" s="8">
        <v>18.593253719999989</v>
      </c>
      <c r="R41" s="8">
        <v>18.692648280000007</v>
      </c>
      <c r="S41" s="8">
        <v>18.057713760000002</v>
      </c>
      <c r="T41" s="8">
        <v>17.756423999999988</v>
      </c>
      <c r="U41" s="8">
        <v>17.275758120000003</v>
      </c>
      <c r="V41" s="8">
        <v>16.87300308</v>
      </c>
      <c r="W41" s="8">
        <v>16.445140560000009</v>
      </c>
      <c r="X41" s="8">
        <v>16.209596160000011</v>
      </c>
      <c r="Y41" s="8">
        <v>15.857056080000001</v>
      </c>
      <c r="Z41" s="8">
        <v>15.531953040000015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121.36086143999998</v>
      </c>
      <c r="D43" s="8">
        <v>105.39234108000004</v>
      </c>
      <c r="E43" s="8">
        <v>89.423820720000009</v>
      </c>
      <c r="F43" s="8">
        <v>73.455300359999981</v>
      </c>
      <c r="G43" s="8">
        <v>54.293129279999981</v>
      </c>
      <c r="H43" s="8">
        <v>38.324608919999989</v>
      </c>
      <c r="I43" s="8">
        <v>22.35608856</v>
      </c>
      <c r="J43" s="8">
        <v>22.35608856</v>
      </c>
      <c r="K43" s="8">
        <v>22.40784</v>
      </c>
      <c r="L43" s="8">
        <v>22.40784</v>
      </c>
      <c r="M43" s="8">
        <v>22.407839999999997</v>
      </c>
      <c r="N43" s="8">
        <v>22.407839999999997</v>
      </c>
      <c r="O43" s="8">
        <v>22.407840000000007</v>
      </c>
      <c r="P43" s="8">
        <v>22.407839999999997</v>
      </c>
      <c r="Q43" s="8">
        <v>22.407839999999986</v>
      </c>
      <c r="R43" s="8">
        <v>22.573231200000006</v>
      </c>
      <c r="S43" s="8">
        <v>22.550556600000004</v>
      </c>
      <c r="T43" s="8">
        <v>22.584701879999983</v>
      </c>
      <c r="U43" s="8">
        <v>22.678601399999994</v>
      </c>
      <c r="V43" s="8">
        <v>22.57136388</v>
      </c>
      <c r="W43" s="8">
        <v>22.53561804000001</v>
      </c>
      <c r="X43" s="8">
        <v>22.561227000000013</v>
      </c>
      <c r="Y43" s="8">
        <v>22.540419719999999</v>
      </c>
      <c r="Z43" s="8">
        <v>22.543354080000018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17718.229771199483</v>
      </c>
      <c r="D51" s="27">
        <v>18921.007462081878</v>
      </c>
      <c r="E51" s="27">
        <v>18022.046790200089</v>
      </c>
      <c r="F51" s="27">
        <v>18482.236344302586</v>
      </c>
      <c r="G51" s="27">
        <v>17654.42784348299</v>
      </c>
      <c r="H51" s="27">
        <v>16939.314723951888</v>
      </c>
      <c r="I51" s="27">
        <v>17074.581421588347</v>
      </c>
      <c r="J51" s="27">
        <v>15136.765911437045</v>
      </c>
      <c r="K51" s="27">
        <v>17375.921496945943</v>
      </c>
      <c r="L51" s="27">
        <v>17298.068748495767</v>
      </c>
      <c r="M51" s="27">
        <v>20112.632183253776</v>
      </c>
      <c r="N51" s="27">
        <v>15626.116193525088</v>
      </c>
      <c r="O51" s="27">
        <v>16799.847468887408</v>
      </c>
      <c r="P51" s="27">
        <v>17814.848198115742</v>
      </c>
      <c r="Q51" s="27">
        <v>13084.531167073916</v>
      </c>
      <c r="R51" s="27">
        <v>13771.019771476167</v>
      </c>
      <c r="S51" s="27">
        <v>14360.81991844979</v>
      </c>
      <c r="T51" s="27">
        <v>13956.063301904991</v>
      </c>
      <c r="U51" s="27">
        <v>13921.969535661965</v>
      </c>
      <c r="V51" s="27">
        <v>13508.589128833915</v>
      </c>
      <c r="W51" s="27">
        <v>13024.811260198125</v>
      </c>
      <c r="X51" s="27">
        <v>14953.972022584941</v>
      </c>
      <c r="Y51" s="27">
        <v>11856.110087918762</v>
      </c>
      <c r="Z51" s="27">
        <v>10104.525847851888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1578.0271187241519</v>
      </c>
      <c r="D61" s="49">
        <f t="shared" si="24"/>
        <v>1567.5089308264926</v>
      </c>
      <c r="E61" s="49">
        <f t="shared" si="24"/>
        <v>1557.1875669935384</v>
      </c>
      <c r="F61" s="49">
        <f t="shared" si="24"/>
        <v>1592.9762146515045</v>
      </c>
      <c r="G61" s="49">
        <f t="shared" si="24"/>
        <v>1674.1503421620562</v>
      </c>
      <c r="H61" s="49">
        <f t="shared" si="24"/>
        <v>1759.7439337080582</v>
      </c>
      <c r="I61" s="49">
        <f t="shared" si="24"/>
        <v>1841.7081497118515</v>
      </c>
      <c r="J61" s="49">
        <f t="shared" si="24"/>
        <v>1839.0701730347034</v>
      </c>
      <c r="K61" s="49">
        <f t="shared" si="24"/>
        <v>1855.3810326126102</v>
      </c>
      <c r="L61" s="49">
        <f t="shared" si="24"/>
        <v>1882.2561483909506</v>
      </c>
      <c r="M61" s="49">
        <f t="shared" si="24"/>
        <v>1919.5148794448933</v>
      </c>
      <c r="N61" s="49">
        <f t="shared" si="24"/>
        <v>1956.600791555177</v>
      </c>
      <c r="O61" s="49">
        <f t="shared" si="24"/>
        <v>1908.466889338092</v>
      </c>
      <c r="P61" s="49">
        <f t="shared" si="24"/>
        <v>1925.7173126723103</v>
      </c>
      <c r="Q61" s="49">
        <f t="shared" si="24"/>
        <v>1915.1773644987029</v>
      </c>
      <c r="R61" s="49">
        <f t="shared" si="24"/>
        <v>1906.5652842818324</v>
      </c>
      <c r="S61" s="49">
        <f t="shared" si="24"/>
        <v>1890.4578188514215</v>
      </c>
      <c r="T61" s="49">
        <f t="shared" si="24"/>
        <v>1878.315437060834</v>
      </c>
      <c r="U61" s="49">
        <f t="shared" si="24"/>
        <v>1883.8418354194405</v>
      </c>
      <c r="V61" s="49">
        <f t="shared" si="24"/>
        <v>1872.443599671707</v>
      </c>
      <c r="W61" s="49">
        <f t="shared" si="24"/>
        <v>1879.2354025828713</v>
      </c>
      <c r="X61" s="49">
        <f t="shared" si="24"/>
        <v>1905.6410148638165</v>
      </c>
      <c r="Y61" s="49">
        <f t="shared" ref="Y61:Z61" si="25">SUM(Y62:Y72)</f>
        <v>1915.7858336989332</v>
      </c>
      <c r="Z61" s="49">
        <f t="shared" si="25"/>
        <v>1923.0955697234347</v>
      </c>
    </row>
    <row r="62" spans="1:26" ht="11.25" customHeight="1" x14ac:dyDescent="0.2">
      <c r="A62" s="50" t="s">
        <v>92</v>
      </c>
      <c r="B62" s="51" t="s">
        <v>93</v>
      </c>
      <c r="C62" s="52">
        <v>1540.7352576000001</v>
      </c>
      <c r="D62" s="52">
        <v>1530.8556479999997</v>
      </c>
      <c r="E62" s="52">
        <v>1521.6433343999997</v>
      </c>
      <c r="F62" s="52">
        <v>1558.6252415999998</v>
      </c>
      <c r="G62" s="52">
        <v>1638.6205247999999</v>
      </c>
      <c r="H62" s="52">
        <v>1724.1283583999998</v>
      </c>
      <c r="I62" s="52">
        <v>1805.8707072000004</v>
      </c>
      <c r="J62" s="52">
        <v>1804.0385663999998</v>
      </c>
      <c r="K62" s="52">
        <v>1820.1738239999993</v>
      </c>
      <c r="L62" s="52">
        <v>1847.2257215999985</v>
      </c>
      <c r="M62" s="52">
        <v>1884.8458944000004</v>
      </c>
      <c r="N62" s="52">
        <v>1920.0879935999988</v>
      </c>
      <c r="O62" s="52">
        <v>1866.8567232000007</v>
      </c>
      <c r="P62" s="52">
        <v>1875.1078080000007</v>
      </c>
      <c r="Q62" s="52">
        <v>1862.3021760000001</v>
      </c>
      <c r="R62" s="52">
        <v>1845.3129407999995</v>
      </c>
      <c r="S62" s="52">
        <v>1828.2358080000006</v>
      </c>
      <c r="T62" s="52">
        <v>1812.0243456000007</v>
      </c>
      <c r="U62" s="52">
        <v>1814.0625216000005</v>
      </c>
      <c r="V62" s="52">
        <v>1793.2239359999976</v>
      </c>
      <c r="W62" s="52">
        <v>1780.5936959999995</v>
      </c>
      <c r="X62" s="52">
        <v>1782.8887103999991</v>
      </c>
      <c r="Y62" s="52">
        <v>1783.6398720000016</v>
      </c>
      <c r="Z62" s="52">
        <v>1781.8782912000011</v>
      </c>
    </row>
    <row r="63" spans="1:26" ht="11.25" customHeight="1" x14ac:dyDescent="0.2">
      <c r="A63" s="50" t="s">
        <v>94</v>
      </c>
      <c r="B63" s="51" t="s">
        <v>95</v>
      </c>
      <c r="C63" s="52">
        <v>30.24</v>
      </c>
      <c r="D63" s="52">
        <v>30.24</v>
      </c>
      <c r="E63" s="52">
        <v>30.24</v>
      </c>
      <c r="F63" s="52">
        <v>30.24</v>
      </c>
      <c r="G63" s="52">
        <v>30.239999999999995</v>
      </c>
      <c r="H63" s="52">
        <v>30.240000000000006</v>
      </c>
      <c r="I63" s="52">
        <v>30.240000000000006</v>
      </c>
      <c r="J63" s="52">
        <v>30.239999999999995</v>
      </c>
      <c r="K63" s="52">
        <v>30.239999999999995</v>
      </c>
      <c r="L63" s="52">
        <v>30.239999999999981</v>
      </c>
      <c r="M63" s="52">
        <v>30.240000000000006</v>
      </c>
      <c r="N63" s="52">
        <v>30.239999999999988</v>
      </c>
      <c r="O63" s="52">
        <v>30.240000000000013</v>
      </c>
      <c r="P63" s="52">
        <v>30.24000000000002</v>
      </c>
      <c r="Q63" s="52">
        <v>30.24</v>
      </c>
      <c r="R63" s="52">
        <v>30.24</v>
      </c>
      <c r="S63" s="52">
        <v>30.240000000000006</v>
      </c>
      <c r="T63" s="52">
        <v>30.240000000000013</v>
      </c>
      <c r="U63" s="52">
        <v>30.240000000000006</v>
      </c>
      <c r="V63" s="52">
        <v>30.239999999999956</v>
      </c>
      <c r="W63" s="52">
        <v>30.239999999999995</v>
      </c>
      <c r="X63" s="52">
        <v>30.239999999999991</v>
      </c>
      <c r="Y63" s="52">
        <v>30.240000000000023</v>
      </c>
      <c r="Z63" s="52">
        <v>30.24000000000002</v>
      </c>
    </row>
    <row r="64" spans="1:26" ht="11.25" customHeight="1" x14ac:dyDescent="0.2">
      <c r="A64" s="50" t="s">
        <v>96</v>
      </c>
      <c r="B64" s="51" t="s">
        <v>97</v>
      </c>
      <c r="C64" s="52">
        <v>7.0518611241518663</v>
      </c>
      <c r="D64" s="52">
        <v>6.4132828264929262</v>
      </c>
      <c r="E64" s="52">
        <v>5.3042325935387318</v>
      </c>
      <c r="F64" s="52">
        <v>4.1109730515047067</v>
      </c>
      <c r="G64" s="52">
        <v>5.2898173620562643</v>
      </c>
      <c r="H64" s="52">
        <v>5.3755753080584308</v>
      </c>
      <c r="I64" s="52">
        <v>5.5974425118510664</v>
      </c>
      <c r="J64" s="52">
        <v>4.7916066347035198</v>
      </c>
      <c r="K64" s="52">
        <v>4.9672086126109862</v>
      </c>
      <c r="L64" s="52">
        <v>4.7904267909519884</v>
      </c>
      <c r="M64" s="52">
        <v>4.4289850448929542</v>
      </c>
      <c r="N64" s="52">
        <v>6.2727979551783069</v>
      </c>
      <c r="O64" s="52">
        <v>11.370166138091323</v>
      </c>
      <c r="P64" s="52">
        <v>20.369504672309596</v>
      </c>
      <c r="Q64" s="52">
        <v>22.63518849870275</v>
      </c>
      <c r="R64" s="52">
        <v>31.012343481832968</v>
      </c>
      <c r="S64" s="52">
        <v>31.982010851420895</v>
      </c>
      <c r="T64" s="52">
        <v>36.051091460833256</v>
      </c>
      <c r="U64" s="52">
        <v>39.539313819439862</v>
      </c>
      <c r="V64" s="52">
        <v>48.979663671709332</v>
      </c>
      <c r="W64" s="52">
        <v>68.401706582871796</v>
      </c>
      <c r="X64" s="52">
        <v>92.512304463817401</v>
      </c>
      <c r="Y64" s="52">
        <v>101.90596169893169</v>
      </c>
      <c r="Z64" s="52">
        <v>110.9772785234335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1995.9752470828164</v>
      </c>
      <c r="D2" s="21">
        <f t="shared" ref="D2:X2" si="0">SUM(D3,D17,D22,D25,D26,D51,D52)</f>
        <v>2027.3066170360239</v>
      </c>
      <c r="E2" s="21">
        <f t="shared" si="0"/>
        <v>2183.7002651770795</v>
      </c>
      <c r="F2" s="21">
        <f t="shared" si="0"/>
        <v>2217.121901900498</v>
      </c>
      <c r="G2" s="21">
        <f t="shared" si="0"/>
        <v>2111.8158045505606</v>
      </c>
      <c r="H2" s="21">
        <f t="shared" si="0"/>
        <v>2054.8329739603741</v>
      </c>
      <c r="I2" s="21">
        <f t="shared" si="0"/>
        <v>2039.5825048466754</v>
      </c>
      <c r="J2" s="21">
        <f t="shared" si="0"/>
        <v>1926.3895921608673</v>
      </c>
      <c r="K2" s="21">
        <f t="shared" si="0"/>
        <v>1979.4130824065085</v>
      </c>
      <c r="L2" s="21">
        <f t="shared" si="0"/>
        <v>2001.8849533334405</v>
      </c>
      <c r="M2" s="21">
        <f t="shared" si="0"/>
        <v>2324.044041901604</v>
      </c>
      <c r="N2" s="21">
        <f t="shared" si="0"/>
        <v>1738.0332476918893</v>
      </c>
      <c r="O2" s="21">
        <f t="shared" si="0"/>
        <v>1793.9949138357717</v>
      </c>
      <c r="P2" s="21">
        <f t="shared" si="0"/>
        <v>1955.4362437621182</v>
      </c>
      <c r="Q2" s="21">
        <f t="shared" si="0"/>
        <v>1570.2134045642754</v>
      </c>
      <c r="R2" s="21">
        <f t="shared" si="0"/>
        <v>1865.3820355696566</v>
      </c>
      <c r="S2" s="21">
        <f t="shared" si="0"/>
        <v>1951.1270351770354</v>
      </c>
      <c r="T2" s="21">
        <f t="shared" si="0"/>
        <v>1853.9263379806894</v>
      </c>
      <c r="U2" s="21">
        <f t="shared" si="0"/>
        <v>1782.3664954830301</v>
      </c>
      <c r="V2" s="21">
        <f t="shared" si="0"/>
        <v>1638.4028890850016</v>
      </c>
      <c r="W2" s="21">
        <f t="shared" si="0"/>
        <v>1443.3025153341534</v>
      </c>
      <c r="X2" s="21">
        <f t="shared" si="0"/>
        <v>1495.941352146584</v>
      </c>
      <c r="Y2" s="21">
        <f t="shared" ref="Y2:Z2" si="1">SUM(Y3,Y17,Y22,Y25,Y26,Y51,Y52)</f>
        <v>1056.09327402502</v>
      </c>
      <c r="Z2" s="21">
        <f t="shared" si="1"/>
        <v>769.71059201683659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1995.9752470828164</v>
      </c>
      <c r="D51" s="27">
        <v>2027.3066170360239</v>
      </c>
      <c r="E51" s="27">
        <v>2183.7002651770795</v>
      </c>
      <c r="F51" s="27">
        <v>2217.121901900498</v>
      </c>
      <c r="G51" s="27">
        <v>2111.8158045505606</v>
      </c>
      <c r="H51" s="27">
        <v>2054.8329739603741</v>
      </c>
      <c r="I51" s="27">
        <v>2039.5825048466754</v>
      </c>
      <c r="J51" s="27">
        <v>1926.3895921608673</v>
      </c>
      <c r="K51" s="27">
        <v>1979.4130824065085</v>
      </c>
      <c r="L51" s="27">
        <v>2001.8849533334405</v>
      </c>
      <c r="M51" s="27">
        <v>2324.044041901604</v>
      </c>
      <c r="N51" s="27">
        <v>1738.0332476918893</v>
      </c>
      <c r="O51" s="27">
        <v>1793.9949138357717</v>
      </c>
      <c r="P51" s="27">
        <v>1955.4362437621182</v>
      </c>
      <c r="Q51" s="27">
        <v>1570.2134045642754</v>
      </c>
      <c r="R51" s="27">
        <v>1865.3820355696566</v>
      </c>
      <c r="S51" s="27">
        <v>1951.1270351770354</v>
      </c>
      <c r="T51" s="27">
        <v>1853.9263379806894</v>
      </c>
      <c r="U51" s="27">
        <v>1782.3664954830301</v>
      </c>
      <c r="V51" s="27">
        <v>1638.4028890850016</v>
      </c>
      <c r="W51" s="27">
        <v>1443.3025153341534</v>
      </c>
      <c r="X51" s="27">
        <v>1495.941352146584</v>
      </c>
      <c r="Y51" s="27">
        <v>1056.09327402502</v>
      </c>
      <c r="Z51" s="27">
        <v>769.71059201683659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0.79439878765720862</v>
      </c>
      <c r="D61" s="49">
        <f t="shared" si="24"/>
        <v>0.6871563650682071</v>
      </c>
      <c r="E61" s="49">
        <f t="shared" si="24"/>
        <v>0.64270469696981847</v>
      </c>
      <c r="F61" s="49">
        <f t="shared" si="24"/>
        <v>0.49315073245578817</v>
      </c>
      <c r="G61" s="49">
        <f t="shared" si="24"/>
        <v>0.63276589915090997</v>
      </c>
      <c r="H61" s="49">
        <f t="shared" si="24"/>
        <v>0.65208714620473651</v>
      </c>
      <c r="I61" s="49">
        <f t="shared" si="24"/>
        <v>0.66862229516338312</v>
      </c>
      <c r="J61" s="49">
        <f t="shared" si="24"/>
        <v>0.60980669218432138</v>
      </c>
      <c r="K61" s="49">
        <f t="shared" si="24"/>
        <v>0.56584957019819659</v>
      </c>
      <c r="L61" s="49">
        <f t="shared" si="24"/>
        <v>0.55439040347704238</v>
      </c>
      <c r="M61" s="49">
        <f t="shared" si="24"/>
        <v>0.51177569457194616</v>
      </c>
      <c r="N61" s="49">
        <f t="shared" si="24"/>
        <v>0.69769936861669679</v>
      </c>
      <c r="O61" s="49">
        <f t="shared" si="24"/>
        <v>1.2141788941226883</v>
      </c>
      <c r="P61" s="49">
        <f t="shared" si="24"/>
        <v>2.235846596095548</v>
      </c>
      <c r="Q61" s="49">
        <f t="shared" si="24"/>
        <v>2.716343133863345</v>
      </c>
      <c r="R61" s="49">
        <f t="shared" si="24"/>
        <v>4.2008412864057503</v>
      </c>
      <c r="S61" s="49">
        <f t="shared" si="24"/>
        <v>4.3452230698446526</v>
      </c>
      <c r="T61" s="49">
        <f t="shared" si="24"/>
        <v>4.7890344523635422</v>
      </c>
      <c r="U61" s="49">
        <f t="shared" si="24"/>
        <v>5.0620386738842171</v>
      </c>
      <c r="V61" s="49">
        <f t="shared" si="24"/>
        <v>5.9405480247268025</v>
      </c>
      <c r="W61" s="49">
        <f t="shared" si="24"/>
        <v>7.5797148374728804</v>
      </c>
      <c r="X61" s="49">
        <f t="shared" si="24"/>
        <v>9.2545968135278667</v>
      </c>
      <c r="Y61" s="49">
        <f t="shared" ref="Y61:Z61" si="25">SUM(Y62:Y72)</f>
        <v>9.0773617936424902</v>
      </c>
      <c r="Z61" s="49">
        <f t="shared" si="25"/>
        <v>8.4536759110620512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0.79439878765720862</v>
      </c>
      <c r="D64" s="52">
        <v>0.6871563650682071</v>
      </c>
      <c r="E64" s="52">
        <v>0.64270469696981847</v>
      </c>
      <c r="F64" s="52">
        <v>0.49315073245578817</v>
      </c>
      <c r="G64" s="52">
        <v>0.63276589915090997</v>
      </c>
      <c r="H64" s="52">
        <v>0.65208714620473651</v>
      </c>
      <c r="I64" s="52">
        <v>0.66862229516338312</v>
      </c>
      <c r="J64" s="52">
        <v>0.60980669218432138</v>
      </c>
      <c r="K64" s="52">
        <v>0.56584957019819659</v>
      </c>
      <c r="L64" s="52">
        <v>0.55439040347704238</v>
      </c>
      <c r="M64" s="52">
        <v>0.51177569457194616</v>
      </c>
      <c r="N64" s="52">
        <v>0.69769936861669679</v>
      </c>
      <c r="O64" s="52">
        <v>1.2141788941226883</v>
      </c>
      <c r="P64" s="52">
        <v>2.235846596095548</v>
      </c>
      <c r="Q64" s="52">
        <v>2.716343133863345</v>
      </c>
      <c r="R64" s="52">
        <v>4.2008412864057503</v>
      </c>
      <c r="S64" s="52">
        <v>4.3452230698446526</v>
      </c>
      <c r="T64" s="52">
        <v>4.7890344523635422</v>
      </c>
      <c r="U64" s="52">
        <v>5.0620386738842171</v>
      </c>
      <c r="V64" s="52">
        <v>5.9405480247268025</v>
      </c>
      <c r="W64" s="52">
        <v>7.5797148374728804</v>
      </c>
      <c r="X64" s="52">
        <v>9.2545968135278667</v>
      </c>
      <c r="Y64" s="52">
        <v>9.0773617936424902</v>
      </c>
      <c r="Z64" s="52">
        <v>8.4536759110620512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262.56143801209248</v>
      </c>
      <c r="D2" s="21">
        <f t="shared" ref="D2:X2" si="0">SUM(D3,D17,D22,D25,D26,D51,D52)</f>
        <v>285.00983856291651</v>
      </c>
      <c r="E2" s="21">
        <f t="shared" si="0"/>
        <v>284.75718551743716</v>
      </c>
      <c r="F2" s="21">
        <f t="shared" si="0"/>
        <v>287.44748197480658</v>
      </c>
      <c r="G2" s="21">
        <f t="shared" si="0"/>
        <v>293.60305214907828</v>
      </c>
      <c r="H2" s="21">
        <f t="shared" si="0"/>
        <v>294.05048273162947</v>
      </c>
      <c r="I2" s="21">
        <f t="shared" si="0"/>
        <v>327.26394289291977</v>
      </c>
      <c r="J2" s="21">
        <f t="shared" si="0"/>
        <v>297.93267725808607</v>
      </c>
      <c r="K2" s="21">
        <f t="shared" si="0"/>
        <v>315.38096440766594</v>
      </c>
      <c r="L2" s="21">
        <f t="shared" si="0"/>
        <v>288.76840543865933</v>
      </c>
      <c r="M2" s="21">
        <f t="shared" si="0"/>
        <v>376.33463096984804</v>
      </c>
      <c r="N2" s="21">
        <f t="shared" si="0"/>
        <v>354.9665909414</v>
      </c>
      <c r="O2" s="21">
        <f t="shared" si="0"/>
        <v>349.54323431164579</v>
      </c>
      <c r="P2" s="21">
        <f t="shared" si="0"/>
        <v>344.05540940240496</v>
      </c>
      <c r="Q2" s="21">
        <f t="shared" si="0"/>
        <v>336.75877979486017</v>
      </c>
      <c r="R2" s="21">
        <f t="shared" si="0"/>
        <v>331.26415326060385</v>
      </c>
      <c r="S2" s="21">
        <f t="shared" si="0"/>
        <v>325.95809792773889</v>
      </c>
      <c r="T2" s="21">
        <f t="shared" si="0"/>
        <v>320.52653901224653</v>
      </c>
      <c r="U2" s="21">
        <f t="shared" si="0"/>
        <v>315.13098944220422</v>
      </c>
      <c r="V2" s="21">
        <f t="shared" si="0"/>
        <v>309.57059244461368</v>
      </c>
      <c r="W2" s="21">
        <f t="shared" si="0"/>
        <v>303.75812464913128</v>
      </c>
      <c r="X2" s="21">
        <f t="shared" si="0"/>
        <v>298.17515599354584</v>
      </c>
      <c r="Y2" s="21">
        <f t="shared" ref="Y2:Z2" si="1">SUM(Y3,Y17,Y22,Y25,Y26,Y51,Y52)</f>
        <v>292.16358818260886</v>
      </c>
      <c r="Z2" s="21">
        <f t="shared" si="1"/>
        <v>286.18756657224799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262.56143801209248</v>
      </c>
      <c r="D51" s="27">
        <v>285.00983856291651</v>
      </c>
      <c r="E51" s="27">
        <v>284.75718551743716</v>
      </c>
      <c r="F51" s="27">
        <v>287.44748197480658</v>
      </c>
      <c r="G51" s="27">
        <v>293.60305214907828</v>
      </c>
      <c r="H51" s="27">
        <v>294.05048273162947</v>
      </c>
      <c r="I51" s="27">
        <v>327.26394289291977</v>
      </c>
      <c r="J51" s="27">
        <v>297.93267725808607</v>
      </c>
      <c r="K51" s="27">
        <v>315.38096440766594</v>
      </c>
      <c r="L51" s="27">
        <v>288.76840543865933</v>
      </c>
      <c r="M51" s="27">
        <v>376.33463096984804</v>
      </c>
      <c r="N51" s="27">
        <v>354.9665909414</v>
      </c>
      <c r="O51" s="27">
        <v>349.54323431164579</v>
      </c>
      <c r="P51" s="27">
        <v>344.05540940240496</v>
      </c>
      <c r="Q51" s="27">
        <v>336.75877979486017</v>
      </c>
      <c r="R51" s="27">
        <v>331.26415326060385</v>
      </c>
      <c r="S51" s="27">
        <v>325.95809792773889</v>
      </c>
      <c r="T51" s="27">
        <v>320.52653901224653</v>
      </c>
      <c r="U51" s="27">
        <v>315.13098944220422</v>
      </c>
      <c r="V51" s="27">
        <v>309.57059244461368</v>
      </c>
      <c r="W51" s="27">
        <v>303.75812464913128</v>
      </c>
      <c r="X51" s="27">
        <v>298.17515599354584</v>
      </c>
      <c r="Y51" s="27">
        <v>292.16358818260886</v>
      </c>
      <c r="Z51" s="27">
        <v>286.18756657224799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0.10449953642821168</v>
      </c>
      <c r="D61" s="49">
        <f t="shared" si="24"/>
        <v>9.6604195453129219E-2</v>
      </c>
      <c r="E61" s="49">
        <f t="shared" si="24"/>
        <v>8.3809478593034781E-2</v>
      </c>
      <c r="F61" s="49">
        <f t="shared" si="24"/>
        <v>6.393646472795958E-2</v>
      </c>
      <c r="G61" s="49">
        <f t="shared" si="24"/>
        <v>8.7972634207130279E-2</v>
      </c>
      <c r="H61" s="49">
        <f t="shared" si="24"/>
        <v>9.3314903232758373E-2</v>
      </c>
      <c r="I61" s="49">
        <f t="shared" si="24"/>
        <v>0.10728468600868479</v>
      </c>
      <c r="J61" s="49">
        <f t="shared" si="24"/>
        <v>9.4311836583677297E-2</v>
      </c>
      <c r="K61" s="49">
        <f t="shared" si="24"/>
        <v>9.015712018120374E-2</v>
      </c>
      <c r="L61" s="49">
        <f t="shared" si="24"/>
        <v>7.996984668673679E-2</v>
      </c>
      <c r="M61" s="49">
        <f t="shared" si="24"/>
        <v>8.2872318116002944E-2</v>
      </c>
      <c r="N61" s="49">
        <f t="shared" si="24"/>
        <v>0.14249437788875954</v>
      </c>
      <c r="O61" s="49">
        <f t="shared" si="24"/>
        <v>0.23657147208803816</v>
      </c>
      <c r="P61" s="49">
        <f t="shared" si="24"/>
        <v>0.3933930949856162</v>
      </c>
      <c r="Q61" s="49">
        <f t="shared" si="24"/>
        <v>0.58256565420023576</v>
      </c>
      <c r="R61" s="49">
        <f t="shared" si="24"/>
        <v>0.74600704048188093</v>
      </c>
      <c r="S61" s="49">
        <f t="shared" si="24"/>
        <v>0.72591923610436782</v>
      </c>
      <c r="T61" s="49">
        <f t="shared" si="24"/>
        <v>0.82797930358896732</v>
      </c>
      <c r="U61" s="49">
        <f t="shared" si="24"/>
        <v>0.89499284234667376</v>
      </c>
      <c r="V61" s="49">
        <f t="shared" si="24"/>
        <v>1.1224461234241305</v>
      </c>
      <c r="W61" s="49">
        <f t="shared" si="24"/>
        <v>1.5952303414872837</v>
      </c>
      <c r="X61" s="49">
        <f t="shared" si="24"/>
        <v>1.8446517602921693</v>
      </c>
      <c r="Y61" s="49">
        <f t="shared" ref="Y61:Z61" si="25">SUM(Y62:Y72)</f>
        <v>2.511212463984958</v>
      </c>
      <c r="Z61" s="49">
        <f t="shared" si="25"/>
        <v>3.1431774002719708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0.10449953642821168</v>
      </c>
      <c r="D64" s="52">
        <v>9.6604195453129219E-2</v>
      </c>
      <c r="E64" s="52">
        <v>8.3809478593034781E-2</v>
      </c>
      <c r="F64" s="52">
        <v>6.393646472795958E-2</v>
      </c>
      <c r="G64" s="52">
        <v>8.7972634207130279E-2</v>
      </c>
      <c r="H64" s="52">
        <v>9.3314903232758373E-2</v>
      </c>
      <c r="I64" s="52">
        <v>0.10728468600868479</v>
      </c>
      <c r="J64" s="52">
        <v>9.4311836583677297E-2</v>
      </c>
      <c r="K64" s="52">
        <v>9.015712018120374E-2</v>
      </c>
      <c r="L64" s="52">
        <v>7.996984668673679E-2</v>
      </c>
      <c r="M64" s="52">
        <v>8.2872318116002944E-2</v>
      </c>
      <c r="N64" s="52">
        <v>0.14249437788875954</v>
      </c>
      <c r="O64" s="52">
        <v>0.23657147208803816</v>
      </c>
      <c r="P64" s="52">
        <v>0.3933930949856162</v>
      </c>
      <c r="Q64" s="52">
        <v>0.58256565420023576</v>
      </c>
      <c r="R64" s="52">
        <v>0.74600704048188093</v>
      </c>
      <c r="S64" s="52">
        <v>0.72591923610436782</v>
      </c>
      <c r="T64" s="52">
        <v>0.82797930358896732</v>
      </c>
      <c r="U64" s="52">
        <v>0.89499284234667376</v>
      </c>
      <c r="V64" s="52">
        <v>1.1224461234241305</v>
      </c>
      <c r="W64" s="52">
        <v>1.5952303414872837</v>
      </c>
      <c r="X64" s="52">
        <v>1.8446517602921693</v>
      </c>
      <c r="Y64" s="52">
        <v>2.511212463984958</v>
      </c>
      <c r="Z64" s="52">
        <v>3.1431774002719708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9499.2882743323007</v>
      </c>
      <c r="D2" s="21">
        <f t="shared" ref="D2:X2" si="0">SUM(D3,D17,D22,D25,D26,D51,D52)</f>
        <v>9281.2937723455852</v>
      </c>
      <c r="E2" s="21">
        <f t="shared" si="0"/>
        <v>8542.1433806064069</v>
      </c>
      <c r="F2" s="21">
        <f t="shared" si="0"/>
        <v>8460.2916813311949</v>
      </c>
      <c r="G2" s="21">
        <f t="shared" si="0"/>
        <v>8486.8763252674325</v>
      </c>
      <c r="H2" s="21">
        <f t="shared" si="0"/>
        <v>8592.8782779207104</v>
      </c>
      <c r="I2" s="21">
        <f t="shared" si="0"/>
        <v>7509.1143595797012</v>
      </c>
      <c r="J2" s="21">
        <f t="shared" si="0"/>
        <v>7407.0978196946344</v>
      </c>
      <c r="K2" s="21">
        <f t="shared" si="0"/>
        <v>7447.0383914910944</v>
      </c>
      <c r="L2" s="21">
        <f t="shared" si="0"/>
        <v>7320.3810475296914</v>
      </c>
      <c r="M2" s="21">
        <f t="shared" si="0"/>
        <v>8511.8856792085226</v>
      </c>
      <c r="N2" s="21">
        <f t="shared" si="0"/>
        <v>7454.0671931514316</v>
      </c>
      <c r="O2" s="21">
        <f t="shared" si="0"/>
        <v>7403.2528106173613</v>
      </c>
      <c r="P2" s="21">
        <f t="shared" si="0"/>
        <v>7391.5211263700703</v>
      </c>
      <c r="Q2" s="21">
        <f t="shared" si="0"/>
        <v>6705.069132653698</v>
      </c>
      <c r="R2" s="21">
        <f t="shared" si="0"/>
        <v>7007.2997911883722</v>
      </c>
      <c r="S2" s="21">
        <f t="shared" si="0"/>
        <v>6978.9404064744922</v>
      </c>
      <c r="T2" s="21">
        <f t="shared" si="0"/>
        <v>6746.0342586054039</v>
      </c>
      <c r="U2" s="21">
        <f t="shared" si="0"/>
        <v>7073.673077550603</v>
      </c>
      <c r="V2" s="21">
        <f t="shared" si="0"/>
        <v>6817.4125301200374</v>
      </c>
      <c r="W2" s="21">
        <f t="shared" si="0"/>
        <v>6718.0197120424509</v>
      </c>
      <c r="X2" s="21">
        <f t="shared" si="0"/>
        <v>6557.7784557759896</v>
      </c>
      <c r="Y2" s="21">
        <f t="shared" ref="Y2:Z2" si="1">SUM(Y3,Y17,Y22,Y25,Y26,Y51,Y52)</f>
        <v>5040.1634864738007</v>
      </c>
      <c r="Z2" s="21">
        <f t="shared" si="1"/>
        <v>5301.3133405744993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2558.3106941999999</v>
      </c>
      <c r="D26" s="27">
        <f t="shared" si="16"/>
        <v>2535.0712642800004</v>
      </c>
      <c r="E26" s="27">
        <f t="shared" si="16"/>
        <v>2265.2776087200004</v>
      </c>
      <c r="F26" s="27">
        <f t="shared" si="16"/>
        <v>2164.4872520399999</v>
      </c>
      <c r="G26" s="27">
        <f t="shared" si="16"/>
        <v>2074.4203298399998</v>
      </c>
      <c r="H26" s="27">
        <f t="shared" si="16"/>
        <v>2097.45969264</v>
      </c>
      <c r="I26" s="27">
        <f t="shared" si="16"/>
        <v>2036.7994816800003</v>
      </c>
      <c r="J26" s="27">
        <f t="shared" si="16"/>
        <v>1941.0287990400004</v>
      </c>
      <c r="K26" s="27">
        <f t="shared" si="16"/>
        <v>1881.1594864799999</v>
      </c>
      <c r="L26" s="27">
        <f t="shared" si="16"/>
        <v>1817.6968422</v>
      </c>
      <c r="M26" s="27">
        <f t="shared" si="16"/>
        <v>1893.4593101999999</v>
      </c>
      <c r="N26" s="27">
        <f t="shared" si="16"/>
        <v>1797.6008142000001</v>
      </c>
      <c r="O26" s="27">
        <f t="shared" si="16"/>
        <v>1632.4407518399998</v>
      </c>
      <c r="P26" s="27">
        <f t="shared" si="16"/>
        <v>1768.7630451599996</v>
      </c>
      <c r="Q26" s="27">
        <f t="shared" si="16"/>
        <v>1848.400371</v>
      </c>
      <c r="R26" s="27">
        <f t="shared" si="16"/>
        <v>1975.0055824799999</v>
      </c>
      <c r="S26" s="27">
        <f t="shared" si="16"/>
        <v>1829.9750486400005</v>
      </c>
      <c r="T26" s="27">
        <f t="shared" si="16"/>
        <v>1717.91376984</v>
      </c>
      <c r="U26" s="27">
        <f t="shared" si="16"/>
        <v>1839.4105402799996</v>
      </c>
      <c r="V26" s="27">
        <f t="shared" si="16"/>
        <v>1808.8724552399997</v>
      </c>
      <c r="W26" s="27">
        <f t="shared" si="16"/>
        <v>1942.0257967200002</v>
      </c>
      <c r="X26" s="27">
        <f t="shared" si="16"/>
        <v>1752.0140678400001</v>
      </c>
      <c r="Y26" s="27">
        <f t="shared" ref="Y26:Z26" si="17">SUM(Y27,Y33)</f>
        <v>1717.28104644</v>
      </c>
      <c r="Z26" s="27">
        <f t="shared" si="17"/>
        <v>1730.8943427600002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2558.3106941999999</v>
      </c>
      <c r="D33" s="19">
        <f t="shared" si="20"/>
        <v>2535.0712642800004</v>
      </c>
      <c r="E33" s="19">
        <f t="shared" si="20"/>
        <v>2265.2776087200004</v>
      </c>
      <c r="F33" s="19">
        <f t="shared" si="20"/>
        <v>2164.4872520399999</v>
      </c>
      <c r="G33" s="19">
        <f t="shared" si="20"/>
        <v>2074.4203298399998</v>
      </c>
      <c r="H33" s="19">
        <f t="shared" si="20"/>
        <v>2097.45969264</v>
      </c>
      <c r="I33" s="19">
        <f t="shared" si="20"/>
        <v>2036.7994816800003</v>
      </c>
      <c r="J33" s="19">
        <f t="shared" si="20"/>
        <v>1941.0287990400004</v>
      </c>
      <c r="K33" s="19">
        <f t="shared" si="20"/>
        <v>1881.1594864799999</v>
      </c>
      <c r="L33" s="19">
        <f t="shared" si="20"/>
        <v>1817.6968422</v>
      </c>
      <c r="M33" s="19">
        <f t="shared" si="20"/>
        <v>1893.4593101999999</v>
      </c>
      <c r="N33" s="19">
        <f t="shared" si="20"/>
        <v>1797.6008142000001</v>
      </c>
      <c r="O33" s="19">
        <f t="shared" si="20"/>
        <v>1632.4407518399998</v>
      </c>
      <c r="P33" s="19">
        <f t="shared" si="20"/>
        <v>1768.7630451599996</v>
      </c>
      <c r="Q33" s="19">
        <f t="shared" si="20"/>
        <v>1848.400371</v>
      </c>
      <c r="R33" s="19">
        <f t="shared" si="20"/>
        <v>1975.0055824799999</v>
      </c>
      <c r="S33" s="19">
        <f t="shared" si="20"/>
        <v>1829.9750486400005</v>
      </c>
      <c r="T33" s="19">
        <f t="shared" si="20"/>
        <v>1717.91376984</v>
      </c>
      <c r="U33" s="19">
        <f t="shared" si="20"/>
        <v>1839.4105402799996</v>
      </c>
      <c r="V33" s="19">
        <f t="shared" si="20"/>
        <v>1808.8724552399997</v>
      </c>
      <c r="W33" s="19">
        <f t="shared" si="20"/>
        <v>1942.0257967200002</v>
      </c>
      <c r="X33" s="19">
        <f t="shared" si="20"/>
        <v>1752.0140678400001</v>
      </c>
      <c r="Y33" s="19">
        <f t="shared" ref="Y33:Z33" si="21">SUM(Y34:Y50)</f>
        <v>1717.28104644</v>
      </c>
      <c r="Z33" s="19">
        <f t="shared" si="21"/>
        <v>1730.8943427600002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119.77851492000002</v>
      </c>
      <c r="D36" s="8">
        <v>128.33404200000001</v>
      </c>
      <c r="E36" s="8">
        <v>116.92652111999999</v>
      </c>
      <c r="F36" s="8">
        <v>105.51900024000001</v>
      </c>
      <c r="G36" s="8">
        <v>111.22276067999998</v>
      </c>
      <c r="H36" s="8">
        <v>105.51900024000001</v>
      </c>
      <c r="I36" s="8">
        <v>105.51900024000001</v>
      </c>
      <c r="J36" s="8">
        <v>105.51900024000001</v>
      </c>
      <c r="K36" s="8">
        <v>102.6672336</v>
      </c>
      <c r="L36" s="8">
        <v>96.963473160000035</v>
      </c>
      <c r="M36" s="8">
        <v>108.37099404000001</v>
      </c>
      <c r="N36" s="8">
        <v>85.555952280000014</v>
      </c>
      <c r="O36" s="8">
        <v>79.852191840000017</v>
      </c>
      <c r="P36" s="8">
        <v>85.555952280000014</v>
      </c>
      <c r="Q36" s="8">
        <v>59.889143880000013</v>
      </c>
      <c r="R36" s="8">
        <v>88.342751159999992</v>
      </c>
      <c r="S36" s="8">
        <v>82.029293280000019</v>
      </c>
      <c r="T36" s="8">
        <v>77.717342160000001</v>
      </c>
      <c r="U36" s="8">
        <v>82.028838960000016</v>
      </c>
      <c r="V36" s="8">
        <v>86.320345680000017</v>
      </c>
      <c r="W36" s="8">
        <v>88.96789548000001</v>
      </c>
      <c r="X36" s="8">
        <v>112.31948916000002</v>
      </c>
      <c r="Y36" s="8">
        <v>75.719924280000015</v>
      </c>
      <c r="Z36" s="8">
        <v>75.715835400000017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32.915642760000019</v>
      </c>
      <c r="S37" s="8">
        <v>31.383835560000009</v>
      </c>
      <c r="T37" s="8">
        <v>29.991986639999997</v>
      </c>
      <c r="U37" s="8">
        <v>28.366624440000002</v>
      </c>
      <c r="V37" s="8">
        <v>27.115981199999997</v>
      </c>
      <c r="W37" s="8">
        <v>26.86375692</v>
      </c>
      <c r="X37" s="8">
        <v>25.879807799999998</v>
      </c>
      <c r="Y37" s="8">
        <v>23.083386479999998</v>
      </c>
      <c r="Z37" s="8">
        <v>24.341514120000003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2210.0473792799999</v>
      </c>
      <c r="D43" s="8">
        <v>2200.4661603600002</v>
      </c>
      <c r="E43" s="8">
        <v>1989.6812114400002</v>
      </c>
      <c r="F43" s="8">
        <v>1906.6449589200001</v>
      </c>
      <c r="G43" s="8">
        <v>1817.2211381999998</v>
      </c>
      <c r="H43" s="8">
        <v>1845.96426144</v>
      </c>
      <c r="I43" s="8">
        <v>1788.4774814400002</v>
      </c>
      <c r="J43" s="8">
        <v>1699.0536607200004</v>
      </c>
      <c r="K43" s="8">
        <v>1626.16896</v>
      </c>
      <c r="L43" s="8">
        <v>1552.5431999999998</v>
      </c>
      <c r="M43" s="8">
        <v>1654.9790399999999</v>
      </c>
      <c r="N43" s="8">
        <v>1648.5768</v>
      </c>
      <c r="O43" s="8">
        <v>1507.7275199999999</v>
      </c>
      <c r="P43" s="8">
        <v>1616.5655999999997</v>
      </c>
      <c r="Q43" s="8">
        <v>1683.7891199999999</v>
      </c>
      <c r="R43" s="8">
        <v>1777.5979415999998</v>
      </c>
      <c r="S43" s="8">
        <v>1716.5619198000004</v>
      </c>
      <c r="T43" s="8">
        <v>1610.2044410399999</v>
      </c>
      <c r="U43" s="8">
        <v>1729.0150768799997</v>
      </c>
      <c r="V43" s="8">
        <v>1695.4361283599997</v>
      </c>
      <c r="W43" s="8">
        <v>1826.1941443200003</v>
      </c>
      <c r="X43" s="8">
        <v>1613.81477088</v>
      </c>
      <c r="Y43" s="8">
        <v>1618.47773568</v>
      </c>
      <c r="Z43" s="8">
        <v>1630.8369932400001</v>
      </c>
    </row>
    <row r="44" spans="1:26" ht="11.25" customHeight="1" x14ac:dyDescent="0.2">
      <c r="A44" s="28" t="s">
        <v>74</v>
      </c>
      <c r="B44" s="7" t="s">
        <v>75</v>
      </c>
      <c r="C44" s="8">
        <v>228.48480000000001</v>
      </c>
      <c r="D44" s="8">
        <v>206.27106192000005</v>
      </c>
      <c r="E44" s="8">
        <v>158.66987616</v>
      </c>
      <c r="F44" s="8">
        <v>152.32329288</v>
      </c>
      <c r="G44" s="8">
        <v>145.97643096000002</v>
      </c>
      <c r="H44" s="8">
        <v>145.97643096000002</v>
      </c>
      <c r="I44" s="8">
        <v>142.80300000000003</v>
      </c>
      <c r="J44" s="8">
        <v>136.45613808000002</v>
      </c>
      <c r="K44" s="8">
        <v>152.32329288</v>
      </c>
      <c r="L44" s="8">
        <v>168.19016904</v>
      </c>
      <c r="M44" s="8">
        <v>130.10927616000001</v>
      </c>
      <c r="N44" s="8">
        <v>63.468061920000018</v>
      </c>
      <c r="O44" s="8">
        <v>44.861039999999988</v>
      </c>
      <c r="P44" s="8">
        <v>66.641492879999987</v>
      </c>
      <c r="Q44" s="8">
        <v>104.72210711999999</v>
      </c>
      <c r="R44" s="8">
        <v>76.149246959999999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6940.9775801323003</v>
      </c>
      <c r="D51" s="27">
        <v>6746.2225080655844</v>
      </c>
      <c r="E51" s="27">
        <v>6276.865771886406</v>
      </c>
      <c r="F51" s="27">
        <v>6295.8044292911954</v>
      </c>
      <c r="G51" s="27">
        <v>6412.4559954274337</v>
      </c>
      <c r="H51" s="27">
        <v>6495.4185852807104</v>
      </c>
      <c r="I51" s="27">
        <v>5472.3148778997011</v>
      </c>
      <c r="J51" s="27">
        <v>5466.0690206546342</v>
      </c>
      <c r="K51" s="27">
        <v>5565.8789050110945</v>
      </c>
      <c r="L51" s="27">
        <v>5502.6842053296914</v>
      </c>
      <c r="M51" s="27">
        <v>6618.4263690085227</v>
      </c>
      <c r="N51" s="27">
        <v>5656.4663789514316</v>
      </c>
      <c r="O51" s="27">
        <v>5770.812058777361</v>
      </c>
      <c r="P51" s="27">
        <v>5622.7580812100705</v>
      </c>
      <c r="Q51" s="27">
        <v>4856.6687616536983</v>
      </c>
      <c r="R51" s="27">
        <v>5032.294208708372</v>
      </c>
      <c r="S51" s="27">
        <v>5148.9653578344914</v>
      </c>
      <c r="T51" s="27">
        <v>5028.1204887654039</v>
      </c>
      <c r="U51" s="27">
        <v>5234.2625372706034</v>
      </c>
      <c r="V51" s="27">
        <v>5008.5400748800375</v>
      </c>
      <c r="W51" s="27">
        <v>4775.9939153224504</v>
      </c>
      <c r="X51" s="27">
        <v>4805.7643879359894</v>
      </c>
      <c r="Y51" s="27">
        <v>3322.8824400338003</v>
      </c>
      <c r="Z51" s="27">
        <v>3570.4189978144987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13.178376900113424</v>
      </c>
      <c r="D61" s="49">
        <f t="shared" si="24"/>
        <v>12.590813938735868</v>
      </c>
      <c r="E61" s="49">
        <f t="shared" si="24"/>
        <v>12.039491085530038</v>
      </c>
      <c r="F61" s="49">
        <f t="shared" si="24"/>
        <v>11.592454894773352</v>
      </c>
      <c r="G61" s="49">
        <f t="shared" si="24"/>
        <v>12.001371871054738</v>
      </c>
      <c r="H61" s="49">
        <f t="shared" si="24"/>
        <v>32.163986923374779</v>
      </c>
      <c r="I61" s="49">
        <f t="shared" si="24"/>
        <v>95.899107643284694</v>
      </c>
      <c r="J61" s="49">
        <f t="shared" si="24"/>
        <v>150.78684039773557</v>
      </c>
      <c r="K61" s="49">
        <f t="shared" si="24"/>
        <v>195.87330528674087</v>
      </c>
      <c r="L61" s="49">
        <f t="shared" si="24"/>
        <v>237.82970447570375</v>
      </c>
      <c r="M61" s="49">
        <f t="shared" si="24"/>
        <v>268.7832815301025</v>
      </c>
      <c r="N61" s="49">
        <f t="shared" si="24"/>
        <v>283.12483375807216</v>
      </c>
      <c r="O61" s="49">
        <f t="shared" si="24"/>
        <v>350.05805665048263</v>
      </c>
      <c r="P61" s="49">
        <f t="shared" si="24"/>
        <v>390.56757939597452</v>
      </c>
      <c r="Q61" s="49">
        <f t="shared" si="24"/>
        <v>422.38456722645554</v>
      </c>
      <c r="R61" s="49">
        <f t="shared" si="24"/>
        <v>478.32553910008858</v>
      </c>
      <c r="S61" s="49">
        <f t="shared" si="24"/>
        <v>500.83182965584285</v>
      </c>
      <c r="T61" s="49">
        <f t="shared" si="24"/>
        <v>584.21697713313847</v>
      </c>
      <c r="U61" s="49">
        <f t="shared" si="24"/>
        <v>733.95307322668543</v>
      </c>
      <c r="V61" s="49">
        <f t="shared" si="24"/>
        <v>835.91272942028513</v>
      </c>
      <c r="W61" s="49">
        <f t="shared" si="24"/>
        <v>934.24030234499537</v>
      </c>
      <c r="X61" s="49">
        <f t="shared" si="24"/>
        <v>1031.3119087929949</v>
      </c>
      <c r="Y61" s="49">
        <f t="shared" ref="Y61:Z61" si="25">SUM(Y62:Y72)</f>
        <v>953.29701171127476</v>
      </c>
      <c r="Z61" s="49">
        <f t="shared" si="25"/>
        <v>572.93288479016758</v>
      </c>
    </row>
    <row r="62" spans="1:26" ht="11.25" customHeight="1" x14ac:dyDescent="0.2">
      <c r="A62" s="50" t="s">
        <v>92</v>
      </c>
      <c r="B62" s="51" t="s">
        <v>93</v>
      </c>
      <c r="C62" s="52">
        <v>10.4158656</v>
      </c>
      <c r="D62" s="52">
        <v>10.304179199999998</v>
      </c>
      <c r="E62" s="52">
        <v>10.192089599999999</v>
      </c>
      <c r="F62" s="52">
        <v>10.192089599999999</v>
      </c>
      <c r="G62" s="52">
        <v>10.079999999999998</v>
      </c>
      <c r="H62" s="52">
        <v>29.119910399999998</v>
      </c>
      <c r="I62" s="52">
        <v>90.719999999999985</v>
      </c>
      <c r="J62" s="52">
        <v>137.53595519999996</v>
      </c>
      <c r="K62" s="52">
        <v>164.41608959999999</v>
      </c>
      <c r="L62" s="52">
        <v>183.3439104</v>
      </c>
      <c r="M62" s="52">
        <v>194.54399999999998</v>
      </c>
      <c r="N62" s="52">
        <v>209.32813439999995</v>
      </c>
      <c r="O62" s="52">
        <v>222.88008959999999</v>
      </c>
      <c r="P62" s="52">
        <v>257.15208960000001</v>
      </c>
      <c r="Q62" s="52">
        <v>267.34417919999999</v>
      </c>
      <c r="R62" s="52">
        <v>304.41035519999997</v>
      </c>
      <c r="S62" s="52">
        <v>336.47564160000002</v>
      </c>
      <c r="T62" s="52">
        <v>411.21763199999998</v>
      </c>
      <c r="U62" s="52">
        <v>523.53020159999983</v>
      </c>
      <c r="V62" s="52">
        <v>608.97674879999988</v>
      </c>
      <c r="W62" s="52">
        <v>701.49784319999992</v>
      </c>
      <c r="X62" s="52">
        <v>777.42040320000001</v>
      </c>
      <c r="Y62" s="52">
        <v>713.47368960000017</v>
      </c>
      <c r="Z62" s="52">
        <v>365.96891519999991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2.7625113001134243</v>
      </c>
      <c r="D64" s="52">
        <v>2.2866347387358705</v>
      </c>
      <c r="E64" s="52">
        <v>1.8474014855300389</v>
      </c>
      <c r="F64" s="52">
        <v>1.4003652947733536</v>
      </c>
      <c r="G64" s="52">
        <v>1.9213718710547403</v>
      </c>
      <c r="H64" s="52">
        <v>3.0440765233747831</v>
      </c>
      <c r="I64" s="52">
        <v>5.1791076432847065</v>
      </c>
      <c r="J64" s="52">
        <v>13.250885197735617</v>
      </c>
      <c r="K64" s="52">
        <v>31.457215686740881</v>
      </c>
      <c r="L64" s="52">
        <v>54.485794075703758</v>
      </c>
      <c r="M64" s="52">
        <v>74.239281530102517</v>
      </c>
      <c r="N64" s="52">
        <v>73.796699358072203</v>
      </c>
      <c r="O64" s="52">
        <v>95.74285201048265</v>
      </c>
      <c r="P64" s="52">
        <v>104.5997765159745</v>
      </c>
      <c r="Q64" s="52">
        <v>118.36595970645556</v>
      </c>
      <c r="R64" s="52">
        <v>138.31736870008856</v>
      </c>
      <c r="S64" s="52">
        <v>138.60821045584279</v>
      </c>
      <c r="T64" s="52">
        <v>136.5660332931385</v>
      </c>
      <c r="U64" s="52">
        <v>134.54356634668554</v>
      </c>
      <c r="V64" s="52">
        <v>132.37575550028524</v>
      </c>
      <c r="W64" s="52">
        <v>150.27934858499543</v>
      </c>
      <c r="X64" s="52">
        <v>161.69835103299499</v>
      </c>
      <c r="Y64" s="52">
        <v>152.35029027127464</v>
      </c>
      <c r="Z64" s="52">
        <v>120.71155807016768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31.435115039999989</v>
      </c>
      <c r="P69" s="52">
        <v>28.815713279999997</v>
      </c>
      <c r="Q69" s="52">
        <v>36.674428320000018</v>
      </c>
      <c r="R69" s="52">
        <v>35.597815199999999</v>
      </c>
      <c r="S69" s="52">
        <v>25.747977600000002</v>
      </c>
      <c r="T69" s="52">
        <v>36.433311840000016</v>
      </c>
      <c r="U69" s="52">
        <v>75.879305280000011</v>
      </c>
      <c r="V69" s="52">
        <v>94.560225119999998</v>
      </c>
      <c r="W69" s="52">
        <v>82.46311055999999</v>
      </c>
      <c r="X69" s="52">
        <v>92.193154559999996</v>
      </c>
      <c r="Y69" s="52">
        <v>87.47303183999999</v>
      </c>
      <c r="Z69" s="52">
        <v>86.25241152000001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2025-11-06T10:29:08Z</dcterms:created>
  <dcterms:modified xsi:type="dcterms:W3CDTF">2025-11-06T10:29:08Z</dcterms:modified>
</cp:coreProperties>
</file>